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\Desktop\pdg\_pdg\Secondary\21C\"/>
    </mc:Choice>
  </mc:AlternateContent>
  <bookViews>
    <workbookView xWindow="480" yWindow="75" windowWidth="27795" windowHeight="14625" firstSheet="3" activeTab="6"/>
  </bookViews>
  <sheets>
    <sheet name="Assumptions" sheetId="1" r:id="rId1"/>
    <sheet name="1s Summary of Results" sheetId="4" r:id="rId2"/>
    <sheet name="1s Additional Indicators" sheetId="5" r:id="rId3"/>
    <sheet name="2s Summary of Results" sheetId="6" r:id="rId4"/>
    <sheet name="2s Additional Indicators" sheetId="7" r:id="rId5"/>
    <sheet name="3s Summary of Results" sheetId="8" r:id="rId6"/>
    <sheet name="3s Additional Indicators" sheetId="9" r:id="rId7"/>
    <sheet name="4s Summary of Results" sheetId="10" r:id="rId8"/>
    <sheet name="4s Additional Indicators" sheetId="11" r:id="rId9"/>
    <sheet name="psa Summary of Results" sheetId="12" r:id="rId10"/>
    <sheet name="psa Additional Indicators" sheetId="13" r:id="rId11"/>
    <sheet name="pslpd Summary of Results" sheetId="14" r:id="rId12"/>
    <sheet name="pslpd Additional Indicators" sheetId="1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calcPr calcId="152511"/>
</workbook>
</file>

<file path=xl/calcChain.xml><?xml version="1.0" encoding="utf-8"?>
<calcChain xmlns="http://schemas.openxmlformats.org/spreadsheetml/2006/main">
  <c r="J117" i="9" l="1"/>
  <c r="I117" i="9"/>
  <c r="K117" i="9" s="1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97" i="9"/>
  <c r="M97" i="9"/>
  <c r="L98" i="9"/>
  <c r="M98" i="9"/>
  <c r="L99" i="9"/>
  <c r="M99" i="9"/>
  <c r="L100" i="9"/>
  <c r="M100" i="9"/>
  <c r="L101" i="9"/>
  <c r="M101" i="9"/>
  <c r="L102" i="9"/>
  <c r="M102" i="9"/>
  <c r="L90" i="9"/>
  <c r="M90" i="9"/>
  <c r="L91" i="9"/>
  <c r="M91" i="9"/>
  <c r="L92" i="9"/>
  <c r="M92" i="9"/>
  <c r="L93" i="9"/>
  <c r="M93" i="9"/>
  <c r="L94" i="9"/>
  <c r="M94" i="9"/>
  <c r="L95" i="9"/>
  <c r="M95" i="9"/>
  <c r="L83" i="9"/>
  <c r="M83" i="9"/>
  <c r="L84" i="9"/>
  <c r="M84" i="9"/>
  <c r="L85" i="9"/>
  <c r="M85" i="9"/>
  <c r="L86" i="9"/>
  <c r="M86" i="9"/>
  <c r="L87" i="9"/>
  <c r="M87" i="9"/>
  <c r="L88" i="9"/>
  <c r="M88" i="9"/>
  <c r="L76" i="9"/>
  <c r="M76" i="9"/>
  <c r="L77" i="9"/>
  <c r="M77" i="9"/>
  <c r="L78" i="9"/>
  <c r="M78" i="9"/>
  <c r="L79" i="9"/>
  <c r="M79" i="9"/>
  <c r="L80" i="9"/>
  <c r="M80" i="9"/>
  <c r="L81" i="9"/>
  <c r="M81" i="9"/>
  <c r="L69" i="9"/>
  <c r="M69" i="9"/>
  <c r="L70" i="9"/>
  <c r="M70" i="9"/>
  <c r="L71" i="9"/>
  <c r="M71" i="9"/>
  <c r="L72" i="9"/>
  <c r="M72" i="9"/>
  <c r="L73" i="9"/>
  <c r="M73" i="9"/>
  <c r="L74" i="9"/>
  <c r="M74" i="9"/>
  <c r="L62" i="9"/>
  <c r="M62" i="9"/>
  <c r="L63" i="9"/>
  <c r="M63" i="9"/>
  <c r="L64" i="9"/>
  <c r="M64" i="9"/>
  <c r="L65" i="9"/>
  <c r="M65" i="9"/>
  <c r="L66" i="9"/>
  <c r="M66" i="9"/>
  <c r="L67" i="9"/>
  <c r="M67" i="9"/>
  <c r="L55" i="9"/>
  <c r="M55" i="9"/>
  <c r="L56" i="9"/>
  <c r="M56" i="9"/>
  <c r="L57" i="9"/>
  <c r="M57" i="9"/>
  <c r="L58" i="9"/>
  <c r="M58" i="9"/>
  <c r="L59" i="9"/>
  <c r="M59" i="9"/>
  <c r="L60" i="9"/>
  <c r="M60" i="9"/>
  <c r="L48" i="9"/>
  <c r="M48" i="9"/>
  <c r="L49" i="9"/>
  <c r="M49" i="9"/>
  <c r="L50" i="9"/>
  <c r="M50" i="9"/>
  <c r="L51" i="9"/>
  <c r="M51" i="9"/>
  <c r="L52" i="9"/>
  <c r="M52" i="9"/>
  <c r="L53" i="9"/>
  <c r="M53" i="9"/>
  <c r="L41" i="9"/>
  <c r="M41" i="9"/>
  <c r="L42" i="9"/>
  <c r="M42" i="9"/>
  <c r="L43" i="9"/>
  <c r="M43" i="9"/>
  <c r="L44" i="9"/>
  <c r="M44" i="9"/>
  <c r="L45" i="9"/>
  <c r="M45" i="9"/>
  <c r="L46" i="9"/>
  <c r="M46" i="9"/>
  <c r="L34" i="9"/>
  <c r="M34" i="9"/>
  <c r="L35" i="9"/>
  <c r="M35" i="9"/>
  <c r="L36" i="9"/>
  <c r="M36" i="9"/>
  <c r="L37" i="9"/>
  <c r="M37" i="9"/>
  <c r="L38" i="9"/>
  <c r="M38" i="9"/>
  <c r="L39" i="9"/>
  <c r="M39" i="9"/>
  <c r="L27" i="9"/>
  <c r="M27" i="9"/>
  <c r="L28" i="9"/>
  <c r="M28" i="9"/>
  <c r="L29" i="9"/>
  <c r="M29" i="9"/>
  <c r="L30" i="9"/>
  <c r="M30" i="9"/>
  <c r="L31" i="9"/>
  <c r="M31" i="9"/>
  <c r="L32" i="9"/>
  <c r="M32" i="9"/>
  <c r="L20" i="9"/>
  <c r="M20" i="9"/>
  <c r="L21" i="9"/>
  <c r="M21" i="9"/>
  <c r="L22" i="9"/>
  <c r="M22" i="9"/>
  <c r="L23" i="9"/>
  <c r="M23" i="9"/>
  <c r="L24" i="9"/>
  <c r="M24" i="9"/>
  <c r="L25" i="9"/>
  <c r="M25" i="9"/>
  <c r="L13" i="9"/>
  <c r="M13" i="9"/>
  <c r="L14" i="9"/>
  <c r="M14" i="9"/>
  <c r="L15" i="9"/>
  <c r="M15" i="9"/>
  <c r="L16" i="9"/>
  <c r="M16" i="9"/>
  <c r="L17" i="9"/>
  <c r="M17" i="9"/>
  <c r="L18" i="9"/>
  <c r="M18" i="9"/>
  <c r="L6" i="9"/>
  <c r="M6" i="9"/>
  <c r="L7" i="9"/>
  <c r="M7" i="9"/>
  <c r="L8" i="9"/>
  <c r="M8" i="9"/>
  <c r="L9" i="9"/>
  <c r="M9" i="9"/>
  <c r="L10" i="9"/>
  <c r="M10" i="9"/>
  <c r="L11" i="9"/>
  <c r="M11" i="9"/>
  <c r="M111" i="7" l="1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97" i="7"/>
  <c r="N97" i="7"/>
  <c r="M98" i="7"/>
  <c r="N98" i="7"/>
  <c r="M99" i="7"/>
  <c r="N99" i="7"/>
  <c r="M100" i="7"/>
  <c r="N100" i="7"/>
  <c r="M101" i="7"/>
  <c r="N101" i="7"/>
  <c r="M102" i="7"/>
  <c r="N102" i="7"/>
  <c r="M90" i="7"/>
  <c r="N90" i="7"/>
  <c r="M91" i="7"/>
  <c r="N91" i="7"/>
  <c r="M92" i="7"/>
  <c r="N92" i="7"/>
  <c r="M93" i="7"/>
  <c r="N93" i="7"/>
  <c r="M94" i="7"/>
  <c r="N94" i="7"/>
  <c r="M95" i="7"/>
  <c r="N95" i="7"/>
  <c r="M83" i="7"/>
  <c r="N83" i="7"/>
  <c r="M84" i="7"/>
  <c r="N84" i="7"/>
  <c r="M85" i="7"/>
  <c r="N85" i="7"/>
  <c r="M86" i="7"/>
  <c r="N86" i="7"/>
  <c r="M87" i="7"/>
  <c r="N87" i="7"/>
  <c r="M88" i="7"/>
  <c r="N88" i="7"/>
  <c r="M76" i="7"/>
  <c r="N76" i="7"/>
  <c r="M77" i="7"/>
  <c r="N77" i="7"/>
  <c r="M78" i="7"/>
  <c r="N78" i="7"/>
  <c r="M79" i="7"/>
  <c r="N79" i="7"/>
  <c r="M80" i="7"/>
  <c r="N80" i="7"/>
  <c r="M81" i="7"/>
  <c r="N81" i="7"/>
  <c r="M69" i="7"/>
  <c r="N69" i="7"/>
  <c r="M70" i="7"/>
  <c r="N70" i="7"/>
  <c r="M71" i="7"/>
  <c r="N71" i="7"/>
  <c r="M72" i="7"/>
  <c r="N72" i="7"/>
  <c r="M73" i="7"/>
  <c r="N73" i="7"/>
  <c r="M74" i="7"/>
  <c r="N74" i="7"/>
  <c r="M62" i="7"/>
  <c r="N62" i="7"/>
  <c r="M63" i="7"/>
  <c r="N63" i="7"/>
  <c r="M64" i="7"/>
  <c r="N64" i="7"/>
  <c r="M65" i="7"/>
  <c r="N65" i="7"/>
  <c r="M66" i="7"/>
  <c r="N66" i="7"/>
  <c r="M67" i="7"/>
  <c r="N67" i="7"/>
  <c r="M55" i="7"/>
  <c r="N55" i="7"/>
  <c r="M56" i="7"/>
  <c r="N56" i="7"/>
  <c r="M57" i="7"/>
  <c r="N57" i="7"/>
  <c r="M58" i="7"/>
  <c r="N58" i="7"/>
  <c r="M59" i="7"/>
  <c r="N59" i="7"/>
  <c r="M60" i="7"/>
  <c r="N60" i="7"/>
  <c r="M48" i="7"/>
  <c r="N48" i="7"/>
  <c r="M49" i="7"/>
  <c r="N49" i="7"/>
  <c r="M50" i="7"/>
  <c r="N50" i="7"/>
  <c r="M51" i="7"/>
  <c r="N51" i="7"/>
  <c r="M52" i="7"/>
  <c r="N52" i="7"/>
  <c r="M53" i="7"/>
  <c r="N53" i="7"/>
  <c r="M41" i="7"/>
  <c r="N41" i="7"/>
  <c r="M42" i="7"/>
  <c r="N42" i="7"/>
  <c r="M43" i="7"/>
  <c r="N43" i="7"/>
  <c r="M44" i="7"/>
  <c r="N44" i="7"/>
  <c r="M45" i="7"/>
  <c r="N45" i="7"/>
  <c r="M46" i="7"/>
  <c r="N46" i="7"/>
  <c r="M34" i="7"/>
  <c r="N34" i="7"/>
  <c r="M35" i="7"/>
  <c r="N35" i="7"/>
  <c r="M36" i="7"/>
  <c r="N36" i="7"/>
  <c r="M37" i="7"/>
  <c r="N37" i="7"/>
  <c r="M38" i="7"/>
  <c r="N38" i="7"/>
  <c r="M39" i="7"/>
  <c r="N39" i="7"/>
  <c r="M27" i="7"/>
  <c r="N27" i="7"/>
  <c r="M28" i="7"/>
  <c r="N28" i="7"/>
  <c r="M29" i="7"/>
  <c r="N29" i="7"/>
  <c r="M30" i="7"/>
  <c r="N30" i="7"/>
  <c r="M31" i="7"/>
  <c r="N31" i="7"/>
  <c r="M32" i="7"/>
  <c r="N32" i="7"/>
  <c r="M20" i="7"/>
  <c r="N20" i="7"/>
  <c r="M21" i="7"/>
  <c r="N21" i="7"/>
  <c r="M22" i="7"/>
  <c r="N22" i="7"/>
  <c r="M23" i="7"/>
  <c r="N23" i="7"/>
  <c r="M24" i="7"/>
  <c r="N24" i="7"/>
  <c r="M25" i="7"/>
  <c r="N25" i="7"/>
  <c r="M13" i="7"/>
  <c r="N13" i="7"/>
  <c r="M14" i="7"/>
  <c r="N14" i="7"/>
  <c r="M15" i="7"/>
  <c r="N15" i="7"/>
  <c r="M16" i="7"/>
  <c r="N16" i="7"/>
  <c r="M17" i="7"/>
  <c r="N17" i="7"/>
  <c r="M18" i="7"/>
  <c r="N18" i="7"/>
  <c r="M6" i="7"/>
  <c r="N6" i="7"/>
  <c r="M7" i="7"/>
  <c r="N7" i="7"/>
  <c r="M8" i="7"/>
  <c r="N8" i="7"/>
  <c r="M9" i="7"/>
  <c r="N9" i="7"/>
  <c r="M10" i="7"/>
  <c r="N10" i="7"/>
  <c r="M11" i="7"/>
  <c r="N11" i="7"/>
  <c r="K116" i="15" l="1"/>
  <c r="J116" i="15"/>
  <c r="I116" i="15"/>
  <c r="J115" i="15"/>
  <c r="I115" i="15"/>
  <c r="K115" i="15" s="1"/>
  <c r="J114" i="15"/>
  <c r="K114" i="15" s="1"/>
  <c r="I114" i="15"/>
  <c r="J113" i="15"/>
  <c r="I113" i="15"/>
  <c r="K113" i="15" s="1"/>
  <c r="J112" i="15"/>
  <c r="I112" i="15"/>
  <c r="K112" i="15" s="1"/>
  <c r="J111" i="15"/>
  <c r="I111" i="15"/>
  <c r="K111" i="15" s="1"/>
  <c r="J110" i="15"/>
  <c r="I110" i="15"/>
  <c r="K110" i="15" s="1"/>
  <c r="J109" i="15"/>
  <c r="I109" i="15"/>
  <c r="K108" i="15"/>
  <c r="J108" i="15"/>
  <c r="I108" i="15"/>
  <c r="J107" i="15"/>
  <c r="I107" i="15"/>
  <c r="J106" i="15"/>
  <c r="I106" i="15"/>
  <c r="K106" i="15" s="1"/>
  <c r="J105" i="15"/>
  <c r="I105" i="15"/>
  <c r="J104" i="15"/>
  <c r="I104" i="15"/>
  <c r="J103" i="15"/>
  <c r="I103" i="15"/>
  <c r="K103" i="15" s="1"/>
  <c r="J102" i="15"/>
  <c r="I102" i="15"/>
  <c r="K102" i="15" s="1"/>
  <c r="J101" i="15"/>
  <c r="I101" i="15"/>
  <c r="K101" i="15" s="1"/>
  <c r="J100" i="15"/>
  <c r="K100" i="15" s="1"/>
  <c r="I100" i="15"/>
  <c r="J99" i="15"/>
  <c r="I99" i="15"/>
  <c r="J98" i="15"/>
  <c r="K98" i="15" s="1"/>
  <c r="I98" i="15"/>
  <c r="J97" i="15"/>
  <c r="I97" i="15"/>
  <c r="J96" i="15"/>
  <c r="I96" i="15"/>
  <c r="K96" i="15" s="1"/>
  <c r="J95" i="15"/>
  <c r="I95" i="15"/>
  <c r="K95" i="15" s="1"/>
  <c r="J94" i="15"/>
  <c r="I94" i="15"/>
  <c r="K94" i="15" s="1"/>
  <c r="J93" i="15"/>
  <c r="I93" i="15"/>
  <c r="J92" i="15"/>
  <c r="I92" i="15"/>
  <c r="K92" i="15" s="1"/>
  <c r="J91" i="15"/>
  <c r="I91" i="15"/>
  <c r="J90" i="15"/>
  <c r="K90" i="15" s="1"/>
  <c r="I90" i="15"/>
  <c r="J89" i="15"/>
  <c r="I89" i="15"/>
  <c r="K89" i="15" s="1"/>
  <c r="J88" i="15"/>
  <c r="I88" i="15"/>
  <c r="K88" i="15" s="1"/>
  <c r="J87" i="15"/>
  <c r="I87" i="15"/>
  <c r="K87" i="15" s="1"/>
  <c r="J86" i="15"/>
  <c r="I86" i="15"/>
  <c r="K86" i="15" s="1"/>
  <c r="J85" i="15"/>
  <c r="I85" i="15"/>
  <c r="K84" i="15"/>
  <c r="J84" i="15"/>
  <c r="I84" i="15"/>
  <c r="J83" i="15"/>
  <c r="I83" i="15"/>
  <c r="J82" i="15"/>
  <c r="I82" i="15"/>
  <c r="J81" i="15"/>
  <c r="I81" i="15"/>
  <c r="K81" i="15" s="1"/>
  <c r="J80" i="15"/>
  <c r="I80" i="15"/>
  <c r="K80" i="15" s="1"/>
  <c r="K79" i="15"/>
  <c r="J79" i="15"/>
  <c r="I79" i="15"/>
  <c r="J78" i="15"/>
  <c r="I78" i="15"/>
  <c r="K78" i="15" s="1"/>
  <c r="J77" i="15"/>
  <c r="I77" i="15"/>
  <c r="J76" i="15"/>
  <c r="K76" i="15" s="1"/>
  <c r="I76" i="15"/>
  <c r="J75" i="15"/>
  <c r="I75" i="15"/>
  <c r="K75" i="15" s="1"/>
  <c r="J74" i="15"/>
  <c r="K74" i="15" s="1"/>
  <c r="I74" i="15"/>
  <c r="J73" i="15"/>
  <c r="I73" i="15"/>
  <c r="K73" i="15" s="1"/>
  <c r="J72" i="15"/>
  <c r="I72" i="15"/>
  <c r="K72" i="15" s="1"/>
  <c r="J71" i="15"/>
  <c r="I71" i="15"/>
  <c r="K71" i="15" s="1"/>
  <c r="J70" i="15"/>
  <c r="I70" i="15"/>
  <c r="K70" i="15" s="1"/>
  <c r="J69" i="15"/>
  <c r="I69" i="15"/>
  <c r="J68" i="15"/>
  <c r="I68" i="15"/>
  <c r="K68" i="15" s="1"/>
  <c r="J67" i="15"/>
  <c r="I67" i="15"/>
  <c r="J66" i="15"/>
  <c r="I66" i="15"/>
  <c r="J65" i="15"/>
  <c r="I65" i="15"/>
  <c r="K65" i="15" s="1"/>
  <c r="J64" i="15"/>
  <c r="I64" i="15"/>
  <c r="K64" i="15" s="1"/>
  <c r="K63" i="15"/>
  <c r="J63" i="15"/>
  <c r="I63" i="15"/>
  <c r="J62" i="15"/>
  <c r="I62" i="15"/>
  <c r="J61" i="15"/>
  <c r="I61" i="15"/>
  <c r="K61" i="15" s="1"/>
  <c r="J60" i="15"/>
  <c r="K60" i="15" s="1"/>
  <c r="I60" i="15"/>
  <c r="J59" i="15"/>
  <c r="I59" i="15"/>
  <c r="K59" i="15" s="1"/>
  <c r="J58" i="15"/>
  <c r="I58" i="15"/>
  <c r="K58" i="15" s="1"/>
  <c r="J57" i="15"/>
  <c r="I57" i="15"/>
  <c r="K57" i="15" s="1"/>
  <c r="J56" i="15"/>
  <c r="I56" i="15"/>
  <c r="K56" i="15" s="1"/>
  <c r="K55" i="15"/>
  <c r="J55" i="15"/>
  <c r="I55" i="15"/>
  <c r="J54" i="15"/>
  <c r="I54" i="15"/>
  <c r="K54" i="15" s="1"/>
  <c r="J53" i="15"/>
  <c r="I53" i="15"/>
  <c r="J52" i="15"/>
  <c r="K52" i="15" s="1"/>
  <c r="I52" i="15"/>
  <c r="J51" i="15"/>
  <c r="I51" i="15"/>
  <c r="K51" i="15" s="1"/>
  <c r="J50" i="15"/>
  <c r="K50" i="15" s="1"/>
  <c r="I50" i="15"/>
  <c r="J49" i="15"/>
  <c r="I49" i="15"/>
  <c r="K49" i="15" s="1"/>
  <c r="J48" i="15"/>
  <c r="I48" i="15"/>
  <c r="J47" i="15"/>
  <c r="I47" i="15"/>
  <c r="K47" i="15" s="1"/>
  <c r="J46" i="15"/>
  <c r="I46" i="15"/>
  <c r="J45" i="15"/>
  <c r="I45" i="15"/>
  <c r="K45" i="15" s="1"/>
  <c r="J44" i="15"/>
  <c r="I44" i="15"/>
  <c r="K44" i="15" s="1"/>
  <c r="J43" i="15"/>
  <c r="I43" i="15"/>
  <c r="K43" i="15" s="1"/>
  <c r="J42" i="15"/>
  <c r="I42" i="15"/>
  <c r="K42" i="15" s="1"/>
  <c r="J41" i="15"/>
  <c r="I41" i="15"/>
  <c r="K41" i="15" s="1"/>
  <c r="J40" i="15"/>
  <c r="I40" i="15"/>
  <c r="K40" i="15" s="1"/>
  <c r="K39" i="15"/>
  <c r="J39" i="15"/>
  <c r="I39" i="15"/>
  <c r="J38" i="15"/>
  <c r="I38" i="15"/>
  <c r="J37" i="15"/>
  <c r="I37" i="15"/>
  <c r="K37" i="15" s="1"/>
  <c r="J36" i="15"/>
  <c r="K36" i="15" s="1"/>
  <c r="I36" i="15"/>
  <c r="J35" i="15"/>
  <c r="I35" i="15"/>
  <c r="K35" i="15" s="1"/>
  <c r="J34" i="15"/>
  <c r="K34" i="15" s="1"/>
  <c r="I34" i="15"/>
  <c r="J33" i="15"/>
  <c r="I33" i="15"/>
  <c r="K33" i="15" s="1"/>
  <c r="J32" i="15"/>
  <c r="I32" i="15"/>
  <c r="J31" i="15"/>
  <c r="I31" i="15"/>
  <c r="K31" i="15" s="1"/>
  <c r="J30" i="15"/>
  <c r="I30" i="15"/>
  <c r="K30" i="15" s="1"/>
  <c r="J29" i="15"/>
  <c r="I29" i="15"/>
  <c r="K29" i="15" s="1"/>
  <c r="J28" i="15"/>
  <c r="I28" i="15"/>
  <c r="K28" i="15" s="1"/>
  <c r="J27" i="15"/>
  <c r="I27" i="15"/>
  <c r="K27" i="15" s="1"/>
  <c r="J26" i="15"/>
  <c r="I26" i="15"/>
  <c r="K26" i="15" s="1"/>
  <c r="J25" i="15"/>
  <c r="I25" i="15"/>
  <c r="K25" i="15" s="1"/>
  <c r="J24" i="15"/>
  <c r="I24" i="15"/>
  <c r="J23" i="15"/>
  <c r="I23" i="15"/>
  <c r="K23" i="15" s="1"/>
  <c r="J22" i="15"/>
  <c r="I22" i="15"/>
  <c r="J21" i="15"/>
  <c r="I21" i="15"/>
  <c r="K21" i="15" s="1"/>
  <c r="J20" i="15"/>
  <c r="I20" i="15"/>
  <c r="K20" i="15" s="1"/>
  <c r="J19" i="15"/>
  <c r="I19" i="15"/>
  <c r="K19" i="15" s="1"/>
  <c r="J18" i="15"/>
  <c r="K18" i="15" s="1"/>
  <c r="I18" i="15"/>
  <c r="J17" i="15"/>
  <c r="I17" i="15"/>
  <c r="J16" i="15"/>
  <c r="I16" i="15"/>
  <c r="K16" i="15" s="1"/>
  <c r="J15" i="15"/>
  <c r="K15" i="15" s="1"/>
  <c r="I15" i="15"/>
  <c r="J14" i="15"/>
  <c r="I14" i="15"/>
  <c r="K14" i="15" s="1"/>
  <c r="J13" i="15"/>
  <c r="I13" i="15"/>
  <c r="J12" i="15"/>
  <c r="I12" i="15"/>
  <c r="K12" i="15" s="1"/>
  <c r="J11" i="15"/>
  <c r="I11" i="15"/>
  <c r="K11" i="15" s="1"/>
  <c r="K10" i="15"/>
  <c r="J10" i="15"/>
  <c r="I10" i="15"/>
  <c r="J9" i="15"/>
  <c r="I9" i="15"/>
  <c r="K9" i="15" s="1"/>
  <c r="J8" i="15"/>
  <c r="I8" i="15"/>
  <c r="J7" i="15"/>
  <c r="I7" i="15"/>
  <c r="K7" i="15" s="1"/>
  <c r="J6" i="15"/>
  <c r="I6" i="15"/>
  <c r="K6" i="15" s="1"/>
  <c r="J5" i="15"/>
  <c r="I5" i="15"/>
  <c r="K5" i="15" s="1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M145" i="14"/>
  <c r="L145" i="14"/>
  <c r="K145" i="14"/>
  <c r="J145" i="14"/>
  <c r="I145" i="14"/>
  <c r="H145" i="14"/>
  <c r="G145" i="14"/>
  <c r="F145" i="14"/>
  <c r="E145" i="14"/>
  <c r="D145" i="14"/>
  <c r="C145" i="14"/>
  <c r="M144" i="14"/>
  <c r="L144" i="14"/>
  <c r="K144" i="14"/>
  <c r="J144" i="14"/>
  <c r="I144" i="14"/>
  <c r="H144" i="14"/>
  <c r="G144" i="14"/>
  <c r="F144" i="14"/>
  <c r="E144" i="14"/>
  <c r="D144" i="14"/>
  <c r="C144" i="14"/>
  <c r="M143" i="14"/>
  <c r="L143" i="14"/>
  <c r="K143" i="14"/>
  <c r="J143" i="14"/>
  <c r="I143" i="14"/>
  <c r="H143" i="14"/>
  <c r="G143" i="14"/>
  <c r="F143" i="14"/>
  <c r="E143" i="14"/>
  <c r="D143" i="14"/>
  <c r="C143" i="14"/>
  <c r="M142" i="14"/>
  <c r="L142" i="14"/>
  <c r="K142" i="14"/>
  <c r="J142" i="14"/>
  <c r="I142" i="14"/>
  <c r="H142" i="14"/>
  <c r="G142" i="14"/>
  <c r="F142" i="14"/>
  <c r="E142" i="14"/>
  <c r="D142" i="14"/>
  <c r="C142" i="14"/>
  <c r="M141" i="14"/>
  <c r="L141" i="14"/>
  <c r="K141" i="14"/>
  <c r="J141" i="14"/>
  <c r="I141" i="14"/>
  <c r="H141" i="14"/>
  <c r="G141" i="14"/>
  <c r="F141" i="14"/>
  <c r="E141" i="14"/>
  <c r="D141" i="14"/>
  <c r="C141" i="14"/>
  <c r="M140" i="14"/>
  <c r="L140" i="14"/>
  <c r="K140" i="14"/>
  <c r="J140" i="14"/>
  <c r="I140" i="14"/>
  <c r="H140" i="14"/>
  <c r="G140" i="14"/>
  <c r="F140" i="14"/>
  <c r="E140" i="14"/>
  <c r="D140" i="14"/>
  <c r="C140" i="14"/>
  <c r="M139" i="14"/>
  <c r="L139" i="14"/>
  <c r="K139" i="14"/>
  <c r="J139" i="14"/>
  <c r="I139" i="14"/>
  <c r="H139" i="14"/>
  <c r="G139" i="14"/>
  <c r="F139" i="14"/>
  <c r="E139" i="14"/>
  <c r="D139" i="14"/>
  <c r="C139" i="14"/>
  <c r="M136" i="14"/>
  <c r="L136" i="14"/>
  <c r="K136" i="14"/>
  <c r="J136" i="14"/>
  <c r="I136" i="14"/>
  <c r="H136" i="14"/>
  <c r="G136" i="14"/>
  <c r="F136" i="14"/>
  <c r="E136" i="14"/>
  <c r="D136" i="14"/>
  <c r="C136" i="14"/>
  <c r="M135" i="14"/>
  <c r="L135" i="14"/>
  <c r="K135" i="14"/>
  <c r="J135" i="14"/>
  <c r="I135" i="14"/>
  <c r="H135" i="14"/>
  <c r="G135" i="14"/>
  <c r="F135" i="14"/>
  <c r="E135" i="14"/>
  <c r="D135" i="14"/>
  <c r="C135" i="14"/>
  <c r="M134" i="14"/>
  <c r="L134" i="14"/>
  <c r="K134" i="14"/>
  <c r="J134" i="14"/>
  <c r="I134" i="14"/>
  <c r="H134" i="14"/>
  <c r="G134" i="14"/>
  <c r="F134" i="14"/>
  <c r="E134" i="14"/>
  <c r="D134" i="14"/>
  <c r="C134" i="14"/>
  <c r="M133" i="14"/>
  <c r="L133" i="14"/>
  <c r="K133" i="14"/>
  <c r="J133" i="14"/>
  <c r="I133" i="14"/>
  <c r="H133" i="14"/>
  <c r="G133" i="14"/>
  <c r="F133" i="14"/>
  <c r="E133" i="14"/>
  <c r="D133" i="14"/>
  <c r="C133" i="14"/>
  <c r="M132" i="14"/>
  <c r="L132" i="14"/>
  <c r="K132" i="14"/>
  <c r="J132" i="14"/>
  <c r="I132" i="14"/>
  <c r="H132" i="14"/>
  <c r="G132" i="14"/>
  <c r="F132" i="14"/>
  <c r="E132" i="14"/>
  <c r="D132" i="14"/>
  <c r="C132" i="14"/>
  <c r="M131" i="14"/>
  <c r="L131" i="14"/>
  <c r="K131" i="14"/>
  <c r="J131" i="14"/>
  <c r="I131" i="14"/>
  <c r="H131" i="14"/>
  <c r="G131" i="14"/>
  <c r="F131" i="14"/>
  <c r="E131" i="14"/>
  <c r="D131" i="14"/>
  <c r="C131" i="14"/>
  <c r="M130" i="14"/>
  <c r="L130" i="14"/>
  <c r="K130" i="14"/>
  <c r="J130" i="14"/>
  <c r="I130" i="14"/>
  <c r="H130" i="14"/>
  <c r="G130" i="14"/>
  <c r="F130" i="14"/>
  <c r="E130" i="14"/>
  <c r="D130" i="14"/>
  <c r="C130" i="14"/>
  <c r="N130" i="14" s="1"/>
  <c r="O130" i="14" s="1"/>
  <c r="M127" i="14"/>
  <c r="L127" i="14"/>
  <c r="K127" i="14"/>
  <c r="J127" i="14"/>
  <c r="I127" i="14"/>
  <c r="H127" i="14"/>
  <c r="G127" i="14"/>
  <c r="F127" i="14"/>
  <c r="E127" i="14"/>
  <c r="D127" i="14"/>
  <c r="C127" i="14"/>
  <c r="M126" i="14"/>
  <c r="L126" i="14"/>
  <c r="K126" i="14"/>
  <c r="J126" i="14"/>
  <c r="I126" i="14"/>
  <c r="H126" i="14"/>
  <c r="G126" i="14"/>
  <c r="F126" i="14"/>
  <c r="E126" i="14"/>
  <c r="D126" i="14"/>
  <c r="C126" i="14"/>
  <c r="M125" i="14"/>
  <c r="L125" i="14"/>
  <c r="K125" i="14"/>
  <c r="J125" i="14"/>
  <c r="I125" i="14"/>
  <c r="H125" i="14"/>
  <c r="G125" i="14"/>
  <c r="F125" i="14"/>
  <c r="E125" i="14"/>
  <c r="D125" i="14"/>
  <c r="C125" i="14"/>
  <c r="M124" i="14"/>
  <c r="L124" i="14"/>
  <c r="K124" i="14"/>
  <c r="J124" i="14"/>
  <c r="I124" i="14"/>
  <c r="H124" i="14"/>
  <c r="G124" i="14"/>
  <c r="F124" i="14"/>
  <c r="E124" i="14"/>
  <c r="D124" i="14"/>
  <c r="C124" i="14"/>
  <c r="M123" i="14"/>
  <c r="L123" i="14"/>
  <c r="K123" i="14"/>
  <c r="J123" i="14"/>
  <c r="I123" i="14"/>
  <c r="H123" i="14"/>
  <c r="G123" i="14"/>
  <c r="F123" i="14"/>
  <c r="E123" i="14"/>
  <c r="D123" i="14"/>
  <c r="C123" i="14"/>
  <c r="M122" i="14"/>
  <c r="L122" i="14"/>
  <c r="K122" i="14"/>
  <c r="J122" i="14"/>
  <c r="I122" i="14"/>
  <c r="H122" i="14"/>
  <c r="G122" i="14"/>
  <c r="F122" i="14"/>
  <c r="E122" i="14"/>
  <c r="D122" i="14"/>
  <c r="C122" i="14"/>
  <c r="M121" i="14"/>
  <c r="L121" i="14"/>
  <c r="K121" i="14"/>
  <c r="J121" i="14"/>
  <c r="I121" i="14"/>
  <c r="H121" i="14"/>
  <c r="G121" i="14"/>
  <c r="F121" i="14"/>
  <c r="E121" i="14"/>
  <c r="D121" i="14"/>
  <c r="C121" i="14"/>
  <c r="M118" i="14"/>
  <c r="L118" i="14"/>
  <c r="K118" i="14"/>
  <c r="J118" i="14"/>
  <c r="I118" i="14"/>
  <c r="H118" i="14"/>
  <c r="G118" i="14"/>
  <c r="F118" i="14"/>
  <c r="E118" i="14"/>
  <c r="D118" i="14"/>
  <c r="C118" i="14"/>
  <c r="M117" i="14"/>
  <c r="L117" i="14"/>
  <c r="K117" i="14"/>
  <c r="J117" i="14"/>
  <c r="I117" i="14"/>
  <c r="H117" i="14"/>
  <c r="G117" i="14"/>
  <c r="F117" i="14"/>
  <c r="E117" i="14"/>
  <c r="D117" i="14"/>
  <c r="C117" i="14"/>
  <c r="M116" i="14"/>
  <c r="L116" i="14"/>
  <c r="K116" i="14"/>
  <c r="J116" i="14"/>
  <c r="I116" i="14"/>
  <c r="H116" i="14"/>
  <c r="G116" i="14"/>
  <c r="F116" i="14"/>
  <c r="E116" i="14"/>
  <c r="D116" i="14"/>
  <c r="C116" i="14"/>
  <c r="M115" i="14"/>
  <c r="L115" i="14"/>
  <c r="K115" i="14"/>
  <c r="J115" i="14"/>
  <c r="I115" i="14"/>
  <c r="H115" i="14"/>
  <c r="G115" i="14"/>
  <c r="F115" i="14"/>
  <c r="E115" i="14"/>
  <c r="D115" i="14"/>
  <c r="C115" i="14"/>
  <c r="M114" i="14"/>
  <c r="L114" i="14"/>
  <c r="K114" i="14"/>
  <c r="J114" i="14"/>
  <c r="I114" i="14"/>
  <c r="H114" i="14"/>
  <c r="G114" i="14"/>
  <c r="F114" i="14"/>
  <c r="E114" i="14"/>
  <c r="D114" i="14"/>
  <c r="C114" i="14"/>
  <c r="M113" i="14"/>
  <c r="L113" i="14"/>
  <c r="K113" i="14"/>
  <c r="J113" i="14"/>
  <c r="I113" i="14"/>
  <c r="H113" i="14"/>
  <c r="G113" i="14"/>
  <c r="F113" i="14"/>
  <c r="E113" i="14"/>
  <c r="D113" i="14"/>
  <c r="C113" i="14"/>
  <c r="M112" i="14"/>
  <c r="L112" i="14"/>
  <c r="K112" i="14"/>
  <c r="J112" i="14"/>
  <c r="I112" i="14"/>
  <c r="H112" i="14"/>
  <c r="G112" i="14"/>
  <c r="F112" i="14"/>
  <c r="E112" i="14"/>
  <c r="D112" i="14"/>
  <c r="C112" i="14"/>
  <c r="M109" i="14"/>
  <c r="L109" i="14"/>
  <c r="K109" i="14"/>
  <c r="J109" i="14"/>
  <c r="I109" i="14"/>
  <c r="H109" i="14"/>
  <c r="G109" i="14"/>
  <c r="F109" i="14"/>
  <c r="E109" i="14"/>
  <c r="D109" i="14"/>
  <c r="C109" i="14"/>
  <c r="M108" i="14"/>
  <c r="L108" i="14"/>
  <c r="K108" i="14"/>
  <c r="J108" i="14"/>
  <c r="I108" i="14"/>
  <c r="H108" i="14"/>
  <c r="G108" i="14"/>
  <c r="F108" i="14"/>
  <c r="E108" i="14"/>
  <c r="D108" i="14"/>
  <c r="C108" i="14"/>
  <c r="M107" i="14"/>
  <c r="L107" i="14"/>
  <c r="K107" i="14"/>
  <c r="J107" i="14"/>
  <c r="I107" i="14"/>
  <c r="H107" i="14"/>
  <c r="G107" i="14"/>
  <c r="F107" i="14"/>
  <c r="E107" i="14"/>
  <c r="D107" i="14"/>
  <c r="C107" i="14"/>
  <c r="M106" i="14"/>
  <c r="L106" i="14"/>
  <c r="K106" i="14"/>
  <c r="J106" i="14"/>
  <c r="I106" i="14"/>
  <c r="H106" i="14"/>
  <c r="G106" i="14"/>
  <c r="F106" i="14"/>
  <c r="E106" i="14"/>
  <c r="D106" i="14"/>
  <c r="C106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N77" i="14" s="1"/>
  <c r="O77" i="14" s="1"/>
  <c r="M76" i="14"/>
  <c r="L76" i="14"/>
  <c r="K76" i="14"/>
  <c r="J76" i="14"/>
  <c r="I76" i="14"/>
  <c r="H76" i="14"/>
  <c r="G76" i="14"/>
  <c r="F76" i="14"/>
  <c r="E76" i="14"/>
  <c r="D76" i="14"/>
  <c r="C76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4" i="14"/>
  <c r="L64" i="14"/>
  <c r="K64" i="14"/>
  <c r="J64" i="14"/>
  <c r="I64" i="14"/>
  <c r="H64" i="14"/>
  <c r="G64" i="14"/>
  <c r="F64" i="14"/>
  <c r="N64" i="14" s="1"/>
  <c r="O64" i="14" s="1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M52" i="14"/>
  <c r="L52" i="14"/>
  <c r="K52" i="14"/>
  <c r="J52" i="14"/>
  <c r="I52" i="14"/>
  <c r="H52" i="14"/>
  <c r="G52" i="14"/>
  <c r="F52" i="14"/>
  <c r="E52" i="14"/>
  <c r="D52" i="14"/>
  <c r="C52" i="14"/>
  <c r="M51" i="14"/>
  <c r="L51" i="14"/>
  <c r="K51" i="14"/>
  <c r="J51" i="14"/>
  <c r="I51" i="14"/>
  <c r="H51" i="14"/>
  <c r="G51" i="14"/>
  <c r="F51" i="14"/>
  <c r="E51" i="14"/>
  <c r="D51" i="14"/>
  <c r="C51" i="14"/>
  <c r="M50" i="14"/>
  <c r="L50" i="14"/>
  <c r="K50" i="14"/>
  <c r="J50" i="14"/>
  <c r="I50" i="14"/>
  <c r="H50" i="14"/>
  <c r="G50" i="14"/>
  <c r="F50" i="14"/>
  <c r="E50" i="14"/>
  <c r="D50" i="14"/>
  <c r="C50" i="14"/>
  <c r="M49" i="14"/>
  <c r="L49" i="14"/>
  <c r="K49" i="14"/>
  <c r="J49" i="14"/>
  <c r="I49" i="14"/>
  <c r="H49" i="14"/>
  <c r="G49" i="14"/>
  <c r="F49" i="14"/>
  <c r="E49" i="14"/>
  <c r="D49" i="14"/>
  <c r="C49" i="14"/>
  <c r="M46" i="14"/>
  <c r="L46" i="14"/>
  <c r="K46" i="14"/>
  <c r="J46" i="14"/>
  <c r="I46" i="14"/>
  <c r="H46" i="14"/>
  <c r="G46" i="14"/>
  <c r="F46" i="14"/>
  <c r="E46" i="14"/>
  <c r="D46" i="14"/>
  <c r="C46" i="14"/>
  <c r="M45" i="14"/>
  <c r="L45" i="14"/>
  <c r="K45" i="14"/>
  <c r="J45" i="14"/>
  <c r="I45" i="14"/>
  <c r="H45" i="14"/>
  <c r="G45" i="14"/>
  <c r="F45" i="14"/>
  <c r="E45" i="14"/>
  <c r="D45" i="14"/>
  <c r="C45" i="14"/>
  <c r="M44" i="14"/>
  <c r="L44" i="14"/>
  <c r="K44" i="14"/>
  <c r="J44" i="14"/>
  <c r="I44" i="14"/>
  <c r="H44" i="14"/>
  <c r="G44" i="14"/>
  <c r="F44" i="14"/>
  <c r="E44" i="14"/>
  <c r="D44" i="14"/>
  <c r="C44" i="14"/>
  <c r="M43" i="14"/>
  <c r="L43" i="14"/>
  <c r="K43" i="14"/>
  <c r="J43" i="14"/>
  <c r="I43" i="14"/>
  <c r="H43" i="14"/>
  <c r="G43" i="14"/>
  <c r="F43" i="14"/>
  <c r="E43" i="14"/>
  <c r="D43" i="14"/>
  <c r="C43" i="14"/>
  <c r="M42" i="14"/>
  <c r="L42" i="14"/>
  <c r="K42" i="14"/>
  <c r="J42" i="14"/>
  <c r="I42" i="14"/>
  <c r="H42" i="14"/>
  <c r="G42" i="14"/>
  <c r="F42" i="14"/>
  <c r="E42" i="14"/>
  <c r="D42" i="14"/>
  <c r="C42" i="14"/>
  <c r="M41" i="14"/>
  <c r="L41" i="14"/>
  <c r="K41" i="14"/>
  <c r="J41" i="14"/>
  <c r="I41" i="14"/>
  <c r="H41" i="14"/>
  <c r="G41" i="14"/>
  <c r="F41" i="14"/>
  <c r="E41" i="14"/>
  <c r="D41" i="14"/>
  <c r="C41" i="14"/>
  <c r="M40" i="14"/>
  <c r="L40" i="14"/>
  <c r="K40" i="14"/>
  <c r="J40" i="14"/>
  <c r="I40" i="14"/>
  <c r="H40" i="14"/>
  <c r="G40" i="14"/>
  <c r="F40" i="14"/>
  <c r="E40" i="14"/>
  <c r="D40" i="14"/>
  <c r="C40" i="14"/>
  <c r="M37" i="14"/>
  <c r="L37" i="14"/>
  <c r="K37" i="14"/>
  <c r="J37" i="14"/>
  <c r="I37" i="14"/>
  <c r="H37" i="14"/>
  <c r="G37" i="14"/>
  <c r="F37" i="14"/>
  <c r="E37" i="14"/>
  <c r="D37" i="14"/>
  <c r="C37" i="14"/>
  <c r="M36" i="14"/>
  <c r="L36" i="14"/>
  <c r="K36" i="14"/>
  <c r="J36" i="14"/>
  <c r="I36" i="14"/>
  <c r="H36" i="14"/>
  <c r="N36" i="14" s="1"/>
  <c r="O36" i="14" s="1"/>
  <c r="G36" i="14"/>
  <c r="F36" i="14"/>
  <c r="E36" i="14"/>
  <c r="D36" i="14"/>
  <c r="C36" i="14"/>
  <c r="M35" i="14"/>
  <c r="L35" i="14"/>
  <c r="K35" i="14"/>
  <c r="J35" i="14"/>
  <c r="I35" i="14"/>
  <c r="H35" i="14"/>
  <c r="G35" i="14"/>
  <c r="F35" i="14"/>
  <c r="E35" i="14"/>
  <c r="D35" i="14"/>
  <c r="C35" i="14"/>
  <c r="M34" i="14"/>
  <c r="L34" i="14"/>
  <c r="K34" i="14"/>
  <c r="J34" i="14"/>
  <c r="I34" i="14"/>
  <c r="H34" i="14"/>
  <c r="G34" i="14"/>
  <c r="F34" i="14"/>
  <c r="E34" i="14"/>
  <c r="D34" i="14"/>
  <c r="C34" i="14"/>
  <c r="M33" i="14"/>
  <c r="L33" i="14"/>
  <c r="K33" i="14"/>
  <c r="J33" i="14"/>
  <c r="I33" i="14"/>
  <c r="H33" i="14"/>
  <c r="G33" i="14"/>
  <c r="F33" i="14"/>
  <c r="E33" i="14"/>
  <c r="D33" i="14"/>
  <c r="C33" i="14"/>
  <c r="M32" i="14"/>
  <c r="L32" i="14"/>
  <c r="K32" i="14"/>
  <c r="J32" i="14"/>
  <c r="I32" i="14"/>
  <c r="H32" i="14"/>
  <c r="G32" i="14"/>
  <c r="F32" i="14"/>
  <c r="E32" i="14"/>
  <c r="D32" i="14"/>
  <c r="C32" i="14"/>
  <c r="M31" i="14"/>
  <c r="L31" i="14"/>
  <c r="K31" i="14"/>
  <c r="J31" i="14"/>
  <c r="I31" i="14"/>
  <c r="H31" i="14"/>
  <c r="G31" i="14"/>
  <c r="F31" i="14"/>
  <c r="E31" i="14"/>
  <c r="D31" i="14"/>
  <c r="C31" i="14"/>
  <c r="M28" i="14"/>
  <c r="L28" i="14"/>
  <c r="K28" i="14"/>
  <c r="J28" i="14"/>
  <c r="I28" i="14"/>
  <c r="H28" i="14"/>
  <c r="G28" i="14"/>
  <c r="F28" i="14"/>
  <c r="E28" i="14"/>
  <c r="D28" i="14"/>
  <c r="C28" i="14"/>
  <c r="M27" i="14"/>
  <c r="L27" i="14"/>
  <c r="K27" i="14"/>
  <c r="J27" i="14"/>
  <c r="I27" i="14"/>
  <c r="H27" i="14"/>
  <c r="G27" i="14"/>
  <c r="F27" i="14"/>
  <c r="E27" i="14"/>
  <c r="D27" i="14"/>
  <c r="C27" i="14"/>
  <c r="M26" i="14"/>
  <c r="L26" i="14"/>
  <c r="K26" i="14"/>
  <c r="J26" i="14"/>
  <c r="I26" i="14"/>
  <c r="H26" i="14"/>
  <c r="G26" i="14"/>
  <c r="F26" i="14"/>
  <c r="E26" i="14"/>
  <c r="D26" i="14"/>
  <c r="C26" i="14"/>
  <c r="M25" i="14"/>
  <c r="L25" i="14"/>
  <c r="K25" i="14"/>
  <c r="J25" i="14"/>
  <c r="I25" i="14"/>
  <c r="H25" i="14"/>
  <c r="G25" i="14"/>
  <c r="F25" i="14"/>
  <c r="E25" i="14"/>
  <c r="D25" i="14"/>
  <c r="C25" i="14"/>
  <c r="M24" i="14"/>
  <c r="L24" i="14"/>
  <c r="K24" i="14"/>
  <c r="J24" i="14"/>
  <c r="I24" i="14"/>
  <c r="H24" i="14"/>
  <c r="G24" i="14"/>
  <c r="F24" i="14"/>
  <c r="E24" i="14"/>
  <c r="D24" i="14"/>
  <c r="C24" i="14"/>
  <c r="M23" i="14"/>
  <c r="L23" i="14"/>
  <c r="K23" i="14"/>
  <c r="J23" i="14"/>
  <c r="I23" i="14"/>
  <c r="H23" i="14"/>
  <c r="G23" i="14"/>
  <c r="F23" i="14"/>
  <c r="E23" i="14"/>
  <c r="D23" i="14"/>
  <c r="C23" i="14"/>
  <c r="M22" i="14"/>
  <c r="L22" i="14"/>
  <c r="K22" i="14"/>
  <c r="J22" i="14"/>
  <c r="I22" i="14"/>
  <c r="H22" i="14"/>
  <c r="G22" i="14"/>
  <c r="F22" i="14"/>
  <c r="E22" i="14"/>
  <c r="D22" i="14"/>
  <c r="C22" i="14"/>
  <c r="M19" i="14"/>
  <c r="L19" i="14"/>
  <c r="K19" i="14"/>
  <c r="J19" i="14"/>
  <c r="I19" i="14"/>
  <c r="H19" i="14"/>
  <c r="G19" i="14"/>
  <c r="F19" i="14"/>
  <c r="E19" i="14"/>
  <c r="D19" i="14"/>
  <c r="C19" i="14"/>
  <c r="M18" i="14"/>
  <c r="L18" i="14"/>
  <c r="K18" i="14"/>
  <c r="J18" i="14"/>
  <c r="I18" i="14"/>
  <c r="H18" i="14"/>
  <c r="G18" i="14"/>
  <c r="F18" i="14"/>
  <c r="E18" i="14"/>
  <c r="D18" i="14"/>
  <c r="C18" i="14"/>
  <c r="M17" i="14"/>
  <c r="L17" i="14"/>
  <c r="K17" i="14"/>
  <c r="J17" i="14"/>
  <c r="I17" i="14"/>
  <c r="H17" i="14"/>
  <c r="G17" i="14"/>
  <c r="F17" i="14"/>
  <c r="E17" i="14"/>
  <c r="N17" i="14" s="1"/>
  <c r="O17" i="14" s="1"/>
  <c r="D17" i="14"/>
  <c r="C17" i="14"/>
  <c r="M16" i="14"/>
  <c r="L16" i="14"/>
  <c r="K16" i="14"/>
  <c r="J16" i="14"/>
  <c r="I16" i="14"/>
  <c r="H16" i="14"/>
  <c r="G16" i="14"/>
  <c r="F16" i="14"/>
  <c r="E16" i="14"/>
  <c r="D16" i="14"/>
  <c r="C16" i="14"/>
  <c r="M15" i="14"/>
  <c r="L15" i="14"/>
  <c r="K15" i="14"/>
  <c r="J15" i="14"/>
  <c r="I15" i="14"/>
  <c r="H15" i="14"/>
  <c r="G15" i="14"/>
  <c r="F15" i="14"/>
  <c r="E15" i="14"/>
  <c r="D15" i="14"/>
  <c r="C15" i="14"/>
  <c r="M14" i="14"/>
  <c r="L14" i="14"/>
  <c r="K14" i="14"/>
  <c r="J14" i="14"/>
  <c r="I14" i="14"/>
  <c r="H14" i="14"/>
  <c r="G14" i="14"/>
  <c r="F14" i="14"/>
  <c r="E14" i="14"/>
  <c r="D14" i="14"/>
  <c r="C14" i="14"/>
  <c r="M13" i="14"/>
  <c r="L13" i="14"/>
  <c r="K13" i="14"/>
  <c r="J13" i="14"/>
  <c r="I13" i="14"/>
  <c r="H13" i="14"/>
  <c r="G13" i="14"/>
  <c r="F13" i="14"/>
  <c r="E13" i="14"/>
  <c r="D13" i="14"/>
  <c r="C13" i="14"/>
  <c r="M10" i="14"/>
  <c r="L10" i="14"/>
  <c r="K10" i="14"/>
  <c r="J10" i="14"/>
  <c r="I10" i="14"/>
  <c r="H10" i="14"/>
  <c r="G10" i="14"/>
  <c r="F10" i="14"/>
  <c r="E10" i="14"/>
  <c r="D10" i="14"/>
  <c r="C10" i="14"/>
  <c r="M9" i="14"/>
  <c r="L9" i="14"/>
  <c r="K9" i="14"/>
  <c r="J9" i="14"/>
  <c r="I9" i="14"/>
  <c r="H9" i="14"/>
  <c r="G9" i="14"/>
  <c r="F9" i="14"/>
  <c r="E9" i="14"/>
  <c r="D9" i="14"/>
  <c r="C9" i="14"/>
  <c r="M8" i="14"/>
  <c r="L8" i="14"/>
  <c r="K8" i="14"/>
  <c r="J8" i="14"/>
  <c r="I8" i="14"/>
  <c r="H8" i="14"/>
  <c r="G8" i="14"/>
  <c r="F8" i="14"/>
  <c r="E8" i="14"/>
  <c r="D8" i="14"/>
  <c r="C8" i="14"/>
  <c r="N8" i="14" s="1"/>
  <c r="O8" i="14" s="1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N27" i="14" l="1"/>
  <c r="O27" i="14" s="1"/>
  <c r="N46" i="14"/>
  <c r="O46" i="14" s="1"/>
  <c r="N51" i="14"/>
  <c r="O51" i="14" s="1"/>
  <c r="N54" i="14"/>
  <c r="O54" i="14" s="1"/>
  <c r="N59" i="14"/>
  <c r="O59" i="14" s="1"/>
  <c r="N69" i="14"/>
  <c r="O69" i="14" s="1"/>
  <c r="N88" i="14"/>
  <c r="O88" i="14" s="1"/>
  <c r="N121" i="14"/>
  <c r="O121" i="14" s="1"/>
  <c r="N124" i="14"/>
  <c r="O124" i="14" s="1"/>
  <c r="K13" i="15"/>
  <c r="K82" i="15"/>
  <c r="N4" i="14"/>
  <c r="O4" i="14" s="1"/>
  <c r="N7" i="14"/>
  <c r="O7" i="14" s="1"/>
  <c r="N41" i="14"/>
  <c r="O41" i="14" s="1"/>
  <c r="N134" i="14"/>
  <c r="O134" i="14" s="1"/>
  <c r="N139" i="14"/>
  <c r="O139" i="14" s="1"/>
  <c r="N142" i="14"/>
  <c r="O142" i="14" s="1"/>
  <c r="K17" i="15"/>
  <c r="K24" i="15"/>
  <c r="K38" i="15"/>
  <c r="K48" i="15"/>
  <c r="K62" i="15"/>
  <c r="K69" i="15"/>
  <c r="K83" i="15"/>
  <c r="K93" i="15"/>
  <c r="K107" i="15"/>
  <c r="K97" i="15"/>
  <c r="K104" i="15"/>
  <c r="N25" i="14"/>
  <c r="O25" i="14" s="1"/>
  <c r="N35" i="14"/>
  <c r="O35" i="14" s="1"/>
  <c r="N79" i="14"/>
  <c r="O79" i="14" s="1"/>
  <c r="N89" i="14"/>
  <c r="O89" i="14" s="1"/>
  <c r="N94" i="14"/>
  <c r="O94" i="14" s="1"/>
  <c r="N105" i="14"/>
  <c r="O105" i="14" s="1"/>
  <c r="K66" i="15"/>
  <c r="N22" i="14"/>
  <c r="O22" i="14" s="1"/>
  <c r="N32" i="14"/>
  <c r="O32" i="14" s="1"/>
  <c r="N42" i="14"/>
  <c r="O42" i="14" s="1"/>
  <c r="N43" i="14"/>
  <c r="O43" i="14" s="1"/>
  <c r="N45" i="14"/>
  <c r="O45" i="14" s="1"/>
  <c r="N53" i="14"/>
  <c r="O53" i="14" s="1"/>
  <c r="N55" i="14"/>
  <c r="O55" i="14" s="1"/>
  <c r="N60" i="14"/>
  <c r="O60" i="14" s="1"/>
  <c r="N73" i="14"/>
  <c r="O73" i="14" s="1"/>
  <c r="N76" i="14"/>
  <c r="O76" i="14" s="1"/>
  <c r="N115" i="14"/>
  <c r="O115" i="14" s="1"/>
  <c r="N125" i="14"/>
  <c r="O125" i="14" s="1"/>
  <c r="K8" i="15"/>
  <c r="K22" i="15"/>
  <c r="K32" i="15"/>
  <c r="K46" i="15"/>
  <c r="K53" i="15"/>
  <c r="K67" i="15"/>
  <c r="K77" i="15"/>
  <c r="K91" i="15"/>
  <c r="K105" i="15"/>
  <c r="N78" i="14"/>
  <c r="O78" i="14" s="1"/>
  <c r="N136" i="14"/>
  <c r="O136" i="14" s="1"/>
  <c r="N143" i="14"/>
  <c r="O143" i="14" s="1"/>
  <c r="N13" i="14"/>
  <c r="O13" i="14" s="1"/>
  <c r="N16" i="14"/>
  <c r="O16" i="14" s="1"/>
  <c r="N26" i="14"/>
  <c r="O26" i="14" s="1"/>
  <c r="N31" i="14"/>
  <c r="O31" i="14" s="1"/>
  <c r="P34" i="14" s="1"/>
  <c r="N50" i="14"/>
  <c r="O50" i="14" s="1"/>
  <c r="N70" i="14"/>
  <c r="O70" i="14" s="1"/>
  <c r="N80" i="14"/>
  <c r="O80" i="14" s="1"/>
  <c r="N85" i="14"/>
  <c r="O85" i="14" s="1"/>
  <c r="N133" i="14"/>
  <c r="O133" i="14" s="1"/>
  <c r="K85" i="15"/>
  <c r="K99" i="15"/>
  <c r="K109" i="15"/>
  <c r="N15" i="14"/>
  <c r="O15" i="14" s="1"/>
  <c r="N34" i="14"/>
  <c r="O34" i="14" s="1"/>
  <c r="N44" i="14"/>
  <c r="O44" i="14" s="1"/>
  <c r="N98" i="14"/>
  <c r="O98" i="14" s="1"/>
  <c r="N109" i="14"/>
  <c r="O109" i="14" s="1"/>
  <c r="Q140" i="14"/>
  <c r="Q79" i="14"/>
  <c r="Q77" i="14"/>
  <c r="N58" i="14"/>
  <c r="O58" i="14" s="1"/>
  <c r="N68" i="14"/>
  <c r="O68" i="14" s="1"/>
  <c r="N72" i="14"/>
  <c r="O72" i="14" s="1"/>
  <c r="N82" i="14"/>
  <c r="O82" i="14" s="1"/>
  <c r="P79" i="14" s="1"/>
  <c r="N40" i="14"/>
  <c r="O40" i="14" s="1"/>
  <c r="N90" i="14"/>
  <c r="O90" i="14" s="1"/>
  <c r="N113" i="14"/>
  <c r="O113" i="14" s="1"/>
  <c r="N117" i="14"/>
  <c r="O117" i="14" s="1"/>
  <c r="N127" i="14"/>
  <c r="O127" i="14" s="1"/>
  <c r="N131" i="14"/>
  <c r="O131" i="14" s="1"/>
  <c r="N86" i="14"/>
  <c r="O86" i="14" s="1"/>
  <c r="Q88" i="14" s="1"/>
  <c r="N123" i="14"/>
  <c r="O123" i="14" s="1"/>
  <c r="N49" i="14"/>
  <c r="O49" i="14" s="1"/>
  <c r="N9" i="14"/>
  <c r="O9" i="14" s="1"/>
  <c r="N62" i="14"/>
  <c r="O62" i="14" s="1"/>
  <c r="N135" i="14"/>
  <c r="O135" i="14" s="1"/>
  <c r="N24" i="14"/>
  <c r="O24" i="14" s="1"/>
  <c r="N96" i="14"/>
  <c r="O96" i="14" s="1"/>
  <c r="N100" i="14"/>
  <c r="O100" i="14" s="1"/>
  <c r="N107" i="14"/>
  <c r="O107" i="14" s="1"/>
  <c r="N6" i="14"/>
  <c r="O6" i="14" s="1"/>
  <c r="N61" i="14"/>
  <c r="O61" i="14" s="1"/>
  <c r="N67" i="14"/>
  <c r="O67" i="14" s="1"/>
  <c r="N71" i="14"/>
  <c r="O71" i="14" s="1"/>
  <c r="N81" i="14"/>
  <c r="O81" i="14" s="1"/>
  <c r="N114" i="14"/>
  <c r="O114" i="14" s="1"/>
  <c r="N118" i="14"/>
  <c r="O118" i="14" s="1"/>
  <c r="N122" i="14"/>
  <c r="O122" i="14" s="1"/>
  <c r="N141" i="14"/>
  <c r="O141" i="14" s="1"/>
  <c r="N145" i="14"/>
  <c r="O145" i="14" s="1"/>
  <c r="N5" i="14"/>
  <c r="O5" i="14" s="1"/>
  <c r="N18" i="14"/>
  <c r="O18" i="14" s="1"/>
  <c r="P14" i="14" s="1"/>
  <c r="N33" i="14"/>
  <c r="O33" i="14" s="1"/>
  <c r="Q34" i="14" s="1"/>
  <c r="N19" i="14"/>
  <c r="O19" i="14" s="1"/>
  <c r="N23" i="14"/>
  <c r="O23" i="14" s="1"/>
  <c r="Q25" i="14" s="1"/>
  <c r="N28" i="14"/>
  <c r="O28" i="14" s="1"/>
  <c r="P23" i="14" s="1"/>
  <c r="N37" i="14"/>
  <c r="O37" i="14" s="1"/>
  <c r="N63" i="14"/>
  <c r="O63" i="14" s="1"/>
  <c r="N87" i="14"/>
  <c r="O87" i="14" s="1"/>
  <c r="N95" i="14"/>
  <c r="O95" i="14" s="1"/>
  <c r="Q97" i="14" s="1"/>
  <c r="N99" i="14"/>
  <c r="O99" i="14" s="1"/>
  <c r="N106" i="14"/>
  <c r="O106" i="14" s="1"/>
  <c r="N112" i="14"/>
  <c r="O112" i="14" s="1"/>
  <c r="N116" i="14"/>
  <c r="O116" i="14" s="1"/>
  <c r="N126" i="14"/>
  <c r="O126" i="14" s="1"/>
  <c r="N10" i="14"/>
  <c r="O10" i="14" s="1"/>
  <c r="N14" i="14"/>
  <c r="O14" i="14" s="1"/>
  <c r="N52" i="14"/>
  <c r="O52" i="14" s="1"/>
  <c r="N91" i="14"/>
  <c r="O91" i="14" s="1"/>
  <c r="N97" i="14"/>
  <c r="O97" i="14" s="1"/>
  <c r="N104" i="14"/>
  <c r="O104" i="14" s="1"/>
  <c r="N108" i="14"/>
  <c r="O108" i="14" s="1"/>
  <c r="N132" i="14"/>
  <c r="O132" i="14" s="1"/>
  <c r="Q131" i="14" s="1"/>
  <c r="N140" i="14"/>
  <c r="O140" i="14" s="1"/>
  <c r="Q142" i="14" s="1"/>
  <c r="N144" i="14"/>
  <c r="O144" i="14" s="1"/>
  <c r="P86" i="14" l="1"/>
  <c r="P122" i="14"/>
  <c r="P133" i="14"/>
  <c r="P77" i="14"/>
  <c r="P81" i="14" s="1"/>
  <c r="P32" i="14"/>
  <c r="Q32" i="14"/>
  <c r="Q36" i="14" s="1"/>
  <c r="P18" i="14"/>
  <c r="P131" i="14"/>
  <c r="P135" i="14" s="1"/>
  <c r="P16" i="14"/>
  <c r="P5" i="14"/>
  <c r="P7" i="14"/>
  <c r="Q81" i="14"/>
  <c r="P140" i="14"/>
  <c r="P126" i="14"/>
  <c r="Q122" i="14"/>
  <c r="P95" i="14"/>
  <c r="Q68" i="14"/>
  <c r="P68" i="14"/>
  <c r="Q70" i="14"/>
  <c r="P70" i="14"/>
  <c r="Q135" i="14"/>
  <c r="P124" i="14"/>
  <c r="Q23" i="14"/>
  <c r="Q27" i="14" s="1"/>
  <c r="Q95" i="14"/>
  <c r="Q99" i="14" s="1"/>
  <c r="Q86" i="14"/>
  <c r="Q90" i="14" s="1"/>
  <c r="Q133" i="14"/>
  <c r="Q124" i="14"/>
  <c r="P25" i="14"/>
  <c r="P27" i="14" s="1"/>
  <c r="P97" i="14"/>
  <c r="P88" i="14"/>
  <c r="P90" i="14" s="1"/>
  <c r="P50" i="14"/>
  <c r="Q50" i="14"/>
  <c r="Q52" i="14"/>
  <c r="P52" i="14"/>
  <c r="P43" i="14"/>
  <c r="Q41" i="14"/>
  <c r="Q43" i="14"/>
  <c r="P41" i="14"/>
  <c r="P36" i="14"/>
  <c r="Q104" i="14"/>
  <c r="P104" i="14"/>
  <c r="Q106" i="14"/>
  <c r="P106" i="14"/>
  <c r="Q113" i="14"/>
  <c r="Q115" i="14"/>
  <c r="P113" i="14"/>
  <c r="P115" i="14"/>
  <c r="Q5" i="14"/>
  <c r="Q14" i="14"/>
  <c r="Q144" i="14"/>
  <c r="Q7" i="14"/>
  <c r="Q16" i="14"/>
  <c r="P142" i="14"/>
  <c r="P144" i="14" s="1"/>
  <c r="Q59" i="14"/>
  <c r="P59" i="14"/>
  <c r="Q61" i="14"/>
  <c r="P61" i="14"/>
  <c r="Q117" i="14" l="1"/>
  <c r="Q18" i="14"/>
  <c r="P9" i="14"/>
  <c r="Q45" i="14"/>
  <c r="P63" i="14"/>
  <c r="Q54" i="14"/>
  <c r="Q9" i="14"/>
  <c r="Q72" i="14"/>
  <c r="Q63" i="14"/>
  <c r="P117" i="14"/>
  <c r="P54" i="14"/>
  <c r="P99" i="14"/>
  <c r="P108" i="14"/>
  <c r="P72" i="14"/>
  <c r="Q108" i="14"/>
  <c r="P45" i="14"/>
  <c r="Q126" i="14"/>
  <c r="J116" i="13" l="1"/>
  <c r="I116" i="13"/>
  <c r="K116" i="13" s="1"/>
  <c r="J115" i="13"/>
  <c r="I115" i="13"/>
  <c r="K115" i="13" s="1"/>
  <c r="J114" i="13"/>
  <c r="K114" i="13" s="1"/>
  <c r="I114" i="13"/>
  <c r="J113" i="13"/>
  <c r="I113" i="13"/>
  <c r="K113" i="13" s="1"/>
  <c r="J112" i="13"/>
  <c r="I112" i="13"/>
  <c r="K112" i="13" s="1"/>
  <c r="J111" i="13"/>
  <c r="I111" i="13"/>
  <c r="J110" i="13"/>
  <c r="I110" i="13"/>
  <c r="J109" i="13"/>
  <c r="I109" i="13"/>
  <c r="J108" i="13"/>
  <c r="I108" i="13"/>
  <c r="K108" i="13" s="1"/>
  <c r="J107" i="13"/>
  <c r="I107" i="13"/>
  <c r="K107" i="13" s="1"/>
  <c r="J106" i="13"/>
  <c r="I106" i="13"/>
  <c r="K106" i="13" s="1"/>
  <c r="J105" i="13"/>
  <c r="I105" i="13"/>
  <c r="K105" i="13" s="1"/>
  <c r="J104" i="13"/>
  <c r="I104" i="13"/>
  <c r="J103" i="13"/>
  <c r="I103" i="13"/>
  <c r="J102" i="13"/>
  <c r="I102" i="13"/>
  <c r="K102" i="13" s="1"/>
  <c r="J101" i="13"/>
  <c r="I101" i="13"/>
  <c r="J100" i="13"/>
  <c r="I100" i="13"/>
  <c r="K100" i="13" s="1"/>
  <c r="J99" i="13"/>
  <c r="I99" i="13"/>
  <c r="K99" i="13" s="1"/>
  <c r="J98" i="13"/>
  <c r="I98" i="13"/>
  <c r="K98" i="13" s="1"/>
  <c r="J97" i="13"/>
  <c r="I97" i="13"/>
  <c r="J96" i="13"/>
  <c r="I96" i="13"/>
  <c r="J95" i="13"/>
  <c r="I95" i="13"/>
  <c r="K95" i="13" s="1"/>
  <c r="J94" i="13"/>
  <c r="I94" i="13"/>
  <c r="K94" i="13" s="1"/>
  <c r="J93" i="13"/>
  <c r="K93" i="13" s="1"/>
  <c r="I93" i="13"/>
  <c r="K92" i="13"/>
  <c r="J92" i="13"/>
  <c r="I92" i="13"/>
  <c r="J91" i="13"/>
  <c r="I91" i="13"/>
  <c r="J90" i="13"/>
  <c r="I90" i="13"/>
  <c r="K90" i="13" s="1"/>
  <c r="J89" i="13"/>
  <c r="I89" i="13"/>
  <c r="J88" i="13"/>
  <c r="I88" i="13"/>
  <c r="K88" i="13" s="1"/>
  <c r="J87" i="13"/>
  <c r="I87" i="13"/>
  <c r="K87" i="13" s="1"/>
  <c r="J86" i="13"/>
  <c r="I86" i="13"/>
  <c r="J85" i="13"/>
  <c r="K85" i="13" s="1"/>
  <c r="I85" i="13"/>
  <c r="J84" i="13"/>
  <c r="I84" i="13"/>
  <c r="K84" i="13" s="1"/>
  <c r="J83" i="13"/>
  <c r="I83" i="13"/>
  <c r="K83" i="13" s="1"/>
  <c r="J82" i="13"/>
  <c r="K82" i="13" s="1"/>
  <c r="I82" i="13"/>
  <c r="J81" i="13"/>
  <c r="I81" i="13"/>
  <c r="K81" i="13" s="1"/>
  <c r="J80" i="13"/>
  <c r="I80" i="13"/>
  <c r="K80" i="13" s="1"/>
  <c r="J79" i="13"/>
  <c r="I79" i="13"/>
  <c r="J78" i="13"/>
  <c r="I78" i="13"/>
  <c r="J77" i="13"/>
  <c r="I77" i="13"/>
  <c r="J76" i="13"/>
  <c r="I76" i="13"/>
  <c r="K76" i="13" s="1"/>
  <c r="J75" i="13"/>
  <c r="I75" i="13"/>
  <c r="K75" i="13" s="1"/>
  <c r="J74" i="13"/>
  <c r="I74" i="13"/>
  <c r="K74" i="13" s="1"/>
  <c r="J73" i="13"/>
  <c r="I73" i="13"/>
  <c r="K73" i="13" s="1"/>
  <c r="J72" i="13"/>
  <c r="I72" i="13"/>
  <c r="J71" i="13"/>
  <c r="I71" i="13"/>
  <c r="J70" i="13"/>
  <c r="I70" i="13"/>
  <c r="K70" i="13" s="1"/>
  <c r="J69" i="13"/>
  <c r="I69" i="13"/>
  <c r="J68" i="13"/>
  <c r="I68" i="13"/>
  <c r="K68" i="13" s="1"/>
  <c r="J67" i="13"/>
  <c r="I67" i="13"/>
  <c r="K67" i="13" s="1"/>
  <c r="K66" i="13"/>
  <c r="J66" i="13"/>
  <c r="I66" i="13"/>
  <c r="J65" i="13"/>
  <c r="I65" i="13"/>
  <c r="J64" i="13"/>
  <c r="I64" i="13"/>
  <c r="J63" i="13"/>
  <c r="I63" i="13"/>
  <c r="K63" i="13" s="1"/>
  <c r="J62" i="13"/>
  <c r="I62" i="13"/>
  <c r="K62" i="13" s="1"/>
  <c r="J61" i="13"/>
  <c r="K61" i="13" s="1"/>
  <c r="I61" i="13"/>
  <c r="K60" i="13"/>
  <c r="J60" i="13"/>
  <c r="I60" i="13"/>
  <c r="J59" i="13"/>
  <c r="I59" i="13"/>
  <c r="J58" i="13"/>
  <c r="I58" i="13"/>
  <c r="K58" i="13" s="1"/>
  <c r="J57" i="13"/>
  <c r="I57" i="13"/>
  <c r="J56" i="13"/>
  <c r="I56" i="13"/>
  <c r="K56" i="13" s="1"/>
  <c r="J55" i="13"/>
  <c r="I55" i="13"/>
  <c r="K55" i="13" s="1"/>
  <c r="J54" i="13"/>
  <c r="I54" i="13"/>
  <c r="J53" i="13"/>
  <c r="K53" i="13" s="1"/>
  <c r="I53" i="13"/>
  <c r="J52" i="13"/>
  <c r="I52" i="13"/>
  <c r="K52" i="13" s="1"/>
  <c r="J51" i="13"/>
  <c r="I51" i="13"/>
  <c r="K51" i="13" s="1"/>
  <c r="J50" i="13"/>
  <c r="K50" i="13" s="1"/>
  <c r="I50" i="13"/>
  <c r="J49" i="13"/>
  <c r="I49" i="13"/>
  <c r="K49" i="13" s="1"/>
  <c r="J48" i="13"/>
  <c r="I48" i="13"/>
  <c r="K48" i="13" s="1"/>
  <c r="J47" i="13"/>
  <c r="I47" i="13"/>
  <c r="J46" i="13"/>
  <c r="I46" i="13"/>
  <c r="J45" i="13"/>
  <c r="I45" i="13"/>
  <c r="J44" i="13"/>
  <c r="I44" i="13"/>
  <c r="K44" i="13" s="1"/>
  <c r="J43" i="13"/>
  <c r="I43" i="13"/>
  <c r="K43" i="13" s="1"/>
  <c r="J42" i="13"/>
  <c r="I42" i="13"/>
  <c r="K42" i="13" s="1"/>
  <c r="J41" i="13"/>
  <c r="I41" i="13"/>
  <c r="K41" i="13" s="1"/>
  <c r="J40" i="13"/>
  <c r="I40" i="13"/>
  <c r="J39" i="13"/>
  <c r="I39" i="13"/>
  <c r="J38" i="13"/>
  <c r="I38" i="13"/>
  <c r="K38" i="13" s="1"/>
  <c r="J37" i="13"/>
  <c r="I37" i="13"/>
  <c r="J36" i="13"/>
  <c r="I36" i="13"/>
  <c r="K36" i="13" s="1"/>
  <c r="J35" i="13"/>
  <c r="I35" i="13"/>
  <c r="K34" i="13"/>
  <c r="J34" i="13"/>
  <c r="I34" i="13"/>
  <c r="J33" i="13"/>
  <c r="I33" i="13"/>
  <c r="J32" i="13"/>
  <c r="I32" i="13"/>
  <c r="J31" i="13"/>
  <c r="I31" i="13"/>
  <c r="K31" i="13" s="1"/>
  <c r="J30" i="13"/>
  <c r="I30" i="13"/>
  <c r="K30" i="13" s="1"/>
  <c r="J29" i="13"/>
  <c r="K29" i="13" s="1"/>
  <c r="I29" i="13"/>
  <c r="K28" i="13"/>
  <c r="J28" i="13"/>
  <c r="I28" i="13"/>
  <c r="J27" i="13"/>
  <c r="I27" i="13"/>
  <c r="J26" i="13"/>
  <c r="I26" i="13"/>
  <c r="K26" i="13" s="1"/>
  <c r="J25" i="13"/>
  <c r="I25" i="13"/>
  <c r="J24" i="13"/>
  <c r="I24" i="13"/>
  <c r="K24" i="13" s="1"/>
  <c r="J23" i="13"/>
  <c r="I23" i="13"/>
  <c r="K23" i="13" s="1"/>
  <c r="J22" i="13"/>
  <c r="I22" i="13"/>
  <c r="J21" i="13"/>
  <c r="K21" i="13" s="1"/>
  <c r="I21" i="13"/>
  <c r="J20" i="13"/>
  <c r="I20" i="13"/>
  <c r="K20" i="13" s="1"/>
  <c r="J19" i="13"/>
  <c r="I19" i="13"/>
  <c r="K19" i="13" s="1"/>
  <c r="J18" i="13"/>
  <c r="I18" i="13"/>
  <c r="K18" i="13" s="1"/>
  <c r="J17" i="13"/>
  <c r="I17" i="13"/>
  <c r="K17" i="13" s="1"/>
  <c r="J16" i="13"/>
  <c r="I16" i="13"/>
  <c r="K16" i="13" s="1"/>
  <c r="J15" i="13"/>
  <c r="I15" i="13"/>
  <c r="J14" i="13"/>
  <c r="I14" i="13"/>
  <c r="J13" i="13"/>
  <c r="I13" i="13"/>
  <c r="J12" i="13"/>
  <c r="I12" i="13"/>
  <c r="K12" i="13" s="1"/>
  <c r="J11" i="13"/>
  <c r="I11" i="13"/>
  <c r="K11" i="13" s="1"/>
  <c r="J10" i="13"/>
  <c r="I10" i="13"/>
  <c r="K10" i="13" s="1"/>
  <c r="J9" i="13"/>
  <c r="I9" i="13"/>
  <c r="K9" i="13" s="1"/>
  <c r="J8" i="13"/>
  <c r="I8" i="13"/>
  <c r="K8" i="13" s="1"/>
  <c r="J7" i="13"/>
  <c r="I7" i="13"/>
  <c r="J6" i="13"/>
  <c r="I6" i="13"/>
  <c r="K6" i="13" s="1"/>
  <c r="J5" i="13"/>
  <c r="I5" i="13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M145" i="12"/>
  <c r="L145" i="12"/>
  <c r="K145" i="12"/>
  <c r="J145" i="12"/>
  <c r="I145" i="12"/>
  <c r="H145" i="12"/>
  <c r="G145" i="12"/>
  <c r="F145" i="12"/>
  <c r="E145" i="12"/>
  <c r="D145" i="12"/>
  <c r="C145" i="12"/>
  <c r="M144" i="12"/>
  <c r="L144" i="12"/>
  <c r="K144" i="12"/>
  <c r="J144" i="12"/>
  <c r="I144" i="12"/>
  <c r="H144" i="12"/>
  <c r="G144" i="12"/>
  <c r="F144" i="12"/>
  <c r="N144" i="12" s="1"/>
  <c r="O144" i="12" s="1"/>
  <c r="E144" i="12"/>
  <c r="D144" i="12"/>
  <c r="C144" i="12"/>
  <c r="M143" i="12"/>
  <c r="L143" i="12"/>
  <c r="K143" i="12"/>
  <c r="J143" i="12"/>
  <c r="I143" i="12"/>
  <c r="H143" i="12"/>
  <c r="G143" i="12"/>
  <c r="F143" i="12"/>
  <c r="E143" i="12"/>
  <c r="D143" i="12"/>
  <c r="C143" i="12"/>
  <c r="M142" i="12"/>
  <c r="L142" i="12"/>
  <c r="K142" i="12"/>
  <c r="J142" i="12"/>
  <c r="I142" i="12"/>
  <c r="H142" i="12"/>
  <c r="G142" i="12"/>
  <c r="F142" i="12"/>
  <c r="E142" i="12"/>
  <c r="D142" i="12"/>
  <c r="C142" i="12"/>
  <c r="M141" i="12"/>
  <c r="L141" i="12"/>
  <c r="K141" i="12"/>
  <c r="J141" i="12"/>
  <c r="I141" i="12"/>
  <c r="H141" i="12"/>
  <c r="G141" i="12"/>
  <c r="F141" i="12"/>
  <c r="E141" i="12"/>
  <c r="D141" i="12"/>
  <c r="C141" i="12"/>
  <c r="M140" i="12"/>
  <c r="L140" i="12"/>
  <c r="K140" i="12"/>
  <c r="J140" i="12"/>
  <c r="I140" i="12"/>
  <c r="H140" i="12"/>
  <c r="G140" i="12"/>
  <c r="F140" i="12"/>
  <c r="E140" i="12"/>
  <c r="D140" i="12"/>
  <c r="C140" i="12"/>
  <c r="M139" i="12"/>
  <c r="L139" i="12"/>
  <c r="K139" i="12"/>
  <c r="J139" i="12"/>
  <c r="I139" i="12"/>
  <c r="H139" i="12"/>
  <c r="G139" i="12"/>
  <c r="F139" i="12"/>
  <c r="E139" i="12"/>
  <c r="N139" i="12" s="1"/>
  <c r="O139" i="12" s="1"/>
  <c r="D139" i="12"/>
  <c r="C139" i="12"/>
  <c r="M136" i="12"/>
  <c r="L136" i="12"/>
  <c r="K136" i="12"/>
  <c r="J136" i="12"/>
  <c r="I136" i="12"/>
  <c r="H136" i="12"/>
  <c r="G136" i="12"/>
  <c r="F136" i="12"/>
  <c r="E136" i="12"/>
  <c r="D136" i="12"/>
  <c r="C136" i="12"/>
  <c r="M135" i="12"/>
  <c r="L135" i="12"/>
  <c r="K135" i="12"/>
  <c r="J135" i="12"/>
  <c r="I135" i="12"/>
  <c r="H135" i="12"/>
  <c r="G135" i="12"/>
  <c r="F135" i="12"/>
  <c r="E135" i="12"/>
  <c r="D135" i="12"/>
  <c r="C135" i="12"/>
  <c r="M134" i="12"/>
  <c r="L134" i="12"/>
  <c r="K134" i="12"/>
  <c r="J134" i="12"/>
  <c r="I134" i="12"/>
  <c r="H134" i="12"/>
  <c r="G134" i="12"/>
  <c r="F134" i="12"/>
  <c r="N134" i="12" s="1"/>
  <c r="O134" i="12" s="1"/>
  <c r="E134" i="12"/>
  <c r="D134" i="12"/>
  <c r="C134" i="12"/>
  <c r="M133" i="12"/>
  <c r="L133" i="12"/>
  <c r="K133" i="12"/>
  <c r="J133" i="12"/>
  <c r="I133" i="12"/>
  <c r="H133" i="12"/>
  <c r="G133" i="12"/>
  <c r="F133" i="12"/>
  <c r="E133" i="12"/>
  <c r="D133" i="12"/>
  <c r="C133" i="12"/>
  <c r="M132" i="12"/>
  <c r="L132" i="12"/>
  <c r="K132" i="12"/>
  <c r="J132" i="12"/>
  <c r="I132" i="12"/>
  <c r="H132" i="12"/>
  <c r="G132" i="12"/>
  <c r="F132" i="12"/>
  <c r="E132" i="12"/>
  <c r="D132" i="12"/>
  <c r="C132" i="12"/>
  <c r="M131" i="12"/>
  <c r="L131" i="12"/>
  <c r="K131" i="12"/>
  <c r="J131" i="12"/>
  <c r="I131" i="12"/>
  <c r="H131" i="12"/>
  <c r="G131" i="12"/>
  <c r="F131" i="12"/>
  <c r="E131" i="12"/>
  <c r="D131" i="12"/>
  <c r="C131" i="12"/>
  <c r="M130" i="12"/>
  <c r="L130" i="12"/>
  <c r="K130" i="12"/>
  <c r="J130" i="12"/>
  <c r="I130" i="12"/>
  <c r="H130" i="12"/>
  <c r="G130" i="12"/>
  <c r="F130" i="12"/>
  <c r="E130" i="12"/>
  <c r="D130" i="12"/>
  <c r="C130" i="12"/>
  <c r="N130" i="12" s="1"/>
  <c r="O130" i="12" s="1"/>
  <c r="M127" i="12"/>
  <c r="L127" i="12"/>
  <c r="K127" i="12"/>
  <c r="J127" i="12"/>
  <c r="I127" i="12"/>
  <c r="H127" i="12"/>
  <c r="G127" i="12"/>
  <c r="F127" i="12"/>
  <c r="E127" i="12"/>
  <c r="D127" i="12"/>
  <c r="C127" i="12"/>
  <c r="M126" i="12"/>
  <c r="L126" i="12"/>
  <c r="K126" i="12"/>
  <c r="J126" i="12"/>
  <c r="I126" i="12"/>
  <c r="H126" i="12"/>
  <c r="G126" i="12"/>
  <c r="F126" i="12"/>
  <c r="E126" i="12"/>
  <c r="D126" i="12"/>
  <c r="C126" i="12"/>
  <c r="M125" i="12"/>
  <c r="L125" i="12"/>
  <c r="K125" i="12"/>
  <c r="J125" i="12"/>
  <c r="I125" i="12"/>
  <c r="H125" i="12"/>
  <c r="G125" i="12"/>
  <c r="F125" i="12"/>
  <c r="E125" i="12"/>
  <c r="D125" i="12"/>
  <c r="C125" i="12"/>
  <c r="M124" i="12"/>
  <c r="L124" i="12"/>
  <c r="K124" i="12"/>
  <c r="J124" i="12"/>
  <c r="I124" i="12"/>
  <c r="H124" i="12"/>
  <c r="G124" i="12"/>
  <c r="F124" i="12"/>
  <c r="E124" i="12"/>
  <c r="D124" i="12"/>
  <c r="C124" i="12"/>
  <c r="M123" i="12"/>
  <c r="L123" i="12"/>
  <c r="K123" i="12"/>
  <c r="J123" i="12"/>
  <c r="I123" i="12"/>
  <c r="H123" i="12"/>
  <c r="G123" i="12"/>
  <c r="F123" i="12"/>
  <c r="E123" i="12"/>
  <c r="D123" i="12"/>
  <c r="C123" i="12"/>
  <c r="N123" i="12" s="1"/>
  <c r="O123" i="12" s="1"/>
  <c r="M122" i="12"/>
  <c r="L122" i="12"/>
  <c r="K122" i="12"/>
  <c r="J122" i="12"/>
  <c r="I122" i="12"/>
  <c r="H122" i="12"/>
  <c r="G122" i="12"/>
  <c r="F122" i="12"/>
  <c r="E122" i="12"/>
  <c r="D122" i="12"/>
  <c r="C122" i="12"/>
  <c r="M121" i="12"/>
  <c r="L121" i="12"/>
  <c r="K121" i="12"/>
  <c r="J121" i="12"/>
  <c r="I121" i="12"/>
  <c r="H121" i="12"/>
  <c r="G121" i="12"/>
  <c r="F121" i="12"/>
  <c r="E121" i="12"/>
  <c r="D121" i="12"/>
  <c r="C121" i="12"/>
  <c r="M118" i="12"/>
  <c r="L118" i="12"/>
  <c r="K118" i="12"/>
  <c r="J118" i="12"/>
  <c r="I118" i="12"/>
  <c r="H118" i="12"/>
  <c r="G118" i="12"/>
  <c r="F118" i="12"/>
  <c r="E118" i="12"/>
  <c r="D118" i="12"/>
  <c r="C118" i="12"/>
  <c r="M117" i="12"/>
  <c r="L117" i="12"/>
  <c r="K117" i="12"/>
  <c r="J117" i="12"/>
  <c r="I117" i="12"/>
  <c r="H117" i="12"/>
  <c r="G117" i="12"/>
  <c r="F117" i="12"/>
  <c r="E117" i="12"/>
  <c r="D117" i="12"/>
  <c r="C117" i="12"/>
  <c r="M116" i="12"/>
  <c r="L116" i="12"/>
  <c r="K116" i="12"/>
  <c r="J116" i="12"/>
  <c r="I116" i="12"/>
  <c r="H116" i="12"/>
  <c r="G116" i="12"/>
  <c r="F116" i="12"/>
  <c r="E116" i="12"/>
  <c r="D116" i="12"/>
  <c r="C116" i="12"/>
  <c r="M115" i="12"/>
  <c r="L115" i="12"/>
  <c r="K115" i="12"/>
  <c r="J115" i="12"/>
  <c r="I115" i="12"/>
  <c r="H115" i="12"/>
  <c r="G115" i="12"/>
  <c r="F115" i="12"/>
  <c r="E115" i="12"/>
  <c r="D115" i="12"/>
  <c r="C115" i="12"/>
  <c r="M114" i="12"/>
  <c r="L114" i="12"/>
  <c r="K114" i="12"/>
  <c r="J114" i="12"/>
  <c r="I114" i="12"/>
  <c r="H114" i="12"/>
  <c r="G114" i="12"/>
  <c r="F114" i="12"/>
  <c r="E114" i="12"/>
  <c r="D114" i="12"/>
  <c r="C114" i="12"/>
  <c r="M113" i="12"/>
  <c r="L113" i="12"/>
  <c r="K113" i="12"/>
  <c r="J113" i="12"/>
  <c r="I113" i="12"/>
  <c r="H113" i="12"/>
  <c r="G113" i="12"/>
  <c r="F113" i="12"/>
  <c r="E113" i="12"/>
  <c r="D113" i="12"/>
  <c r="C113" i="12"/>
  <c r="M112" i="12"/>
  <c r="L112" i="12"/>
  <c r="K112" i="12"/>
  <c r="J112" i="12"/>
  <c r="I112" i="12"/>
  <c r="H112" i="12"/>
  <c r="G112" i="12"/>
  <c r="F112" i="12"/>
  <c r="N112" i="12" s="1"/>
  <c r="O112" i="12" s="1"/>
  <c r="E112" i="12"/>
  <c r="D112" i="12"/>
  <c r="C112" i="12"/>
  <c r="M109" i="12"/>
  <c r="L109" i="12"/>
  <c r="K109" i="12"/>
  <c r="J109" i="12"/>
  <c r="I109" i="12"/>
  <c r="H109" i="12"/>
  <c r="G109" i="12"/>
  <c r="F109" i="12"/>
  <c r="E109" i="12"/>
  <c r="D109" i="12"/>
  <c r="C109" i="12"/>
  <c r="M108" i="12"/>
  <c r="L108" i="12"/>
  <c r="K108" i="12"/>
  <c r="J108" i="12"/>
  <c r="I108" i="12"/>
  <c r="H108" i="12"/>
  <c r="G108" i="12"/>
  <c r="F108" i="12"/>
  <c r="E108" i="12"/>
  <c r="D108" i="12"/>
  <c r="C108" i="12"/>
  <c r="M107" i="12"/>
  <c r="L107" i="12"/>
  <c r="K107" i="12"/>
  <c r="J107" i="12"/>
  <c r="I107" i="12"/>
  <c r="H107" i="12"/>
  <c r="G107" i="12"/>
  <c r="F107" i="12"/>
  <c r="E107" i="12"/>
  <c r="D107" i="12"/>
  <c r="C107" i="12"/>
  <c r="M106" i="12"/>
  <c r="L106" i="12"/>
  <c r="K106" i="12"/>
  <c r="J106" i="12"/>
  <c r="I106" i="12"/>
  <c r="H106" i="12"/>
  <c r="G106" i="12"/>
  <c r="F106" i="12"/>
  <c r="E106" i="12"/>
  <c r="D106" i="12"/>
  <c r="C106" i="12"/>
  <c r="M105" i="12"/>
  <c r="L105" i="12"/>
  <c r="K105" i="12"/>
  <c r="J105" i="12"/>
  <c r="I105" i="12"/>
  <c r="H105" i="12"/>
  <c r="G105" i="12"/>
  <c r="F105" i="12"/>
  <c r="E105" i="12"/>
  <c r="N105" i="12" s="1"/>
  <c r="O105" i="12" s="1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0" i="12"/>
  <c r="L100" i="12"/>
  <c r="K100" i="12"/>
  <c r="J100" i="12"/>
  <c r="I100" i="12"/>
  <c r="H100" i="12"/>
  <c r="G100" i="12"/>
  <c r="F100" i="12"/>
  <c r="E100" i="12"/>
  <c r="D100" i="12"/>
  <c r="C100" i="12"/>
  <c r="N100" i="12" s="1"/>
  <c r="O100" i="12" s="1"/>
  <c r="M99" i="12"/>
  <c r="L99" i="12"/>
  <c r="K99" i="12"/>
  <c r="J99" i="12"/>
  <c r="I99" i="12"/>
  <c r="H99" i="12"/>
  <c r="G99" i="12"/>
  <c r="F99" i="12"/>
  <c r="N99" i="12" s="1"/>
  <c r="O99" i="12" s="1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N94" i="12" s="1"/>
  <c r="O94" i="12" s="1"/>
  <c r="D94" i="12"/>
  <c r="C94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N89" i="12" s="1"/>
  <c r="O89" i="12" s="1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N88" i="12" s="1"/>
  <c r="O88" i="12" s="1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5" i="12"/>
  <c r="L55" i="12"/>
  <c r="K55" i="12"/>
  <c r="J55" i="12"/>
  <c r="I55" i="12"/>
  <c r="H55" i="12"/>
  <c r="G55" i="12"/>
  <c r="F55" i="12"/>
  <c r="E55" i="12"/>
  <c r="D55" i="12"/>
  <c r="C55" i="12"/>
  <c r="N55" i="12" s="1"/>
  <c r="O55" i="12" s="1"/>
  <c r="M54" i="12"/>
  <c r="L54" i="12"/>
  <c r="K54" i="12"/>
  <c r="J54" i="12"/>
  <c r="I54" i="12"/>
  <c r="H54" i="12"/>
  <c r="G54" i="12"/>
  <c r="F54" i="12"/>
  <c r="E54" i="12"/>
  <c r="D54" i="12"/>
  <c r="C54" i="12"/>
  <c r="N54" i="12" s="1"/>
  <c r="O54" i="12" s="1"/>
  <c r="M53" i="12"/>
  <c r="L53" i="12"/>
  <c r="K53" i="12"/>
  <c r="J53" i="12"/>
  <c r="I53" i="12"/>
  <c r="H53" i="12"/>
  <c r="G53" i="12"/>
  <c r="F53" i="12"/>
  <c r="E53" i="12"/>
  <c r="D53" i="12"/>
  <c r="C53" i="12"/>
  <c r="N53" i="12" s="1"/>
  <c r="O53" i="12" s="1"/>
  <c r="M52" i="12"/>
  <c r="L52" i="12"/>
  <c r="K52" i="12"/>
  <c r="J52" i="12"/>
  <c r="I52" i="12"/>
  <c r="H52" i="12"/>
  <c r="G52" i="12"/>
  <c r="F52" i="12"/>
  <c r="E52" i="12"/>
  <c r="D52" i="12"/>
  <c r="C52" i="12"/>
  <c r="N52" i="12" s="1"/>
  <c r="O52" i="12" s="1"/>
  <c r="M51" i="12"/>
  <c r="L51" i="12"/>
  <c r="K51" i="12"/>
  <c r="J51" i="12"/>
  <c r="I51" i="12"/>
  <c r="H51" i="12"/>
  <c r="G51" i="12"/>
  <c r="F51" i="12"/>
  <c r="E51" i="12"/>
  <c r="D51" i="12"/>
  <c r="C51" i="12"/>
  <c r="N51" i="12" s="1"/>
  <c r="O51" i="12" s="1"/>
  <c r="N50" i="12"/>
  <c r="O50" i="12" s="1"/>
  <c r="M50" i="12"/>
  <c r="L50" i="12"/>
  <c r="K50" i="12"/>
  <c r="J50" i="12"/>
  <c r="I50" i="12"/>
  <c r="H50" i="12"/>
  <c r="G50" i="12"/>
  <c r="F50" i="12"/>
  <c r="E50" i="12"/>
  <c r="D50" i="12"/>
  <c r="C50" i="12"/>
  <c r="M49" i="12"/>
  <c r="L49" i="12"/>
  <c r="K49" i="12"/>
  <c r="J49" i="12"/>
  <c r="I49" i="12"/>
  <c r="H49" i="12"/>
  <c r="G49" i="12"/>
  <c r="F49" i="12"/>
  <c r="E49" i="12"/>
  <c r="D49" i="12"/>
  <c r="C49" i="12"/>
  <c r="N49" i="12" s="1"/>
  <c r="O49" i="12" s="1"/>
  <c r="M46" i="12"/>
  <c r="L46" i="12"/>
  <c r="K46" i="12"/>
  <c r="J46" i="12"/>
  <c r="I46" i="12"/>
  <c r="H46" i="12"/>
  <c r="G46" i="12"/>
  <c r="F46" i="12"/>
  <c r="E46" i="12"/>
  <c r="D46" i="12"/>
  <c r="C46" i="12"/>
  <c r="M45" i="12"/>
  <c r="L45" i="12"/>
  <c r="K45" i="12"/>
  <c r="J45" i="12"/>
  <c r="I45" i="12"/>
  <c r="H45" i="12"/>
  <c r="G45" i="12"/>
  <c r="F45" i="12"/>
  <c r="E45" i="12"/>
  <c r="D45" i="12"/>
  <c r="C45" i="12"/>
  <c r="M44" i="12"/>
  <c r="L44" i="12"/>
  <c r="K44" i="12"/>
  <c r="J44" i="12"/>
  <c r="I44" i="12"/>
  <c r="H44" i="12"/>
  <c r="G44" i="12"/>
  <c r="F44" i="12"/>
  <c r="E44" i="12"/>
  <c r="D44" i="12"/>
  <c r="C44" i="12"/>
  <c r="M43" i="12"/>
  <c r="L43" i="12"/>
  <c r="K43" i="12"/>
  <c r="J43" i="12"/>
  <c r="I43" i="12"/>
  <c r="H43" i="12"/>
  <c r="G43" i="12"/>
  <c r="F43" i="12"/>
  <c r="E43" i="12"/>
  <c r="D43" i="12"/>
  <c r="C43" i="12"/>
  <c r="M42" i="12"/>
  <c r="L42" i="12"/>
  <c r="K42" i="12"/>
  <c r="J42" i="12"/>
  <c r="I42" i="12"/>
  <c r="H42" i="12"/>
  <c r="G42" i="12"/>
  <c r="F42" i="12"/>
  <c r="E42" i="12"/>
  <c r="D42" i="12"/>
  <c r="C42" i="12"/>
  <c r="M41" i="12"/>
  <c r="L41" i="12"/>
  <c r="K41" i="12"/>
  <c r="J41" i="12"/>
  <c r="I41" i="12"/>
  <c r="H41" i="12"/>
  <c r="G41" i="12"/>
  <c r="F41" i="12"/>
  <c r="E41" i="12"/>
  <c r="D41" i="12"/>
  <c r="C41" i="12"/>
  <c r="M40" i="12"/>
  <c r="L40" i="12"/>
  <c r="K40" i="12"/>
  <c r="J40" i="12"/>
  <c r="I40" i="12"/>
  <c r="H40" i="12"/>
  <c r="G40" i="12"/>
  <c r="F40" i="12"/>
  <c r="E40" i="12"/>
  <c r="D40" i="12"/>
  <c r="C40" i="12"/>
  <c r="M37" i="12"/>
  <c r="L37" i="12"/>
  <c r="K37" i="12"/>
  <c r="J37" i="12"/>
  <c r="I37" i="12"/>
  <c r="H37" i="12"/>
  <c r="G37" i="12"/>
  <c r="F37" i="12"/>
  <c r="E37" i="12"/>
  <c r="D37" i="12"/>
  <c r="C37" i="12"/>
  <c r="M36" i="12"/>
  <c r="L36" i="12"/>
  <c r="K36" i="12"/>
  <c r="J36" i="12"/>
  <c r="I36" i="12"/>
  <c r="H36" i="12"/>
  <c r="G36" i="12"/>
  <c r="F36" i="12"/>
  <c r="E36" i="12"/>
  <c r="D36" i="12"/>
  <c r="C36" i="12"/>
  <c r="M35" i="12"/>
  <c r="L35" i="12"/>
  <c r="K35" i="12"/>
  <c r="J35" i="12"/>
  <c r="I35" i="12"/>
  <c r="H35" i="12"/>
  <c r="G35" i="12"/>
  <c r="F35" i="12"/>
  <c r="E35" i="12"/>
  <c r="D35" i="12"/>
  <c r="C35" i="12"/>
  <c r="M34" i="12"/>
  <c r="L34" i="12"/>
  <c r="K34" i="12"/>
  <c r="J34" i="12"/>
  <c r="I34" i="12"/>
  <c r="H34" i="12"/>
  <c r="G34" i="12"/>
  <c r="F34" i="12"/>
  <c r="E34" i="12"/>
  <c r="D34" i="12"/>
  <c r="C34" i="12"/>
  <c r="M33" i="12"/>
  <c r="L33" i="12"/>
  <c r="K33" i="12"/>
  <c r="J33" i="12"/>
  <c r="I33" i="12"/>
  <c r="H33" i="12"/>
  <c r="G33" i="12"/>
  <c r="F33" i="12"/>
  <c r="E33" i="12"/>
  <c r="D33" i="12"/>
  <c r="C33" i="12"/>
  <c r="M32" i="12"/>
  <c r="L32" i="12"/>
  <c r="K32" i="12"/>
  <c r="J32" i="12"/>
  <c r="I32" i="12"/>
  <c r="H32" i="12"/>
  <c r="G32" i="12"/>
  <c r="F32" i="12"/>
  <c r="E32" i="12"/>
  <c r="D32" i="12"/>
  <c r="C32" i="12"/>
  <c r="M31" i="12"/>
  <c r="L31" i="12"/>
  <c r="K31" i="12"/>
  <c r="J31" i="12"/>
  <c r="I31" i="12"/>
  <c r="H31" i="12"/>
  <c r="G31" i="12"/>
  <c r="F31" i="12"/>
  <c r="E31" i="12"/>
  <c r="D31" i="12"/>
  <c r="C31" i="12"/>
  <c r="M28" i="12"/>
  <c r="L28" i="12"/>
  <c r="K28" i="12"/>
  <c r="J28" i="12"/>
  <c r="I28" i="12"/>
  <c r="H28" i="12"/>
  <c r="G28" i="12"/>
  <c r="F28" i="12"/>
  <c r="E28" i="12"/>
  <c r="D28" i="12"/>
  <c r="C28" i="12"/>
  <c r="M27" i="12"/>
  <c r="L27" i="12"/>
  <c r="K27" i="12"/>
  <c r="J27" i="12"/>
  <c r="I27" i="12"/>
  <c r="H27" i="12"/>
  <c r="G27" i="12"/>
  <c r="F27" i="12"/>
  <c r="E27" i="12"/>
  <c r="D27" i="12"/>
  <c r="C27" i="12"/>
  <c r="M26" i="12"/>
  <c r="L26" i="12"/>
  <c r="K26" i="12"/>
  <c r="J26" i="12"/>
  <c r="I26" i="12"/>
  <c r="H26" i="12"/>
  <c r="G26" i="12"/>
  <c r="F26" i="12"/>
  <c r="E26" i="12"/>
  <c r="D26" i="12"/>
  <c r="C26" i="12"/>
  <c r="M25" i="12"/>
  <c r="L25" i="12"/>
  <c r="K25" i="12"/>
  <c r="J25" i="12"/>
  <c r="I25" i="12"/>
  <c r="H25" i="12"/>
  <c r="G25" i="12"/>
  <c r="F25" i="12"/>
  <c r="E25" i="12"/>
  <c r="D25" i="12"/>
  <c r="C25" i="12"/>
  <c r="M24" i="12"/>
  <c r="L24" i="12"/>
  <c r="K24" i="12"/>
  <c r="J24" i="12"/>
  <c r="I24" i="12"/>
  <c r="H24" i="12"/>
  <c r="G24" i="12"/>
  <c r="F24" i="12"/>
  <c r="E24" i="12"/>
  <c r="D24" i="12"/>
  <c r="C24" i="12"/>
  <c r="M23" i="12"/>
  <c r="L23" i="12"/>
  <c r="K23" i="12"/>
  <c r="J23" i="12"/>
  <c r="I23" i="12"/>
  <c r="H23" i="12"/>
  <c r="G23" i="12"/>
  <c r="F23" i="12"/>
  <c r="N23" i="12" s="1"/>
  <c r="O23" i="12" s="1"/>
  <c r="E23" i="12"/>
  <c r="D23" i="12"/>
  <c r="C23" i="12"/>
  <c r="M22" i="12"/>
  <c r="L22" i="12"/>
  <c r="K22" i="12"/>
  <c r="J22" i="12"/>
  <c r="I22" i="12"/>
  <c r="H22" i="12"/>
  <c r="G22" i="12"/>
  <c r="F22" i="12"/>
  <c r="E22" i="12"/>
  <c r="D22" i="12"/>
  <c r="C22" i="12"/>
  <c r="N22" i="12" s="1"/>
  <c r="O22" i="12" s="1"/>
  <c r="M19" i="12"/>
  <c r="L19" i="12"/>
  <c r="K19" i="12"/>
  <c r="J19" i="12"/>
  <c r="I19" i="12"/>
  <c r="H19" i="12"/>
  <c r="G19" i="12"/>
  <c r="F19" i="12"/>
  <c r="E19" i="12"/>
  <c r="D19" i="12"/>
  <c r="C19" i="12"/>
  <c r="M18" i="12"/>
  <c r="L18" i="12"/>
  <c r="K18" i="12"/>
  <c r="J18" i="12"/>
  <c r="I18" i="12"/>
  <c r="H18" i="12"/>
  <c r="G18" i="12"/>
  <c r="F18" i="12"/>
  <c r="E18" i="12"/>
  <c r="D18" i="12"/>
  <c r="C18" i="12"/>
  <c r="M17" i="12"/>
  <c r="L17" i="12"/>
  <c r="K17" i="12"/>
  <c r="J17" i="12"/>
  <c r="I17" i="12"/>
  <c r="H17" i="12"/>
  <c r="G17" i="12"/>
  <c r="F17" i="12"/>
  <c r="E17" i="12"/>
  <c r="D17" i="12"/>
  <c r="C17" i="12"/>
  <c r="M16" i="12"/>
  <c r="L16" i="12"/>
  <c r="K16" i="12"/>
  <c r="J16" i="12"/>
  <c r="I16" i="12"/>
  <c r="H16" i="12"/>
  <c r="G16" i="12"/>
  <c r="F16" i="12"/>
  <c r="E16" i="12"/>
  <c r="D16" i="12"/>
  <c r="C16" i="12"/>
  <c r="M15" i="12"/>
  <c r="L15" i="12"/>
  <c r="K15" i="12"/>
  <c r="J15" i="12"/>
  <c r="I15" i="12"/>
  <c r="H15" i="12"/>
  <c r="G15" i="12"/>
  <c r="F15" i="12"/>
  <c r="E15" i="12"/>
  <c r="D15" i="12"/>
  <c r="C15" i="12"/>
  <c r="M14" i="12"/>
  <c r="L14" i="12"/>
  <c r="K14" i="12"/>
  <c r="J14" i="12"/>
  <c r="I14" i="12"/>
  <c r="H14" i="12"/>
  <c r="G14" i="12"/>
  <c r="F14" i="12"/>
  <c r="E14" i="12"/>
  <c r="D14" i="12"/>
  <c r="C14" i="12"/>
  <c r="M13" i="12"/>
  <c r="L13" i="12"/>
  <c r="K13" i="12"/>
  <c r="J13" i="12"/>
  <c r="I13" i="12"/>
  <c r="H13" i="12"/>
  <c r="G13" i="12"/>
  <c r="F13" i="12"/>
  <c r="E13" i="12"/>
  <c r="D13" i="12"/>
  <c r="C13" i="12"/>
  <c r="M10" i="12"/>
  <c r="L10" i="12"/>
  <c r="K10" i="12"/>
  <c r="J10" i="12"/>
  <c r="I10" i="12"/>
  <c r="H10" i="12"/>
  <c r="G10" i="12"/>
  <c r="F10" i="12"/>
  <c r="E10" i="12"/>
  <c r="D10" i="12"/>
  <c r="C10" i="12"/>
  <c r="M9" i="12"/>
  <c r="L9" i="12"/>
  <c r="K9" i="12"/>
  <c r="J9" i="12"/>
  <c r="I9" i="12"/>
  <c r="H9" i="12"/>
  <c r="G9" i="12"/>
  <c r="F9" i="12"/>
  <c r="E9" i="12"/>
  <c r="D9" i="12"/>
  <c r="C9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N7" i="12" s="1"/>
  <c r="O7" i="12" s="1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N113" i="12" l="1"/>
  <c r="O113" i="12" s="1"/>
  <c r="N67" i="12"/>
  <c r="O67" i="12" s="1"/>
  <c r="N68" i="12"/>
  <c r="O68" i="12" s="1"/>
  <c r="K15" i="13"/>
  <c r="K22" i="13"/>
  <c r="K33" i="13"/>
  <c r="K40" i="13"/>
  <c r="K47" i="13"/>
  <c r="K54" i="13"/>
  <c r="K65" i="13"/>
  <c r="K72" i="13"/>
  <c r="K79" i="13"/>
  <c r="K86" i="13"/>
  <c r="K97" i="13"/>
  <c r="K104" i="13"/>
  <c r="K111" i="13"/>
  <c r="N17" i="12"/>
  <c r="O17" i="12" s="1"/>
  <c r="N35" i="12"/>
  <c r="O35" i="12" s="1"/>
  <c r="N143" i="12"/>
  <c r="O143" i="12" s="1"/>
  <c r="N5" i="12"/>
  <c r="O5" i="12" s="1"/>
  <c r="N10" i="12"/>
  <c r="O10" i="12" s="1"/>
  <c r="N27" i="12"/>
  <c r="O27" i="12" s="1"/>
  <c r="N37" i="12"/>
  <c r="O37" i="12" s="1"/>
  <c r="N45" i="12"/>
  <c r="O45" i="12" s="1"/>
  <c r="N76" i="12"/>
  <c r="O76" i="12" s="1"/>
  <c r="N85" i="12"/>
  <c r="O85" i="12" s="1"/>
  <c r="N104" i="12"/>
  <c r="O104" i="12" s="1"/>
  <c r="P106" i="12" s="1"/>
  <c r="N6" i="12"/>
  <c r="O6" i="12" s="1"/>
  <c r="N13" i="12"/>
  <c r="O13" i="12" s="1"/>
  <c r="N43" i="12"/>
  <c r="O43" i="12" s="1"/>
  <c r="N95" i="12"/>
  <c r="O95" i="12" s="1"/>
  <c r="N98" i="12"/>
  <c r="O98" i="12" s="1"/>
  <c r="N109" i="12"/>
  <c r="O109" i="12" s="1"/>
  <c r="N117" i="12"/>
  <c r="O117" i="12" s="1"/>
  <c r="N131" i="12"/>
  <c r="O131" i="12" s="1"/>
  <c r="N133" i="12"/>
  <c r="O133" i="12" s="1"/>
  <c r="N140" i="12"/>
  <c r="O140" i="12" s="1"/>
  <c r="K5" i="13"/>
  <c r="K27" i="13"/>
  <c r="K37" i="13"/>
  <c r="K59" i="13"/>
  <c r="K69" i="13"/>
  <c r="K91" i="13"/>
  <c r="K101" i="13"/>
  <c r="N26" i="12"/>
  <c r="O26" i="12" s="1"/>
  <c r="N61" i="12"/>
  <c r="O61" i="12" s="1"/>
  <c r="N71" i="12"/>
  <c r="O71" i="12" s="1"/>
  <c r="N72" i="12"/>
  <c r="O72" i="12" s="1"/>
  <c r="N82" i="12"/>
  <c r="O82" i="12" s="1"/>
  <c r="N127" i="12"/>
  <c r="O127" i="12" s="1"/>
  <c r="N141" i="12"/>
  <c r="O141" i="12" s="1"/>
  <c r="N64" i="12"/>
  <c r="O64" i="12" s="1"/>
  <c r="N77" i="12"/>
  <c r="O77" i="12" s="1"/>
  <c r="N115" i="12"/>
  <c r="O115" i="12" s="1"/>
  <c r="N124" i="12"/>
  <c r="O124" i="12" s="1"/>
  <c r="N125" i="12"/>
  <c r="O125" i="12" s="1"/>
  <c r="K13" i="13"/>
  <c r="K35" i="13"/>
  <c r="K45" i="13"/>
  <c r="K77" i="13"/>
  <c r="K109" i="13"/>
  <c r="N16" i="12"/>
  <c r="O16" i="12" s="1"/>
  <c r="N31" i="12"/>
  <c r="O31" i="12" s="1"/>
  <c r="N33" i="12"/>
  <c r="O33" i="12" s="1"/>
  <c r="Q34" i="12" s="1"/>
  <c r="N41" i="12"/>
  <c r="O41" i="12" s="1"/>
  <c r="N60" i="12"/>
  <c r="O60" i="12" s="1"/>
  <c r="N70" i="12"/>
  <c r="O70" i="12" s="1"/>
  <c r="N79" i="12"/>
  <c r="O79" i="12" s="1"/>
  <c r="N108" i="12"/>
  <c r="O108" i="12" s="1"/>
  <c r="N118" i="12"/>
  <c r="O118" i="12" s="1"/>
  <c r="N142" i="12"/>
  <c r="O142" i="12" s="1"/>
  <c r="K7" i="13"/>
  <c r="K14" i="13"/>
  <c r="K25" i="13"/>
  <c r="K32" i="13"/>
  <c r="K39" i="13"/>
  <c r="K46" i="13"/>
  <c r="K57" i="13"/>
  <c r="K64" i="13"/>
  <c r="K71" i="13"/>
  <c r="K78" i="13"/>
  <c r="K89" i="13"/>
  <c r="K96" i="13"/>
  <c r="K103" i="13"/>
  <c r="K110" i="13"/>
  <c r="P50" i="12"/>
  <c r="Q50" i="12"/>
  <c r="P52" i="12"/>
  <c r="Q133" i="12"/>
  <c r="N59" i="12"/>
  <c r="O59" i="12" s="1"/>
  <c r="N63" i="12"/>
  <c r="O63" i="12" s="1"/>
  <c r="N87" i="12"/>
  <c r="O87" i="12" s="1"/>
  <c r="N91" i="12"/>
  <c r="O91" i="12" s="1"/>
  <c r="N145" i="12"/>
  <c r="O145" i="12" s="1"/>
  <c r="P140" i="12" s="1"/>
  <c r="N24" i="12"/>
  <c r="O24" i="12" s="1"/>
  <c r="N32" i="12"/>
  <c r="O32" i="12" s="1"/>
  <c r="N36" i="12"/>
  <c r="O36" i="12" s="1"/>
  <c r="N81" i="12"/>
  <c r="O81" i="12" s="1"/>
  <c r="N136" i="12"/>
  <c r="O136" i="12" s="1"/>
  <c r="N122" i="12"/>
  <c r="O122" i="12" s="1"/>
  <c r="N40" i="12"/>
  <c r="O40" i="12" s="1"/>
  <c r="N42" i="12"/>
  <c r="O42" i="12" s="1"/>
  <c r="N46" i="12"/>
  <c r="O46" i="12" s="1"/>
  <c r="N58" i="12"/>
  <c r="O58" i="12" s="1"/>
  <c r="N73" i="12"/>
  <c r="O73" i="12" s="1"/>
  <c r="N106" i="12"/>
  <c r="O106" i="12" s="1"/>
  <c r="N114" i="12"/>
  <c r="O114" i="12" s="1"/>
  <c r="Q113" i="12" s="1"/>
  <c r="N121" i="12"/>
  <c r="O121" i="12" s="1"/>
  <c r="N132" i="12"/>
  <c r="O132" i="12" s="1"/>
  <c r="Q142" i="12"/>
  <c r="Q140" i="12"/>
  <c r="N4" i="12"/>
  <c r="O4" i="12" s="1"/>
  <c r="N28" i="12"/>
  <c r="O28" i="12" s="1"/>
  <c r="P25" i="12" s="1"/>
  <c r="N96" i="12"/>
  <c r="O96" i="12" s="1"/>
  <c r="Q104" i="12"/>
  <c r="P104" i="12"/>
  <c r="P108" i="12" s="1"/>
  <c r="Q106" i="12"/>
  <c r="N19" i="12"/>
  <c r="O19" i="12" s="1"/>
  <c r="N62" i="12"/>
  <c r="O62" i="12" s="1"/>
  <c r="N86" i="12"/>
  <c r="O86" i="12" s="1"/>
  <c r="Q88" i="12" s="1"/>
  <c r="N90" i="12"/>
  <c r="O90" i="12" s="1"/>
  <c r="N107" i="12"/>
  <c r="O107" i="12" s="1"/>
  <c r="Q52" i="12"/>
  <c r="N18" i="12"/>
  <c r="O18" i="12" s="1"/>
  <c r="N9" i="12"/>
  <c r="O9" i="12" s="1"/>
  <c r="N15" i="12"/>
  <c r="O15" i="12" s="1"/>
  <c r="N34" i="12"/>
  <c r="O34" i="12" s="1"/>
  <c r="N44" i="12"/>
  <c r="O44" i="12" s="1"/>
  <c r="Q70" i="12"/>
  <c r="N8" i="12"/>
  <c r="O8" i="12" s="1"/>
  <c r="N14" i="12"/>
  <c r="O14" i="12" s="1"/>
  <c r="Q14" i="12" s="1"/>
  <c r="N25" i="12"/>
  <c r="O25" i="12" s="1"/>
  <c r="N69" i="12"/>
  <c r="O69" i="12" s="1"/>
  <c r="Q68" i="12" s="1"/>
  <c r="N78" i="12"/>
  <c r="O78" i="12" s="1"/>
  <c r="P77" i="12" s="1"/>
  <c r="N80" i="12"/>
  <c r="O80" i="12" s="1"/>
  <c r="N97" i="12"/>
  <c r="O97" i="12" s="1"/>
  <c r="N116" i="12"/>
  <c r="O116" i="12" s="1"/>
  <c r="N126" i="12"/>
  <c r="O126" i="12" s="1"/>
  <c r="N135" i="12"/>
  <c r="O135" i="12" s="1"/>
  <c r="Q97" i="12" l="1"/>
  <c r="P79" i="12"/>
  <c r="Q18" i="12"/>
  <c r="P34" i="12"/>
  <c r="P81" i="12"/>
  <c r="P32" i="12"/>
  <c r="P36" i="12" s="1"/>
  <c r="Q144" i="12"/>
  <c r="Q25" i="12"/>
  <c r="Q54" i="12"/>
  <c r="Q16" i="12"/>
  <c r="Q72" i="12"/>
  <c r="P131" i="12"/>
  <c r="P135" i="12" s="1"/>
  <c r="P16" i="12"/>
  <c r="P133" i="12"/>
  <c r="P23" i="12"/>
  <c r="P27" i="12" s="1"/>
  <c r="P14" i="12"/>
  <c r="P18" i="12" s="1"/>
  <c r="Q77" i="12"/>
  <c r="P68" i="12"/>
  <c r="Q86" i="12"/>
  <c r="Q90" i="12" s="1"/>
  <c r="P142" i="12"/>
  <c r="P144" i="12" s="1"/>
  <c r="Q131" i="12"/>
  <c r="Q135" i="12" s="1"/>
  <c r="P54" i="12"/>
  <c r="P86" i="12"/>
  <c r="P7" i="12"/>
  <c r="Q5" i="12"/>
  <c r="Q7" i="12"/>
  <c r="P5" i="12"/>
  <c r="P9" i="12" s="1"/>
  <c r="Q59" i="12"/>
  <c r="Q63" i="12" s="1"/>
  <c r="P59" i="12"/>
  <c r="P63" i="12" s="1"/>
  <c r="Q61" i="12"/>
  <c r="P61" i="12"/>
  <c r="P70" i="12"/>
  <c r="Q95" i="12"/>
  <c r="Q99" i="12" s="1"/>
  <c r="P97" i="12"/>
  <c r="Q32" i="12"/>
  <c r="Q36" i="12" s="1"/>
  <c r="P88" i="12"/>
  <c r="P95" i="12"/>
  <c r="P99" i="12" s="1"/>
  <c r="P115" i="12"/>
  <c r="Q115" i="12"/>
  <c r="Q117" i="12" s="1"/>
  <c r="Q79" i="12"/>
  <c r="P113" i="12"/>
  <c r="P117" i="12" s="1"/>
  <c r="Q108" i="12"/>
  <c r="Q124" i="12"/>
  <c r="P124" i="12"/>
  <c r="Q122" i="12"/>
  <c r="Q126" i="12" s="1"/>
  <c r="P122" i="12"/>
  <c r="Q41" i="12"/>
  <c r="P41" i="12"/>
  <c r="Q43" i="12"/>
  <c r="P43" i="12"/>
  <c r="Q23" i="12"/>
  <c r="Q27" i="12" l="1"/>
  <c r="Q45" i="12"/>
  <c r="Q9" i="12"/>
  <c r="P72" i="12"/>
  <c r="P45" i="12"/>
  <c r="Q81" i="12"/>
  <c r="P126" i="12"/>
  <c r="P90" i="12"/>
  <c r="AB916" i="11" l="1"/>
  <c r="AB915" i="11"/>
  <c r="AB914" i="11"/>
  <c r="AB913" i="11"/>
  <c r="AB912" i="11"/>
  <c r="AB911" i="11"/>
  <c r="AB910" i="11"/>
  <c r="AB909" i="11"/>
  <c r="AB908" i="11"/>
  <c r="AB907" i="11"/>
  <c r="AB906" i="11"/>
  <c r="AB905" i="11"/>
  <c r="AB904" i="11"/>
  <c r="AB903" i="11"/>
  <c r="AB902" i="11"/>
  <c r="AB901" i="11"/>
  <c r="AB900" i="11"/>
  <c r="AB899" i="11"/>
  <c r="AB898" i="11"/>
  <c r="AB897" i="11"/>
  <c r="AB896" i="11"/>
  <c r="AB895" i="11"/>
  <c r="AB894" i="11"/>
  <c r="AB893" i="11"/>
  <c r="AB892" i="11"/>
  <c r="AB891" i="11"/>
  <c r="AB890" i="11"/>
  <c r="AB889" i="11"/>
  <c r="AB888" i="11"/>
  <c r="AB887" i="11"/>
  <c r="AB886" i="11"/>
  <c r="AB885" i="11"/>
  <c r="AB884" i="11"/>
  <c r="AB883" i="11"/>
  <c r="AB882" i="11"/>
  <c r="AB881" i="11"/>
  <c r="AB880" i="11"/>
  <c r="AB879" i="11"/>
  <c r="AB878" i="11"/>
  <c r="AB877" i="11"/>
  <c r="AB876" i="11"/>
  <c r="AB875" i="11"/>
  <c r="AB874" i="11"/>
  <c r="AB873" i="11"/>
  <c r="AB872" i="11"/>
  <c r="AB871" i="11"/>
  <c r="AB870" i="11"/>
  <c r="AB869" i="11"/>
  <c r="AB868" i="11"/>
  <c r="AB867" i="11"/>
  <c r="AB866" i="11"/>
  <c r="AB865" i="11"/>
  <c r="AB864" i="11"/>
  <c r="AB863" i="11"/>
  <c r="AB862" i="11"/>
  <c r="AB861" i="11"/>
  <c r="AB860" i="11"/>
  <c r="AB859" i="11"/>
  <c r="AB858" i="11"/>
  <c r="AB857" i="11"/>
  <c r="AB856" i="11"/>
  <c r="AB855" i="11"/>
  <c r="AB854" i="11"/>
  <c r="AB853" i="11"/>
  <c r="AB852" i="11"/>
  <c r="AB851" i="11"/>
  <c r="AB850" i="11"/>
  <c r="AB849" i="11"/>
  <c r="AB848" i="11"/>
  <c r="AB847" i="11"/>
  <c r="AB846" i="11"/>
  <c r="AB845" i="11"/>
  <c r="AB844" i="11"/>
  <c r="AB843" i="11"/>
  <c r="AB842" i="11"/>
  <c r="AB841" i="11"/>
  <c r="AB840" i="11"/>
  <c r="AB839" i="11"/>
  <c r="AB838" i="11"/>
  <c r="AB837" i="11"/>
  <c r="AB836" i="11"/>
  <c r="AB835" i="11"/>
  <c r="AB834" i="11"/>
  <c r="AB833" i="11"/>
  <c r="AB832" i="11"/>
  <c r="AB831" i="11"/>
  <c r="AB830" i="11"/>
  <c r="AB829" i="11"/>
  <c r="AB828" i="11"/>
  <c r="AB827" i="11"/>
  <c r="AB826" i="11"/>
  <c r="AB825" i="11"/>
  <c r="AB824" i="11"/>
  <c r="AB823" i="11"/>
  <c r="AB822" i="11"/>
  <c r="AB821" i="11"/>
  <c r="AB820" i="11"/>
  <c r="AB819" i="11"/>
  <c r="AB818" i="11"/>
  <c r="AB817" i="11"/>
  <c r="AB816" i="11"/>
  <c r="AB815" i="11"/>
  <c r="AB814" i="11"/>
  <c r="AB813" i="11"/>
  <c r="AB812" i="11"/>
  <c r="AB811" i="11"/>
  <c r="AB810" i="11"/>
  <c r="AB809" i="11"/>
  <c r="AB808" i="11"/>
  <c r="AB807" i="11"/>
  <c r="AB806" i="11"/>
  <c r="AB805" i="11"/>
  <c r="AB804" i="11"/>
  <c r="AB803" i="11"/>
  <c r="AB802" i="11"/>
  <c r="AB801" i="11"/>
  <c r="AB800" i="11"/>
  <c r="AB799" i="11"/>
  <c r="AB798" i="11"/>
  <c r="AB797" i="11"/>
  <c r="AB796" i="11"/>
  <c r="AB795" i="11"/>
  <c r="AB794" i="11"/>
  <c r="AB793" i="11"/>
  <c r="AB792" i="11"/>
  <c r="AB791" i="11"/>
  <c r="AB790" i="11"/>
  <c r="AB789" i="11"/>
  <c r="AB788" i="11"/>
  <c r="AB787" i="11"/>
  <c r="AB786" i="11"/>
  <c r="AB785" i="11"/>
  <c r="AB784" i="11"/>
  <c r="AB783" i="11"/>
  <c r="AB782" i="11"/>
  <c r="AB781" i="11"/>
  <c r="AB780" i="11"/>
  <c r="AB779" i="11"/>
  <c r="AB778" i="11"/>
  <c r="AB777" i="11"/>
  <c r="AB776" i="11"/>
  <c r="AB775" i="11"/>
  <c r="AB774" i="11"/>
  <c r="AB773" i="11"/>
  <c r="AB772" i="11"/>
  <c r="AB771" i="11"/>
  <c r="AB770" i="11"/>
  <c r="AB769" i="11"/>
  <c r="AB768" i="11"/>
  <c r="AB767" i="11"/>
  <c r="AB766" i="11"/>
  <c r="AB765" i="11"/>
  <c r="AB764" i="11"/>
  <c r="AB763" i="11"/>
  <c r="AB762" i="11"/>
  <c r="AB761" i="11"/>
  <c r="AB760" i="11"/>
  <c r="AB759" i="11"/>
  <c r="AB758" i="11"/>
  <c r="AB757" i="11"/>
  <c r="AB756" i="11"/>
  <c r="AB755" i="11"/>
  <c r="AB754" i="11"/>
  <c r="AB753" i="11"/>
  <c r="AB752" i="11"/>
  <c r="AB751" i="11"/>
  <c r="AB750" i="11"/>
  <c r="AB749" i="11"/>
  <c r="AB748" i="11"/>
  <c r="AB747" i="11"/>
  <c r="AB746" i="11"/>
  <c r="AB745" i="11"/>
  <c r="AB744" i="11"/>
  <c r="AB743" i="11"/>
  <c r="AB742" i="11"/>
  <c r="AB741" i="11"/>
  <c r="AB740" i="11"/>
  <c r="AB739" i="11"/>
  <c r="AB738" i="11"/>
  <c r="AB737" i="11"/>
  <c r="AB736" i="11"/>
  <c r="AB735" i="11"/>
  <c r="AB734" i="11"/>
  <c r="AB733" i="11"/>
  <c r="AB732" i="11"/>
  <c r="AB731" i="11"/>
  <c r="AB730" i="11"/>
  <c r="AB729" i="11"/>
  <c r="AB728" i="11"/>
  <c r="AB727" i="11"/>
  <c r="AB726" i="11"/>
  <c r="AB725" i="11"/>
  <c r="AB724" i="11"/>
  <c r="AB723" i="11"/>
  <c r="AB722" i="11"/>
  <c r="AB721" i="11"/>
  <c r="AB720" i="11"/>
  <c r="AB719" i="11"/>
  <c r="AB718" i="11"/>
  <c r="AB717" i="11"/>
  <c r="AB716" i="11"/>
  <c r="AB715" i="11"/>
  <c r="AB714" i="11"/>
  <c r="AB713" i="11"/>
  <c r="AB712" i="11"/>
  <c r="AB711" i="11"/>
  <c r="AB710" i="11"/>
  <c r="AB709" i="11"/>
  <c r="AB708" i="11"/>
  <c r="AB707" i="11"/>
  <c r="AB706" i="11"/>
  <c r="AB705" i="11"/>
  <c r="AB704" i="11"/>
  <c r="AB703" i="11"/>
  <c r="AB702" i="11"/>
  <c r="AB701" i="11"/>
  <c r="AB700" i="11"/>
  <c r="AB699" i="11"/>
  <c r="AB698" i="11"/>
  <c r="AB697" i="11"/>
  <c r="AB696" i="11"/>
  <c r="AB695" i="11"/>
  <c r="AB694" i="11"/>
  <c r="AB693" i="11"/>
  <c r="AB692" i="11"/>
  <c r="AB691" i="11"/>
  <c r="AB690" i="11"/>
  <c r="AB689" i="11"/>
  <c r="AB688" i="11"/>
  <c r="AB687" i="11"/>
  <c r="AB686" i="11"/>
  <c r="AB685" i="11"/>
  <c r="AB684" i="11"/>
  <c r="AB683" i="11"/>
  <c r="AB682" i="11"/>
  <c r="AB681" i="11"/>
  <c r="AB680" i="11"/>
  <c r="AB679" i="11"/>
  <c r="AB678" i="11"/>
  <c r="AB677" i="11"/>
  <c r="AB676" i="11"/>
  <c r="AB675" i="11"/>
  <c r="AB674" i="11"/>
  <c r="AB673" i="11"/>
  <c r="AB672" i="11"/>
  <c r="AB671" i="11"/>
  <c r="AB670" i="11"/>
  <c r="AB669" i="11"/>
  <c r="AB668" i="11"/>
  <c r="AB667" i="11"/>
  <c r="AB666" i="11"/>
  <c r="AB665" i="11"/>
  <c r="AB664" i="11"/>
  <c r="AB663" i="11"/>
  <c r="AB662" i="11"/>
  <c r="AB661" i="11"/>
  <c r="AB660" i="11"/>
  <c r="AB659" i="11"/>
  <c r="AB658" i="11"/>
  <c r="AB657" i="11"/>
  <c r="AB656" i="11"/>
  <c r="AB655" i="11"/>
  <c r="AB654" i="11"/>
  <c r="AB653" i="11"/>
  <c r="AB652" i="11"/>
  <c r="AB651" i="11"/>
  <c r="AB650" i="11"/>
  <c r="AB649" i="11"/>
  <c r="AB648" i="11"/>
  <c r="AB647" i="11"/>
  <c r="AB646" i="11"/>
  <c r="AB645" i="11"/>
  <c r="AB644" i="11"/>
  <c r="AB643" i="11"/>
  <c r="AB642" i="11"/>
  <c r="AB641" i="11"/>
  <c r="AB640" i="11"/>
  <c r="AB639" i="11"/>
  <c r="AB638" i="11"/>
  <c r="AB637" i="11"/>
  <c r="AB636" i="11"/>
  <c r="AB635" i="11"/>
  <c r="AB634" i="11"/>
  <c r="AB633" i="11"/>
  <c r="AB632" i="11"/>
  <c r="AB631" i="11"/>
  <c r="AB630" i="11"/>
  <c r="AB629" i="11"/>
  <c r="AB628" i="11"/>
  <c r="AB627" i="11"/>
  <c r="AB626" i="11"/>
  <c r="AB625" i="11"/>
  <c r="AB624" i="11"/>
  <c r="AB623" i="11"/>
  <c r="AB622" i="11"/>
  <c r="AB621" i="11"/>
  <c r="AB620" i="11"/>
  <c r="AB619" i="11"/>
  <c r="AB618" i="11"/>
  <c r="AB617" i="11"/>
  <c r="AB616" i="11"/>
  <c r="AB615" i="11"/>
  <c r="AB614" i="11"/>
  <c r="AB613" i="11"/>
  <c r="AB612" i="11"/>
  <c r="AB611" i="11"/>
  <c r="AB610" i="11"/>
  <c r="AB609" i="11"/>
  <c r="AB608" i="11"/>
  <c r="AB607" i="11"/>
  <c r="AB606" i="11"/>
  <c r="AB605" i="11"/>
  <c r="AB604" i="11"/>
  <c r="AB603" i="11"/>
  <c r="AB602" i="11"/>
  <c r="AB601" i="11"/>
  <c r="AB600" i="11"/>
  <c r="AB599" i="11"/>
  <c r="AB598" i="11"/>
  <c r="AB597" i="11"/>
  <c r="AB596" i="11"/>
  <c r="AB595" i="11"/>
  <c r="AB594" i="11"/>
  <c r="AB593" i="11"/>
  <c r="AB592" i="11"/>
  <c r="AB591" i="11"/>
  <c r="AB590" i="11"/>
  <c r="AB589" i="11"/>
  <c r="AB588" i="11"/>
  <c r="AB587" i="11"/>
  <c r="AB586" i="11"/>
  <c r="AB585" i="11"/>
  <c r="AB584" i="11"/>
  <c r="AB583" i="11"/>
  <c r="AB582" i="11"/>
  <c r="AB581" i="11"/>
  <c r="AB580" i="11"/>
  <c r="AB579" i="11"/>
  <c r="AB578" i="11"/>
  <c r="AB577" i="11"/>
  <c r="AB576" i="11"/>
  <c r="AB575" i="11"/>
  <c r="AB574" i="11"/>
  <c r="AB573" i="11"/>
  <c r="AB572" i="11"/>
  <c r="AB571" i="11"/>
  <c r="AB570" i="11"/>
  <c r="AB569" i="11"/>
  <c r="AB568" i="11"/>
  <c r="AB567" i="11"/>
  <c r="AB566" i="11"/>
  <c r="AB565" i="11"/>
  <c r="AB564" i="11"/>
  <c r="AB563" i="11"/>
  <c r="AB562" i="11"/>
  <c r="AB561" i="11"/>
  <c r="AB560" i="11"/>
  <c r="AB559" i="11"/>
  <c r="AB558" i="11"/>
  <c r="AB557" i="11"/>
  <c r="AB556" i="11"/>
  <c r="AB555" i="11"/>
  <c r="AB554" i="11"/>
  <c r="AB553" i="11"/>
  <c r="AB552" i="11"/>
  <c r="AB551" i="11"/>
  <c r="AB550" i="11"/>
  <c r="AB549" i="11"/>
  <c r="AB548" i="11"/>
  <c r="AB547" i="11"/>
  <c r="AB546" i="11"/>
  <c r="AB545" i="11"/>
  <c r="AB544" i="11"/>
  <c r="AB543" i="11"/>
  <c r="AB542" i="11"/>
  <c r="AB541" i="11"/>
  <c r="AB540" i="11"/>
  <c r="AB539" i="11"/>
  <c r="AB538" i="11"/>
  <c r="AB537" i="11"/>
  <c r="AB536" i="11"/>
  <c r="AB535" i="11"/>
  <c r="AB534" i="11"/>
  <c r="AB533" i="11"/>
  <c r="AB532" i="11"/>
  <c r="AB531" i="11"/>
  <c r="AB530" i="11"/>
  <c r="AB529" i="11"/>
  <c r="AB528" i="11"/>
  <c r="AB527" i="11"/>
  <c r="AB526" i="11"/>
  <c r="AB525" i="11"/>
  <c r="AB524" i="11"/>
  <c r="AB523" i="11"/>
  <c r="AB522" i="11"/>
  <c r="AB521" i="11"/>
  <c r="AB520" i="11"/>
  <c r="AB519" i="11"/>
  <c r="AB518" i="11"/>
  <c r="AB517" i="11"/>
  <c r="AB516" i="11"/>
  <c r="AB515" i="11"/>
  <c r="AB514" i="11"/>
  <c r="AB513" i="11"/>
  <c r="AB512" i="11"/>
  <c r="AB511" i="11"/>
  <c r="AB510" i="11"/>
  <c r="AB509" i="11"/>
  <c r="AB508" i="11"/>
  <c r="AB507" i="11"/>
  <c r="AB506" i="11"/>
  <c r="AB505" i="11"/>
  <c r="AB504" i="11"/>
  <c r="AB503" i="11"/>
  <c r="AB502" i="11"/>
  <c r="AB501" i="11"/>
  <c r="AB500" i="11"/>
  <c r="AB499" i="11"/>
  <c r="AB498" i="11"/>
  <c r="AB497" i="11"/>
  <c r="AB496" i="11"/>
  <c r="AB495" i="11"/>
  <c r="AB494" i="11"/>
  <c r="AB493" i="11"/>
  <c r="AB492" i="11"/>
  <c r="AB491" i="11"/>
  <c r="AB490" i="11"/>
  <c r="AB489" i="11"/>
  <c r="AB488" i="11"/>
  <c r="AB487" i="11"/>
  <c r="AB486" i="11"/>
  <c r="AB485" i="11"/>
  <c r="AB484" i="11"/>
  <c r="AB483" i="11"/>
  <c r="AB482" i="11"/>
  <c r="AB481" i="11"/>
  <c r="AB480" i="11"/>
  <c r="AB479" i="11"/>
  <c r="AB478" i="11"/>
  <c r="AB477" i="11"/>
  <c r="AB476" i="11"/>
  <c r="AB475" i="11"/>
  <c r="AB474" i="11"/>
  <c r="AB473" i="11"/>
  <c r="AB472" i="11"/>
  <c r="AB471" i="11"/>
  <c r="AB470" i="11"/>
  <c r="AB469" i="11"/>
  <c r="AB468" i="11"/>
  <c r="AB467" i="11"/>
  <c r="AB466" i="11"/>
  <c r="AB465" i="11"/>
  <c r="AB464" i="11"/>
  <c r="AB463" i="11"/>
  <c r="AB462" i="11"/>
  <c r="AB461" i="11"/>
  <c r="AB460" i="11"/>
  <c r="AB459" i="11"/>
  <c r="AB458" i="11"/>
  <c r="AB457" i="11"/>
  <c r="AB456" i="11"/>
  <c r="AB455" i="11"/>
  <c r="AB454" i="11"/>
  <c r="AB453" i="11"/>
  <c r="AB452" i="11"/>
  <c r="AB451" i="11"/>
  <c r="AB450" i="11"/>
  <c r="AB449" i="11"/>
  <c r="AB448" i="11"/>
  <c r="AB447" i="11"/>
  <c r="AB446" i="11"/>
  <c r="AB445" i="11"/>
  <c r="AB444" i="11"/>
  <c r="AB443" i="11"/>
  <c r="AB442" i="11"/>
  <c r="AB441" i="11"/>
  <c r="AB440" i="11"/>
  <c r="AB439" i="11"/>
  <c r="AB438" i="11"/>
  <c r="AB437" i="11"/>
  <c r="AB436" i="11"/>
  <c r="AB435" i="11"/>
  <c r="AB434" i="11"/>
  <c r="AB433" i="11"/>
  <c r="AB432" i="11"/>
  <c r="AB431" i="11"/>
  <c r="AB430" i="11"/>
  <c r="AB429" i="11"/>
  <c r="AB428" i="11"/>
  <c r="AB427" i="11"/>
  <c r="AB426" i="11"/>
  <c r="AB425" i="11"/>
  <c r="AB424" i="11"/>
  <c r="AB423" i="11"/>
  <c r="AB422" i="11"/>
  <c r="AB421" i="11"/>
  <c r="AB420" i="11"/>
  <c r="AB419" i="11"/>
  <c r="AB418" i="11"/>
  <c r="AB417" i="11"/>
  <c r="AB416" i="11"/>
  <c r="AB415" i="11"/>
  <c r="AB414" i="11"/>
  <c r="AB413" i="11"/>
  <c r="AB412" i="11"/>
  <c r="AB411" i="11"/>
  <c r="AB410" i="11"/>
  <c r="AB409" i="11"/>
  <c r="AB408" i="11"/>
  <c r="AB407" i="11"/>
  <c r="AB406" i="11"/>
  <c r="AB405" i="11"/>
  <c r="AB404" i="11"/>
  <c r="AB403" i="11"/>
  <c r="AB402" i="11"/>
  <c r="AB401" i="11"/>
  <c r="AB400" i="11"/>
  <c r="AB399" i="11"/>
  <c r="AB398" i="11"/>
  <c r="AB397" i="11"/>
  <c r="AB396" i="11"/>
  <c r="AB395" i="11"/>
  <c r="AB394" i="11"/>
  <c r="AB393" i="11"/>
  <c r="AB392" i="11"/>
  <c r="AB391" i="11"/>
  <c r="AB390" i="11"/>
  <c r="AB389" i="11"/>
  <c r="AB388" i="11"/>
  <c r="AB387" i="11"/>
  <c r="AB386" i="11"/>
  <c r="AB385" i="11"/>
  <c r="AB384" i="11"/>
  <c r="AB383" i="11"/>
  <c r="AB382" i="11"/>
  <c r="AB381" i="11"/>
  <c r="AB380" i="11"/>
  <c r="AB379" i="11"/>
  <c r="AB378" i="11"/>
  <c r="AB377" i="11"/>
  <c r="AB376" i="11"/>
  <c r="AB375" i="11"/>
  <c r="AB374" i="11"/>
  <c r="AB373" i="11"/>
  <c r="AB372" i="11"/>
  <c r="AB371" i="11"/>
  <c r="AB370" i="11"/>
  <c r="AB369" i="11"/>
  <c r="AB368" i="11"/>
  <c r="AB367" i="11"/>
  <c r="AB366" i="11"/>
  <c r="AB365" i="11"/>
  <c r="AB364" i="11"/>
  <c r="AB363" i="11"/>
  <c r="AB362" i="11"/>
  <c r="AB361" i="11"/>
  <c r="AB360" i="11"/>
  <c r="AB359" i="11"/>
  <c r="AB358" i="11"/>
  <c r="AB357" i="11"/>
  <c r="AB356" i="11"/>
  <c r="AB355" i="11"/>
  <c r="AB354" i="11"/>
  <c r="AB353" i="11"/>
  <c r="AB352" i="11"/>
  <c r="AB351" i="11"/>
  <c r="AB350" i="11"/>
  <c r="AB349" i="11"/>
  <c r="AB348" i="11"/>
  <c r="AB347" i="11"/>
  <c r="AB346" i="11"/>
  <c r="AB345" i="11"/>
  <c r="AB344" i="11"/>
  <c r="AB343" i="11"/>
  <c r="AB342" i="11"/>
  <c r="AB341" i="11"/>
  <c r="AB340" i="11"/>
  <c r="AB339" i="11"/>
  <c r="AB338" i="11"/>
  <c r="AB337" i="11"/>
  <c r="AB336" i="11"/>
  <c r="AB335" i="11"/>
  <c r="AB334" i="11"/>
  <c r="AB333" i="11"/>
  <c r="AB332" i="11"/>
  <c r="AB331" i="11"/>
  <c r="AB330" i="11"/>
  <c r="AB329" i="11"/>
  <c r="AB328" i="11"/>
  <c r="AB327" i="11"/>
  <c r="AB326" i="11"/>
  <c r="AB325" i="11"/>
  <c r="AB324" i="11"/>
  <c r="AB323" i="11"/>
  <c r="AB322" i="11"/>
  <c r="AB321" i="11"/>
  <c r="AB320" i="11"/>
  <c r="AB319" i="11"/>
  <c r="AB318" i="11"/>
  <c r="AB317" i="11"/>
  <c r="AB316" i="11"/>
  <c r="AB315" i="11"/>
  <c r="AB314" i="11"/>
  <c r="AB313" i="11"/>
  <c r="AB312" i="11"/>
  <c r="AB311" i="11"/>
  <c r="AB310" i="11"/>
  <c r="AB309" i="11"/>
  <c r="AB308" i="11"/>
  <c r="AB307" i="11"/>
  <c r="AB306" i="11"/>
  <c r="AB305" i="11"/>
  <c r="AB304" i="11"/>
  <c r="AB303" i="11"/>
  <c r="AB302" i="11"/>
  <c r="AB301" i="11"/>
  <c r="AB300" i="11"/>
  <c r="AB299" i="11"/>
  <c r="AB298" i="11"/>
  <c r="AB297" i="11"/>
  <c r="AB296" i="11"/>
  <c r="AB295" i="11"/>
  <c r="AB294" i="11"/>
  <c r="AB293" i="11"/>
  <c r="AB292" i="11"/>
  <c r="AB291" i="11"/>
  <c r="AB290" i="11"/>
  <c r="AB289" i="11"/>
  <c r="AB288" i="11"/>
  <c r="AB287" i="11"/>
  <c r="AB286" i="11"/>
  <c r="AB285" i="11"/>
  <c r="AB284" i="11"/>
  <c r="AB283" i="11"/>
  <c r="AB282" i="11"/>
  <c r="AB281" i="11"/>
  <c r="AB280" i="11"/>
  <c r="AB279" i="11"/>
  <c r="AB278" i="11"/>
  <c r="AB277" i="11"/>
  <c r="AB276" i="11"/>
  <c r="AB275" i="11"/>
  <c r="AB274" i="11"/>
  <c r="AB273" i="11"/>
  <c r="AB272" i="11"/>
  <c r="AB271" i="11"/>
  <c r="AB270" i="11"/>
  <c r="AB269" i="11"/>
  <c r="AB268" i="11"/>
  <c r="AB267" i="11"/>
  <c r="AB266" i="11"/>
  <c r="AB265" i="11"/>
  <c r="AB264" i="11"/>
  <c r="AB263" i="11"/>
  <c r="AB262" i="11"/>
  <c r="AB261" i="11"/>
  <c r="AB260" i="11"/>
  <c r="AB259" i="11"/>
  <c r="AB258" i="11"/>
  <c r="AB257" i="11"/>
  <c r="AB256" i="11"/>
  <c r="AB255" i="11"/>
  <c r="AB254" i="11"/>
  <c r="AB253" i="11"/>
  <c r="AB252" i="11"/>
  <c r="AB251" i="11"/>
  <c r="AB250" i="11"/>
  <c r="AB249" i="11"/>
  <c r="AB248" i="11"/>
  <c r="AB247" i="11"/>
  <c r="AB246" i="11"/>
  <c r="AB245" i="11"/>
  <c r="AB244" i="11"/>
  <c r="AB243" i="11"/>
  <c r="AB242" i="11"/>
  <c r="AB241" i="11"/>
  <c r="AB240" i="11"/>
  <c r="AB239" i="11"/>
  <c r="AB238" i="11"/>
  <c r="AB237" i="11"/>
  <c r="AB236" i="11"/>
  <c r="AB235" i="11"/>
  <c r="AB234" i="11"/>
  <c r="AB233" i="11"/>
  <c r="AB232" i="11"/>
  <c r="AB231" i="11"/>
  <c r="AB230" i="11"/>
  <c r="AB229" i="11"/>
  <c r="AB228" i="11"/>
  <c r="AB227" i="11"/>
  <c r="AB226" i="11"/>
  <c r="AB225" i="11"/>
  <c r="AB224" i="11"/>
  <c r="AB223" i="11"/>
  <c r="AB222" i="11"/>
  <c r="AB221" i="11"/>
  <c r="AB220" i="11"/>
  <c r="AB219" i="11"/>
  <c r="AB218" i="11"/>
  <c r="AB217" i="11"/>
  <c r="AB216" i="11"/>
  <c r="AB215" i="11"/>
  <c r="AB214" i="11"/>
  <c r="AB213" i="11"/>
  <c r="AB212" i="11"/>
  <c r="AB211" i="11"/>
  <c r="AB210" i="11"/>
  <c r="AB209" i="11"/>
  <c r="AB208" i="11"/>
  <c r="AB207" i="11"/>
  <c r="AB206" i="11"/>
  <c r="AB205" i="11"/>
  <c r="AB204" i="11"/>
  <c r="AB203" i="11"/>
  <c r="AB202" i="11"/>
  <c r="AB201" i="11"/>
  <c r="AB200" i="11"/>
  <c r="AB199" i="11"/>
  <c r="AB198" i="11"/>
  <c r="AB197" i="11"/>
  <c r="AB196" i="11"/>
  <c r="AB195" i="11"/>
  <c r="AB194" i="11"/>
  <c r="AB193" i="11"/>
  <c r="AB192" i="11"/>
  <c r="AB191" i="11"/>
  <c r="AB190" i="11"/>
  <c r="AB189" i="11"/>
  <c r="AB188" i="11"/>
  <c r="AB187" i="11"/>
  <c r="AB186" i="11"/>
  <c r="AB185" i="11"/>
  <c r="AB184" i="11"/>
  <c r="AB183" i="11"/>
  <c r="AB182" i="11"/>
  <c r="AB181" i="11"/>
  <c r="AB180" i="11"/>
  <c r="AB179" i="11"/>
  <c r="AB178" i="11"/>
  <c r="AB177" i="11"/>
  <c r="AB176" i="11"/>
  <c r="AB175" i="11"/>
  <c r="AB174" i="11"/>
  <c r="AB173" i="11"/>
  <c r="AB172" i="11"/>
  <c r="AB171" i="11"/>
  <c r="AB170" i="11"/>
  <c r="AB169" i="11"/>
  <c r="AB168" i="11"/>
  <c r="AB167" i="11"/>
  <c r="AB166" i="11"/>
  <c r="AB165" i="11"/>
  <c r="AB164" i="11"/>
  <c r="AB163" i="11"/>
  <c r="AB162" i="11"/>
  <c r="AB161" i="11"/>
  <c r="AB160" i="11"/>
  <c r="AB159" i="11"/>
  <c r="AB158" i="11"/>
  <c r="AB157" i="11"/>
  <c r="AB156" i="11"/>
  <c r="AB155" i="11"/>
  <c r="AB154" i="11"/>
  <c r="AB153" i="11"/>
  <c r="AB152" i="11"/>
  <c r="AB151" i="11"/>
  <c r="AB150" i="11"/>
  <c r="AB149" i="11"/>
  <c r="AB148" i="11"/>
  <c r="AB147" i="11"/>
  <c r="AB146" i="11"/>
  <c r="AB145" i="11"/>
  <c r="AB144" i="11"/>
  <c r="AB143" i="11"/>
  <c r="AB142" i="11"/>
  <c r="AB141" i="11"/>
  <c r="AB140" i="11"/>
  <c r="AB139" i="11"/>
  <c r="AB138" i="11"/>
  <c r="AB137" i="11"/>
  <c r="AB136" i="11"/>
  <c r="AB135" i="11"/>
  <c r="AB134" i="11"/>
  <c r="AB133" i="11"/>
  <c r="AB132" i="11"/>
  <c r="AB131" i="11"/>
  <c r="AB130" i="11"/>
  <c r="AB129" i="11"/>
  <c r="AB128" i="11"/>
  <c r="AB127" i="11"/>
  <c r="AB126" i="11"/>
  <c r="AB125" i="11"/>
  <c r="AB124" i="11"/>
  <c r="AB123" i="11"/>
  <c r="AB122" i="11"/>
  <c r="AB121" i="11"/>
  <c r="AB120" i="11"/>
  <c r="AB119" i="11"/>
  <c r="AB118" i="11"/>
  <c r="AB117" i="11"/>
  <c r="AB116" i="11"/>
  <c r="L116" i="11"/>
  <c r="M116" i="11" s="1"/>
  <c r="AB115" i="11"/>
  <c r="L115" i="11"/>
  <c r="M115" i="11" s="1"/>
  <c r="AB114" i="11"/>
  <c r="M114" i="11"/>
  <c r="L114" i="11"/>
  <c r="AB113" i="11"/>
  <c r="L113" i="11"/>
  <c r="M113" i="11" s="1"/>
  <c r="AB112" i="11"/>
  <c r="L112" i="11"/>
  <c r="M112" i="11" s="1"/>
  <c r="AB111" i="11"/>
  <c r="L111" i="11"/>
  <c r="M111" i="11" s="1"/>
  <c r="AB110" i="11"/>
  <c r="O110" i="11"/>
  <c r="N110" i="11"/>
  <c r="L110" i="11"/>
  <c r="M110" i="11" s="1"/>
  <c r="AB109" i="11"/>
  <c r="L109" i="11"/>
  <c r="M109" i="11" s="1"/>
  <c r="AB108" i="11"/>
  <c r="L108" i="11"/>
  <c r="M108" i="11" s="1"/>
  <c r="AB107" i="11"/>
  <c r="L107" i="11"/>
  <c r="M107" i="11" s="1"/>
  <c r="AB106" i="11"/>
  <c r="L106" i="11"/>
  <c r="M106" i="11" s="1"/>
  <c r="AB105" i="11"/>
  <c r="L105" i="11"/>
  <c r="M105" i="11" s="1"/>
  <c r="AB104" i="11"/>
  <c r="L104" i="11"/>
  <c r="M104" i="11" s="1"/>
  <c r="AB103" i="11"/>
  <c r="O103" i="11"/>
  <c r="N103" i="11"/>
  <c r="L103" i="11"/>
  <c r="M103" i="11" s="1"/>
  <c r="AB102" i="11"/>
  <c r="M102" i="11"/>
  <c r="L102" i="11"/>
  <c r="AB101" i="11"/>
  <c r="L101" i="11"/>
  <c r="M101" i="11" s="1"/>
  <c r="AB100" i="11"/>
  <c r="L100" i="11"/>
  <c r="M100" i="11" s="1"/>
  <c r="AB99" i="11"/>
  <c r="L99" i="11"/>
  <c r="M99" i="11" s="1"/>
  <c r="AB98" i="11"/>
  <c r="L98" i="11"/>
  <c r="M98" i="11" s="1"/>
  <c r="AB97" i="11"/>
  <c r="L97" i="11"/>
  <c r="M97" i="11" s="1"/>
  <c r="AB96" i="11"/>
  <c r="O96" i="11"/>
  <c r="N96" i="11"/>
  <c r="L96" i="11"/>
  <c r="M96" i="11" s="1"/>
  <c r="AB95" i="11"/>
  <c r="L95" i="11"/>
  <c r="M95" i="11" s="1"/>
  <c r="AB94" i="11"/>
  <c r="L94" i="11"/>
  <c r="M94" i="11" s="1"/>
  <c r="AB93" i="11"/>
  <c r="L93" i="11"/>
  <c r="M93" i="11" s="1"/>
  <c r="AB92" i="11"/>
  <c r="L92" i="11"/>
  <c r="M92" i="11" s="1"/>
  <c r="AB91" i="11"/>
  <c r="L91" i="11"/>
  <c r="M91" i="11" s="1"/>
  <c r="AB90" i="11"/>
  <c r="L90" i="11"/>
  <c r="M90" i="11" s="1"/>
  <c r="AB89" i="11"/>
  <c r="O89" i="11"/>
  <c r="N89" i="11"/>
  <c r="L89" i="11"/>
  <c r="M89" i="11" s="1"/>
  <c r="AB88" i="11"/>
  <c r="L88" i="11"/>
  <c r="M88" i="11" s="1"/>
  <c r="AB87" i="11"/>
  <c r="L87" i="11"/>
  <c r="M87" i="11" s="1"/>
  <c r="AB86" i="11"/>
  <c r="L86" i="11"/>
  <c r="M86" i="11" s="1"/>
  <c r="AB85" i="11"/>
  <c r="L85" i="11"/>
  <c r="M85" i="11" s="1"/>
  <c r="AB84" i="11"/>
  <c r="M84" i="11"/>
  <c r="L84" i="11"/>
  <c r="AB83" i="11"/>
  <c r="L83" i="11"/>
  <c r="M83" i="11" s="1"/>
  <c r="AB82" i="11"/>
  <c r="O82" i="11"/>
  <c r="N82" i="11"/>
  <c r="L82" i="11"/>
  <c r="M82" i="11" s="1"/>
  <c r="AB81" i="11"/>
  <c r="L81" i="11"/>
  <c r="M81" i="11" s="1"/>
  <c r="AB80" i="11"/>
  <c r="L80" i="11"/>
  <c r="M80" i="11" s="1"/>
  <c r="AB79" i="11"/>
  <c r="L79" i="11"/>
  <c r="M79" i="11" s="1"/>
  <c r="AB78" i="11"/>
  <c r="L78" i="11"/>
  <c r="M78" i="11" s="1"/>
  <c r="AB77" i="11"/>
  <c r="L77" i="11"/>
  <c r="M77" i="11" s="1"/>
  <c r="AB76" i="11"/>
  <c r="M76" i="11"/>
  <c r="L76" i="11"/>
  <c r="AB75" i="11"/>
  <c r="O75" i="11"/>
  <c r="N75" i="11"/>
  <c r="L75" i="11"/>
  <c r="M75" i="11" s="1"/>
  <c r="AB74" i="11"/>
  <c r="M74" i="11"/>
  <c r="L74" i="11"/>
  <c r="AB73" i="11"/>
  <c r="M73" i="11"/>
  <c r="L73" i="11"/>
  <c r="AB72" i="11"/>
  <c r="L72" i="11"/>
  <c r="M72" i="11" s="1"/>
  <c r="AB71" i="11"/>
  <c r="L71" i="11"/>
  <c r="M71" i="11" s="1"/>
  <c r="AB70" i="11"/>
  <c r="L70" i="11"/>
  <c r="M70" i="11" s="1"/>
  <c r="AB69" i="11"/>
  <c r="L69" i="11"/>
  <c r="M69" i="11" s="1"/>
  <c r="AB68" i="11"/>
  <c r="O68" i="11"/>
  <c r="N68" i="11"/>
  <c r="M68" i="11"/>
  <c r="L68" i="11"/>
  <c r="AB67" i="11"/>
  <c r="L67" i="11"/>
  <c r="M67" i="11" s="1"/>
  <c r="AB66" i="11"/>
  <c r="L66" i="11"/>
  <c r="M66" i="11" s="1"/>
  <c r="AB65" i="11"/>
  <c r="L65" i="11"/>
  <c r="M65" i="11" s="1"/>
  <c r="AB64" i="11"/>
  <c r="L64" i="11"/>
  <c r="M64" i="11" s="1"/>
  <c r="AB63" i="11"/>
  <c r="L63" i="11"/>
  <c r="M63" i="11" s="1"/>
  <c r="AB62" i="11"/>
  <c r="M62" i="11"/>
  <c r="L62" i="11"/>
  <c r="AB61" i="11"/>
  <c r="O61" i="11"/>
  <c r="N61" i="11"/>
  <c r="L61" i="11"/>
  <c r="M61" i="11" s="1"/>
  <c r="AB60" i="11"/>
  <c r="M60" i="11"/>
  <c r="L60" i="11"/>
  <c r="AB59" i="11"/>
  <c r="M59" i="11"/>
  <c r="L59" i="11"/>
  <c r="AB58" i="11"/>
  <c r="L58" i="11"/>
  <c r="M58" i="11" s="1"/>
  <c r="AB57" i="11"/>
  <c r="L57" i="11"/>
  <c r="M57" i="11" s="1"/>
  <c r="AB56" i="11"/>
  <c r="L56" i="11"/>
  <c r="M56" i="11" s="1"/>
  <c r="AB55" i="11"/>
  <c r="L55" i="11"/>
  <c r="M55" i="11" s="1"/>
  <c r="AB54" i="11"/>
  <c r="O54" i="11"/>
  <c r="N54" i="11"/>
  <c r="L54" i="11"/>
  <c r="M54" i="11" s="1"/>
  <c r="AB53" i="11"/>
  <c r="L53" i="11"/>
  <c r="M53" i="11" s="1"/>
  <c r="AB52" i="11"/>
  <c r="M52" i="11"/>
  <c r="L52" i="11"/>
  <c r="AB51" i="11"/>
  <c r="L51" i="11"/>
  <c r="M51" i="11" s="1"/>
  <c r="AB50" i="11"/>
  <c r="M50" i="11"/>
  <c r="L50" i="11"/>
  <c r="AB49" i="11"/>
  <c r="L49" i="11"/>
  <c r="M49" i="11" s="1"/>
  <c r="AB48" i="11"/>
  <c r="L48" i="11"/>
  <c r="M48" i="11" s="1"/>
  <c r="AB47" i="11"/>
  <c r="O47" i="11"/>
  <c r="N47" i="11"/>
  <c r="L47" i="11"/>
  <c r="M47" i="11" s="1"/>
  <c r="AB46" i="11"/>
  <c r="L46" i="11"/>
  <c r="M46" i="11" s="1"/>
  <c r="AB45" i="11"/>
  <c r="L45" i="11"/>
  <c r="M45" i="11" s="1"/>
  <c r="AB44" i="11"/>
  <c r="L44" i="11"/>
  <c r="M44" i="11" s="1"/>
  <c r="AB43" i="11"/>
  <c r="L43" i="11"/>
  <c r="M43" i="11" s="1"/>
  <c r="AB42" i="11"/>
  <c r="L42" i="11"/>
  <c r="M42" i="11" s="1"/>
  <c r="AB41" i="11"/>
  <c r="M41" i="11"/>
  <c r="L41" i="11"/>
  <c r="AB40" i="11"/>
  <c r="O40" i="11"/>
  <c r="N40" i="11"/>
  <c r="L40" i="11"/>
  <c r="M40" i="11" s="1"/>
  <c r="AB39" i="11"/>
  <c r="M39" i="11"/>
  <c r="L39" i="11"/>
  <c r="AB38" i="11"/>
  <c r="L38" i="11"/>
  <c r="M38" i="11" s="1"/>
  <c r="AB37" i="11"/>
  <c r="L37" i="11"/>
  <c r="M37" i="11" s="1"/>
  <c r="AB36" i="11"/>
  <c r="L36" i="11"/>
  <c r="M36" i="11" s="1"/>
  <c r="AB35" i="11"/>
  <c r="M35" i="11"/>
  <c r="L35" i="11"/>
  <c r="AB34" i="11"/>
  <c r="M34" i="11"/>
  <c r="L34" i="11"/>
  <c r="AB33" i="11"/>
  <c r="O33" i="11"/>
  <c r="N33" i="11"/>
  <c r="M33" i="11"/>
  <c r="L33" i="11"/>
  <c r="AB32" i="11"/>
  <c r="M32" i="11"/>
  <c r="L32" i="11"/>
  <c r="AB31" i="11"/>
  <c r="L31" i="11"/>
  <c r="M31" i="11" s="1"/>
  <c r="AB30" i="11"/>
  <c r="I26" i="11" s="1"/>
  <c r="L30" i="11"/>
  <c r="M30" i="11" s="1"/>
  <c r="AB29" i="11"/>
  <c r="M29" i="11"/>
  <c r="L29" i="11"/>
  <c r="AB28" i="11"/>
  <c r="L28" i="11"/>
  <c r="M28" i="11" s="1"/>
  <c r="AB27" i="11"/>
  <c r="L27" i="11"/>
  <c r="M27" i="11" s="1"/>
  <c r="AB26" i="11"/>
  <c r="O26" i="11"/>
  <c r="N26" i="11"/>
  <c r="L26" i="11"/>
  <c r="M26" i="11" s="1"/>
  <c r="AB25" i="11"/>
  <c r="L25" i="11"/>
  <c r="M25" i="11" s="1"/>
  <c r="AB24" i="11"/>
  <c r="L24" i="11"/>
  <c r="M24" i="11" s="1"/>
  <c r="AB23" i="11"/>
  <c r="M23" i="11"/>
  <c r="L23" i="11"/>
  <c r="AB22" i="11"/>
  <c r="L22" i="11"/>
  <c r="M22" i="11" s="1"/>
  <c r="AB21" i="11"/>
  <c r="L21" i="11"/>
  <c r="M21" i="11" s="1"/>
  <c r="AB20" i="11"/>
  <c r="L20" i="11"/>
  <c r="M20" i="11" s="1"/>
  <c r="AB19" i="11"/>
  <c r="O19" i="11"/>
  <c r="N19" i="11"/>
  <c r="M19" i="11"/>
  <c r="L19" i="11"/>
  <c r="AB18" i="11"/>
  <c r="L18" i="11"/>
  <c r="M18" i="11" s="1"/>
  <c r="AB17" i="11"/>
  <c r="L17" i="11"/>
  <c r="M17" i="11" s="1"/>
  <c r="AB16" i="11"/>
  <c r="L16" i="11"/>
  <c r="M16" i="11" s="1"/>
  <c r="AB15" i="11"/>
  <c r="L15" i="11"/>
  <c r="M15" i="11" s="1"/>
  <c r="AB14" i="11"/>
  <c r="L14" i="11"/>
  <c r="M14" i="11" s="1"/>
  <c r="AB13" i="11"/>
  <c r="E7" i="11" s="1"/>
  <c r="M13" i="11"/>
  <c r="L13" i="11"/>
  <c r="AB12" i="11"/>
  <c r="O12" i="11"/>
  <c r="N12" i="11"/>
  <c r="L12" i="11"/>
  <c r="M12" i="11" s="1"/>
  <c r="AB11" i="11"/>
  <c r="F12" i="11" s="1"/>
  <c r="M11" i="11"/>
  <c r="L11" i="11"/>
  <c r="AB10" i="11"/>
  <c r="L10" i="11"/>
  <c r="M10" i="11" s="1"/>
  <c r="AB9" i="11"/>
  <c r="J10" i="11" s="1"/>
  <c r="M9" i="11"/>
  <c r="L9" i="11"/>
  <c r="AB8" i="11"/>
  <c r="L8" i="11"/>
  <c r="M8" i="11" s="1"/>
  <c r="AB7" i="11"/>
  <c r="L7" i="11"/>
  <c r="M7" i="11" s="1"/>
  <c r="AB6" i="11"/>
  <c r="H9" i="11" s="1"/>
  <c r="L6" i="11"/>
  <c r="M6" i="11" s="1"/>
  <c r="O5" i="11"/>
  <c r="N5" i="11"/>
  <c r="L5" i="11"/>
  <c r="M5" i="11" s="1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M145" i="10"/>
  <c r="L145" i="10"/>
  <c r="K145" i="10"/>
  <c r="J145" i="10"/>
  <c r="I145" i="10"/>
  <c r="H145" i="10"/>
  <c r="G145" i="10"/>
  <c r="F145" i="10"/>
  <c r="E145" i="10"/>
  <c r="D145" i="10"/>
  <c r="C145" i="10"/>
  <c r="M144" i="10"/>
  <c r="L144" i="10"/>
  <c r="K144" i="10"/>
  <c r="J144" i="10"/>
  <c r="I144" i="10"/>
  <c r="H144" i="10"/>
  <c r="G144" i="10"/>
  <c r="F144" i="10"/>
  <c r="E144" i="10"/>
  <c r="D144" i="10"/>
  <c r="C144" i="10"/>
  <c r="M143" i="10"/>
  <c r="L143" i="10"/>
  <c r="K143" i="10"/>
  <c r="J143" i="10"/>
  <c r="I143" i="10"/>
  <c r="H143" i="10"/>
  <c r="G143" i="10"/>
  <c r="F143" i="10"/>
  <c r="E143" i="10"/>
  <c r="D143" i="10"/>
  <c r="C143" i="10"/>
  <c r="M142" i="10"/>
  <c r="L142" i="10"/>
  <c r="K142" i="10"/>
  <c r="J142" i="10"/>
  <c r="I142" i="10"/>
  <c r="H142" i="10"/>
  <c r="G142" i="10"/>
  <c r="F142" i="10"/>
  <c r="E142" i="10"/>
  <c r="D142" i="10"/>
  <c r="C142" i="10"/>
  <c r="M141" i="10"/>
  <c r="L141" i="10"/>
  <c r="K141" i="10"/>
  <c r="J141" i="10"/>
  <c r="I141" i="10"/>
  <c r="H141" i="10"/>
  <c r="G141" i="10"/>
  <c r="F141" i="10"/>
  <c r="E141" i="10"/>
  <c r="D141" i="10"/>
  <c r="C141" i="10"/>
  <c r="M140" i="10"/>
  <c r="L140" i="10"/>
  <c r="K140" i="10"/>
  <c r="J140" i="10"/>
  <c r="I140" i="10"/>
  <c r="H140" i="10"/>
  <c r="G140" i="10"/>
  <c r="F140" i="10"/>
  <c r="E140" i="10"/>
  <c r="D140" i="10"/>
  <c r="C140" i="10"/>
  <c r="M139" i="10"/>
  <c r="L139" i="10"/>
  <c r="K139" i="10"/>
  <c r="J139" i="10"/>
  <c r="I139" i="10"/>
  <c r="H139" i="10"/>
  <c r="G139" i="10"/>
  <c r="F139" i="10"/>
  <c r="E139" i="10"/>
  <c r="D139" i="10"/>
  <c r="C139" i="10"/>
  <c r="M136" i="10"/>
  <c r="L136" i="10"/>
  <c r="K136" i="10"/>
  <c r="J136" i="10"/>
  <c r="I136" i="10"/>
  <c r="H136" i="10"/>
  <c r="G136" i="10"/>
  <c r="F136" i="10"/>
  <c r="E136" i="10"/>
  <c r="D136" i="10"/>
  <c r="C136" i="10"/>
  <c r="M135" i="10"/>
  <c r="L135" i="10"/>
  <c r="K135" i="10"/>
  <c r="J135" i="10"/>
  <c r="I135" i="10"/>
  <c r="H135" i="10"/>
  <c r="G135" i="10"/>
  <c r="F135" i="10"/>
  <c r="E135" i="10"/>
  <c r="D135" i="10"/>
  <c r="C135" i="10"/>
  <c r="M134" i="10"/>
  <c r="L134" i="10"/>
  <c r="K134" i="10"/>
  <c r="J134" i="10"/>
  <c r="I134" i="10"/>
  <c r="H134" i="10"/>
  <c r="G134" i="10"/>
  <c r="F134" i="10"/>
  <c r="E134" i="10"/>
  <c r="D134" i="10"/>
  <c r="C134" i="10"/>
  <c r="M133" i="10"/>
  <c r="L133" i="10"/>
  <c r="K133" i="10"/>
  <c r="J133" i="10"/>
  <c r="I133" i="10"/>
  <c r="H133" i="10"/>
  <c r="G133" i="10"/>
  <c r="F133" i="10"/>
  <c r="E133" i="10"/>
  <c r="D133" i="10"/>
  <c r="C133" i="10"/>
  <c r="M132" i="10"/>
  <c r="L132" i="10"/>
  <c r="K132" i="10"/>
  <c r="J132" i="10"/>
  <c r="I132" i="10"/>
  <c r="H132" i="10"/>
  <c r="G132" i="10"/>
  <c r="F132" i="10"/>
  <c r="E132" i="10"/>
  <c r="D132" i="10"/>
  <c r="C132" i="10"/>
  <c r="M131" i="10"/>
  <c r="L131" i="10"/>
  <c r="K131" i="10"/>
  <c r="J131" i="10"/>
  <c r="I131" i="10"/>
  <c r="H131" i="10"/>
  <c r="G131" i="10"/>
  <c r="F131" i="10"/>
  <c r="E131" i="10"/>
  <c r="D131" i="10"/>
  <c r="C131" i="10"/>
  <c r="M130" i="10"/>
  <c r="L130" i="10"/>
  <c r="K130" i="10"/>
  <c r="J130" i="10"/>
  <c r="I130" i="10"/>
  <c r="H130" i="10"/>
  <c r="G130" i="10"/>
  <c r="F130" i="10"/>
  <c r="N130" i="10" s="1"/>
  <c r="O130" i="10" s="1"/>
  <c r="E130" i="10"/>
  <c r="D130" i="10"/>
  <c r="C130" i="10"/>
  <c r="M127" i="10"/>
  <c r="L127" i="10"/>
  <c r="K127" i="10"/>
  <c r="J127" i="10"/>
  <c r="I127" i="10"/>
  <c r="H127" i="10"/>
  <c r="G127" i="10"/>
  <c r="F127" i="10"/>
  <c r="E127" i="10"/>
  <c r="D127" i="10"/>
  <c r="C127" i="10"/>
  <c r="M126" i="10"/>
  <c r="L126" i="10"/>
  <c r="K126" i="10"/>
  <c r="J126" i="10"/>
  <c r="I126" i="10"/>
  <c r="H126" i="10"/>
  <c r="G126" i="10"/>
  <c r="F126" i="10"/>
  <c r="E126" i="10"/>
  <c r="D126" i="10"/>
  <c r="C126" i="10"/>
  <c r="M125" i="10"/>
  <c r="L125" i="10"/>
  <c r="K125" i="10"/>
  <c r="J125" i="10"/>
  <c r="I125" i="10"/>
  <c r="H125" i="10"/>
  <c r="G125" i="10"/>
  <c r="F125" i="10"/>
  <c r="E125" i="10"/>
  <c r="D125" i="10"/>
  <c r="C125" i="10"/>
  <c r="M124" i="10"/>
  <c r="L124" i="10"/>
  <c r="K124" i="10"/>
  <c r="J124" i="10"/>
  <c r="I124" i="10"/>
  <c r="H124" i="10"/>
  <c r="G124" i="10"/>
  <c r="F124" i="10"/>
  <c r="E124" i="10"/>
  <c r="D124" i="10"/>
  <c r="C124" i="10"/>
  <c r="M123" i="10"/>
  <c r="L123" i="10"/>
  <c r="K123" i="10"/>
  <c r="J123" i="10"/>
  <c r="I123" i="10"/>
  <c r="H123" i="10"/>
  <c r="G123" i="10"/>
  <c r="F123" i="10"/>
  <c r="E123" i="10"/>
  <c r="D123" i="10"/>
  <c r="C123" i="10"/>
  <c r="M122" i="10"/>
  <c r="L122" i="10"/>
  <c r="K122" i="10"/>
  <c r="J122" i="10"/>
  <c r="I122" i="10"/>
  <c r="H122" i="10"/>
  <c r="G122" i="10"/>
  <c r="F122" i="10"/>
  <c r="E122" i="10"/>
  <c r="D122" i="10"/>
  <c r="C122" i="10"/>
  <c r="M121" i="10"/>
  <c r="L121" i="10"/>
  <c r="K121" i="10"/>
  <c r="J121" i="10"/>
  <c r="I121" i="10"/>
  <c r="H121" i="10"/>
  <c r="G121" i="10"/>
  <c r="F121" i="10"/>
  <c r="E121" i="10"/>
  <c r="D121" i="10"/>
  <c r="C121" i="10"/>
  <c r="N121" i="10" s="1"/>
  <c r="O121" i="10" s="1"/>
  <c r="M118" i="10"/>
  <c r="L118" i="10"/>
  <c r="K118" i="10"/>
  <c r="J118" i="10"/>
  <c r="I118" i="10"/>
  <c r="H118" i="10"/>
  <c r="G118" i="10"/>
  <c r="F118" i="10"/>
  <c r="N118" i="10" s="1"/>
  <c r="O118" i="10" s="1"/>
  <c r="E118" i="10"/>
  <c r="D118" i="10"/>
  <c r="C118" i="10"/>
  <c r="M117" i="10"/>
  <c r="L117" i="10"/>
  <c r="K117" i="10"/>
  <c r="J117" i="10"/>
  <c r="I117" i="10"/>
  <c r="H117" i="10"/>
  <c r="G117" i="10"/>
  <c r="F117" i="10"/>
  <c r="E117" i="10"/>
  <c r="D117" i="10"/>
  <c r="C117" i="10"/>
  <c r="M116" i="10"/>
  <c r="L116" i="10"/>
  <c r="K116" i="10"/>
  <c r="J116" i="10"/>
  <c r="I116" i="10"/>
  <c r="H116" i="10"/>
  <c r="G116" i="10"/>
  <c r="F116" i="10"/>
  <c r="E116" i="10"/>
  <c r="D116" i="10"/>
  <c r="C116" i="10"/>
  <c r="M115" i="10"/>
  <c r="L115" i="10"/>
  <c r="K115" i="10"/>
  <c r="J115" i="10"/>
  <c r="I115" i="10"/>
  <c r="H115" i="10"/>
  <c r="G115" i="10"/>
  <c r="F115" i="10"/>
  <c r="E115" i="10"/>
  <c r="D115" i="10"/>
  <c r="C115" i="10"/>
  <c r="M114" i="10"/>
  <c r="L114" i="10"/>
  <c r="K114" i="10"/>
  <c r="J114" i="10"/>
  <c r="I114" i="10"/>
  <c r="H114" i="10"/>
  <c r="G114" i="10"/>
  <c r="F114" i="10"/>
  <c r="E114" i="10"/>
  <c r="D114" i="10"/>
  <c r="C114" i="10"/>
  <c r="M113" i="10"/>
  <c r="L113" i="10"/>
  <c r="K113" i="10"/>
  <c r="J113" i="10"/>
  <c r="I113" i="10"/>
  <c r="H113" i="10"/>
  <c r="G113" i="10"/>
  <c r="F113" i="10"/>
  <c r="E113" i="10"/>
  <c r="D113" i="10"/>
  <c r="C113" i="10"/>
  <c r="M112" i="10"/>
  <c r="L112" i="10"/>
  <c r="K112" i="10"/>
  <c r="J112" i="10"/>
  <c r="I112" i="10"/>
  <c r="H112" i="10"/>
  <c r="G112" i="10"/>
  <c r="F112" i="10"/>
  <c r="E112" i="10"/>
  <c r="D112" i="10"/>
  <c r="C112" i="10"/>
  <c r="M109" i="10"/>
  <c r="L109" i="10"/>
  <c r="K109" i="10"/>
  <c r="J109" i="10"/>
  <c r="I109" i="10"/>
  <c r="H109" i="10"/>
  <c r="G109" i="10"/>
  <c r="F109" i="10"/>
  <c r="E109" i="10"/>
  <c r="D109" i="10"/>
  <c r="C109" i="10"/>
  <c r="M108" i="10"/>
  <c r="L108" i="10"/>
  <c r="K108" i="10"/>
  <c r="J108" i="10"/>
  <c r="I108" i="10"/>
  <c r="H108" i="10"/>
  <c r="G108" i="10"/>
  <c r="F108" i="10"/>
  <c r="N108" i="10" s="1"/>
  <c r="O108" i="10" s="1"/>
  <c r="E108" i="10"/>
  <c r="D108" i="10"/>
  <c r="C108" i="10"/>
  <c r="M107" i="10"/>
  <c r="L107" i="10"/>
  <c r="K107" i="10"/>
  <c r="J107" i="10"/>
  <c r="I107" i="10"/>
  <c r="H107" i="10"/>
  <c r="G107" i="10"/>
  <c r="F107" i="10"/>
  <c r="E107" i="10"/>
  <c r="D107" i="10"/>
  <c r="C107" i="10"/>
  <c r="M106" i="10"/>
  <c r="L106" i="10"/>
  <c r="K106" i="10"/>
  <c r="J106" i="10"/>
  <c r="I106" i="10"/>
  <c r="H106" i="10"/>
  <c r="G106" i="10"/>
  <c r="F106" i="10"/>
  <c r="E106" i="10"/>
  <c r="D106" i="10"/>
  <c r="C106" i="10"/>
  <c r="M105" i="10"/>
  <c r="L105" i="10"/>
  <c r="K105" i="10"/>
  <c r="J105" i="10"/>
  <c r="I105" i="10"/>
  <c r="H105" i="10"/>
  <c r="G105" i="10"/>
  <c r="F105" i="10"/>
  <c r="E105" i="10"/>
  <c r="D105" i="10"/>
  <c r="C105" i="10"/>
  <c r="M104" i="10"/>
  <c r="L104" i="10"/>
  <c r="K104" i="10"/>
  <c r="J104" i="10"/>
  <c r="I104" i="10"/>
  <c r="H104" i="10"/>
  <c r="G104" i="10"/>
  <c r="F104" i="10"/>
  <c r="E104" i="10"/>
  <c r="D104" i="10"/>
  <c r="C104" i="10"/>
  <c r="M100" i="10"/>
  <c r="L100" i="10"/>
  <c r="K100" i="10"/>
  <c r="J100" i="10"/>
  <c r="I100" i="10"/>
  <c r="H100" i="10"/>
  <c r="G100" i="10"/>
  <c r="F100" i="10"/>
  <c r="E100" i="10"/>
  <c r="D100" i="10"/>
  <c r="C100" i="10"/>
  <c r="M99" i="10"/>
  <c r="L99" i="10"/>
  <c r="K99" i="10"/>
  <c r="J99" i="10"/>
  <c r="I99" i="10"/>
  <c r="H99" i="10"/>
  <c r="G99" i="10"/>
  <c r="F99" i="10"/>
  <c r="E99" i="10"/>
  <c r="D99" i="10"/>
  <c r="C99" i="10"/>
  <c r="M98" i="10"/>
  <c r="L98" i="10"/>
  <c r="K98" i="10"/>
  <c r="J98" i="10"/>
  <c r="I98" i="10"/>
  <c r="H98" i="10"/>
  <c r="G98" i="10"/>
  <c r="F98" i="10"/>
  <c r="E98" i="10"/>
  <c r="D98" i="10"/>
  <c r="C98" i="10"/>
  <c r="M97" i="10"/>
  <c r="L97" i="10"/>
  <c r="K97" i="10"/>
  <c r="J97" i="10"/>
  <c r="I97" i="10"/>
  <c r="H97" i="10"/>
  <c r="G97" i="10"/>
  <c r="F97" i="10"/>
  <c r="E97" i="10"/>
  <c r="D97" i="10"/>
  <c r="C97" i="10"/>
  <c r="M96" i="10"/>
  <c r="L96" i="10"/>
  <c r="K96" i="10"/>
  <c r="J96" i="10"/>
  <c r="I96" i="10"/>
  <c r="H96" i="10"/>
  <c r="G96" i="10"/>
  <c r="F96" i="10"/>
  <c r="E96" i="10"/>
  <c r="D96" i="10"/>
  <c r="C96" i="10"/>
  <c r="M95" i="10"/>
  <c r="L95" i="10"/>
  <c r="K95" i="10"/>
  <c r="J95" i="10"/>
  <c r="I95" i="10"/>
  <c r="H95" i="10"/>
  <c r="G95" i="10"/>
  <c r="F95" i="10"/>
  <c r="E95" i="10"/>
  <c r="D95" i="10"/>
  <c r="C95" i="10"/>
  <c r="M94" i="10"/>
  <c r="L94" i="10"/>
  <c r="K94" i="10"/>
  <c r="J94" i="10"/>
  <c r="I94" i="10"/>
  <c r="H94" i="10"/>
  <c r="G94" i="10"/>
  <c r="F94" i="10"/>
  <c r="E94" i="10"/>
  <c r="D94" i="10"/>
  <c r="C94" i="10"/>
  <c r="M91" i="10"/>
  <c r="L91" i="10"/>
  <c r="K91" i="10"/>
  <c r="J91" i="10"/>
  <c r="I91" i="10"/>
  <c r="H91" i="10"/>
  <c r="G91" i="10"/>
  <c r="F91" i="10"/>
  <c r="E91" i="10"/>
  <c r="D91" i="10"/>
  <c r="C91" i="10"/>
  <c r="M90" i="10"/>
  <c r="L90" i="10"/>
  <c r="K90" i="10"/>
  <c r="J90" i="10"/>
  <c r="I90" i="10"/>
  <c r="H90" i="10"/>
  <c r="G90" i="10"/>
  <c r="F90" i="10"/>
  <c r="E90" i="10"/>
  <c r="D90" i="10"/>
  <c r="C90" i="10"/>
  <c r="M89" i="10"/>
  <c r="L89" i="10"/>
  <c r="K89" i="10"/>
  <c r="J89" i="10"/>
  <c r="I89" i="10"/>
  <c r="H89" i="10"/>
  <c r="G89" i="10"/>
  <c r="F89" i="10"/>
  <c r="E89" i="10"/>
  <c r="D89" i="10"/>
  <c r="C89" i="10"/>
  <c r="M88" i="10"/>
  <c r="L88" i="10"/>
  <c r="K88" i="10"/>
  <c r="J88" i="10"/>
  <c r="I88" i="10"/>
  <c r="H88" i="10"/>
  <c r="G88" i="10"/>
  <c r="F88" i="10"/>
  <c r="E88" i="10"/>
  <c r="D88" i="10"/>
  <c r="C88" i="10"/>
  <c r="M87" i="10"/>
  <c r="L87" i="10"/>
  <c r="K87" i="10"/>
  <c r="J87" i="10"/>
  <c r="I87" i="10"/>
  <c r="H87" i="10"/>
  <c r="G87" i="10"/>
  <c r="F87" i="10"/>
  <c r="E87" i="10"/>
  <c r="D87" i="10"/>
  <c r="C87" i="10"/>
  <c r="M86" i="10"/>
  <c r="L86" i="10"/>
  <c r="K86" i="10"/>
  <c r="J86" i="10"/>
  <c r="I86" i="10"/>
  <c r="H86" i="10"/>
  <c r="G86" i="10"/>
  <c r="F86" i="10"/>
  <c r="E86" i="10"/>
  <c r="D86" i="10"/>
  <c r="C86" i="10"/>
  <c r="M85" i="10"/>
  <c r="L85" i="10"/>
  <c r="K85" i="10"/>
  <c r="J85" i="10"/>
  <c r="I85" i="10"/>
  <c r="H85" i="10"/>
  <c r="G85" i="10"/>
  <c r="F85" i="10"/>
  <c r="E85" i="10"/>
  <c r="D85" i="10"/>
  <c r="C85" i="10"/>
  <c r="M82" i="10"/>
  <c r="L82" i="10"/>
  <c r="K82" i="10"/>
  <c r="J82" i="10"/>
  <c r="I82" i="10"/>
  <c r="H82" i="10"/>
  <c r="G82" i="10"/>
  <c r="F82" i="10"/>
  <c r="E82" i="10"/>
  <c r="D82" i="10"/>
  <c r="C82" i="10"/>
  <c r="M81" i="10"/>
  <c r="L81" i="10"/>
  <c r="K81" i="10"/>
  <c r="J81" i="10"/>
  <c r="I81" i="10"/>
  <c r="H81" i="10"/>
  <c r="G81" i="10"/>
  <c r="F81" i="10"/>
  <c r="E81" i="10"/>
  <c r="D81" i="10"/>
  <c r="C81" i="10"/>
  <c r="M80" i="10"/>
  <c r="L80" i="10"/>
  <c r="K80" i="10"/>
  <c r="J80" i="10"/>
  <c r="I80" i="10"/>
  <c r="H80" i="10"/>
  <c r="G80" i="10"/>
  <c r="F80" i="10"/>
  <c r="N80" i="10" s="1"/>
  <c r="O80" i="10" s="1"/>
  <c r="E80" i="10"/>
  <c r="D80" i="10"/>
  <c r="C80" i="10"/>
  <c r="M79" i="10"/>
  <c r="L79" i="10"/>
  <c r="K79" i="10"/>
  <c r="J79" i="10"/>
  <c r="I79" i="10"/>
  <c r="H79" i="10"/>
  <c r="G79" i="10"/>
  <c r="F79" i="10"/>
  <c r="E79" i="10"/>
  <c r="D79" i="10"/>
  <c r="C79" i="10"/>
  <c r="M78" i="10"/>
  <c r="L78" i="10"/>
  <c r="K78" i="10"/>
  <c r="J78" i="10"/>
  <c r="I78" i="10"/>
  <c r="H78" i="10"/>
  <c r="G78" i="10"/>
  <c r="F78" i="10"/>
  <c r="E78" i="10"/>
  <c r="D78" i="10"/>
  <c r="C78" i="10"/>
  <c r="M77" i="10"/>
  <c r="L77" i="10"/>
  <c r="K77" i="10"/>
  <c r="J77" i="10"/>
  <c r="I77" i="10"/>
  <c r="H77" i="10"/>
  <c r="G77" i="10"/>
  <c r="F77" i="10"/>
  <c r="E77" i="10"/>
  <c r="D77" i="10"/>
  <c r="C77" i="10"/>
  <c r="M76" i="10"/>
  <c r="L76" i="10"/>
  <c r="K76" i="10"/>
  <c r="J76" i="10"/>
  <c r="I76" i="10"/>
  <c r="H76" i="10"/>
  <c r="G76" i="10"/>
  <c r="F76" i="10"/>
  <c r="E76" i="10"/>
  <c r="D76" i="10"/>
  <c r="C76" i="10"/>
  <c r="M73" i="10"/>
  <c r="L73" i="10"/>
  <c r="K73" i="10"/>
  <c r="J73" i="10"/>
  <c r="I73" i="10"/>
  <c r="H73" i="10"/>
  <c r="G73" i="10"/>
  <c r="F73" i="10"/>
  <c r="E73" i="10"/>
  <c r="D73" i="10"/>
  <c r="C73" i="10"/>
  <c r="M72" i="10"/>
  <c r="L72" i="10"/>
  <c r="K72" i="10"/>
  <c r="J72" i="10"/>
  <c r="I72" i="10"/>
  <c r="H72" i="10"/>
  <c r="G72" i="10"/>
  <c r="F72" i="10"/>
  <c r="E72" i="10"/>
  <c r="D72" i="10"/>
  <c r="C72" i="10"/>
  <c r="M71" i="10"/>
  <c r="L71" i="10"/>
  <c r="K71" i="10"/>
  <c r="J71" i="10"/>
  <c r="I71" i="10"/>
  <c r="H71" i="10"/>
  <c r="G71" i="10"/>
  <c r="F71" i="10"/>
  <c r="E71" i="10"/>
  <c r="D71" i="10"/>
  <c r="C71" i="10"/>
  <c r="M70" i="10"/>
  <c r="L70" i="10"/>
  <c r="K70" i="10"/>
  <c r="J70" i="10"/>
  <c r="I70" i="10"/>
  <c r="H70" i="10"/>
  <c r="G70" i="10"/>
  <c r="F70" i="10"/>
  <c r="E70" i="10"/>
  <c r="D70" i="10"/>
  <c r="C70" i="10"/>
  <c r="M69" i="10"/>
  <c r="L69" i="10"/>
  <c r="K69" i="10"/>
  <c r="J69" i="10"/>
  <c r="I69" i="10"/>
  <c r="H69" i="10"/>
  <c r="G69" i="10"/>
  <c r="F69" i="10"/>
  <c r="E69" i="10"/>
  <c r="D69" i="10"/>
  <c r="C69" i="10"/>
  <c r="M68" i="10"/>
  <c r="L68" i="10"/>
  <c r="K68" i="10"/>
  <c r="J68" i="10"/>
  <c r="I68" i="10"/>
  <c r="H68" i="10"/>
  <c r="G68" i="10"/>
  <c r="F68" i="10"/>
  <c r="E68" i="10"/>
  <c r="D68" i="10"/>
  <c r="C68" i="10"/>
  <c r="M67" i="10"/>
  <c r="L67" i="10"/>
  <c r="K67" i="10"/>
  <c r="J67" i="10"/>
  <c r="I67" i="10"/>
  <c r="H67" i="10"/>
  <c r="G67" i="10"/>
  <c r="F67" i="10"/>
  <c r="E67" i="10"/>
  <c r="N67" i="10" s="1"/>
  <c r="O67" i="10" s="1"/>
  <c r="D67" i="10"/>
  <c r="C67" i="10"/>
  <c r="M64" i="10"/>
  <c r="L64" i="10"/>
  <c r="K64" i="10"/>
  <c r="J64" i="10"/>
  <c r="I64" i="10"/>
  <c r="H64" i="10"/>
  <c r="G64" i="10"/>
  <c r="F64" i="10"/>
  <c r="E64" i="10"/>
  <c r="D64" i="10"/>
  <c r="C64" i="10"/>
  <c r="M63" i="10"/>
  <c r="L63" i="10"/>
  <c r="K63" i="10"/>
  <c r="J63" i="10"/>
  <c r="I63" i="10"/>
  <c r="H63" i="10"/>
  <c r="G63" i="10"/>
  <c r="F63" i="10"/>
  <c r="N63" i="10" s="1"/>
  <c r="O63" i="10" s="1"/>
  <c r="E63" i="10"/>
  <c r="D63" i="10"/>
  <c r="C63" i="10"/>
  <c r="M62" i="10"/>
  <c r="L62" i="10"/>
  <c r="K62" i="10"/>
  <c r="J62" i="10"/>
  <c r="I62" i="10"/>
  <c r="H62" i="10"/>
  <c r="G62" i="10"/>
  <c r="F62" i="10"/>
  <c r="E62" i="10"/>
  <c r="D62" i="10"/>
  <c r="C62" i="10"/>
  <c r="M61" i="10"/>
  <c r="L61" i="10"/>
  <c r="K61" i="10"/>
  <c r="J61" i="10"/>
  <c r="I61" i="10"/>
  <c r="H61" i="10"/>
  <c r="G61" i="10"/>
  <c r="F61" i="10"/>
  <c r="E61" i="10"/>
  <c r="D61" i="10"/>
  <c r="C61" i="10"/>
  <c r="M60" i="10"/>
  <c r="L60" i="10"/>
  <c r="K60" i="10"/>
  <c r="J60" i="10"/>
  <c r="I60" i="10"/>
  <c r="H60" i="10"/>
  <c r="G60" i="10"/>
  <c r="F60" i="10"/>
  <c r="E60" i="10"/>
  <c r="D60" i="10"/>
  <c r="C60" i="10"/>
  <c r="M59" i="10"/>
  <c r="L59" i="10"/>
  <c r="K59" i="10"/>
  <c r="J59" i="10"/>
  <c r="I59" i="10"/>
  <c r="H59" i="10"/>
  <c r="G59" i="10"/>
  <c r="F59" i="10"/>
  <c r="E59" i="10"/>
  <c r="D59" i="10"/>
  <c r="C59" i="10"/>
  <c r="M58" i="10"/>
  <c r="L58" i="10"/>
  <c r="K58" i="10"/>
  <c r="J58" i="10"/>
  <c r="I58" i="10"/>
  <c r="H58" i="10"/>
  <c r="G58" i="10"/>
  <c r="F58" i="10"/>
  <c r="E58" i="10"/>
  <c r="D58" i="10"/>
  <c r="C58" i="10"/>
  <c r="M55" i="10"/>
  <c r="L55" i="10"/>
  <c r="K55" i="10"/>
  <c r="J55" i="10"/>
  <c r="I55" i="10"/>
  <c r="H55" i="10"/>
  <c r="G55" i="10"/>
  <c r="F55" i="10"/>
  <c r="E55" i="10"/>
  <c r="D55" i="10"/>
  <c r="C55" i="10"/>
  <c r="M54" i="10"/>
  <c r="L54" i="10"/>
  <c r="K54" i="10"/>
  <c r="J54" i="10"/>
  <c r="I54" i="10"/>
  <c r="H54" i="10"/>
  <c r="G54" i="10"/>
  <c r="F54" i="10"/>
  <c r="E54" i="10"/>
  <c r="D54" i="10"/>
  <c r="C54" i="10"/>
  <c r="M53" i="10"/>
  <c r="L53" i="10"/>
  <c r="K53" i="10"/>
  <c r="J53" i="10"/>
  <c r="I53" i="10"/>
  <c r="H53" i="10"/>
  <c r="G53" i="10"/>
  <c r="F53" i="10"/>
  <c r="E53" i="10"/>
  <c r="D53" i="10"/>
  <c r="C53" i="10"/>
  <c r="M52" i="10"/>
  <c r="L52" i="10"/>
  <c r="K52" i="10"/>
  <c r="J52" i="10"/>
  <c r="I52" i="10"/>
  <c r="H52" i="10"/>
  <c r="G52" i="10"/>
  <c r="F52" i="10"/>
  <c r="E52" i="10"/>
  <c r="D52" i="10"/>
  <c r="C52" i="10"/>
  <c r="M51" i="10"/>
  <c r="L51" i="10"/>
  <c r="K51" i="10"/>
  <c r="J51" i="10"/>
  <c r="I51" i="10"/>
  <c r="H51" i="10"/>
  <c r="G51" i="10"/>
  <c r="F51" i="10"/>
  <c r="E51" i="10"/>
  <c r="D51" i="10"/>
  <c r="C51" i="10"/>
  <c r="M50" i="10"/>
  <c r="L50" i="10"/>
  <c r="K50" i="10"/>
  <c r="J50" i="10"/>
  <c r="I50" i="10"/>
  <c r="H50" i="10"/>
  <c r="G50" i="10"/>
  <c r="F50" i="10"/>
  <c r="E50" i="10"/>
  <c r="D50" i="10"/>
  <c r="C50" i="10"/>
  <c r="M49" i="10"/>
  <c r="L49" i="10"/>
  <c r="K49" i="10"/>
  <c r="J49" i="10"/>
  <c r="I49" i="10"/>
  <c r="H49" i="10"/>
  <c r="G49" i="10"/>
  <c r="F49" i="10"/>
  <c r="E49" i="10"/>
  <c r="D49" i="10"/>
  <c r="C49" i="10"/>
  <c r="M46" i="10"/>
  <c r="L46" i="10"/>
  <c r="K46" i="10"/>
  <c r="J46" i="10"/>
  <c r="I46" i="10"/>
  <c r="H46" i="10"/>
  <c r="G46" i="10"/>
  <c r="F46" i="10"/>
  <c r="E46" i="10"/>
  <c r="D46" i="10"/>
  <c r="C46" i="10"/>
  <c r="M45" i="10"/>
  <c r="L45" i="10"/>
  <c r="K45" i="10"/>
  <c r="J45" i="10"/>
  <c r="I45" i="10"/>
  <c r="H45" i="10"/>
  <c r="G45" i="10"/>
  <c r="F45" i="10"/>
  <c r="E45" i="10"/>
  <c r="D45" i="10"/>
  <c r="C45" i="10"/>
  <c r="M44" i="10"/>
  <c r="L44" i="10"/>
  <c r="K44" i="10"/>
  <c r="J44" i="10"/>
  <c r="I44" i="10"/>
  <c r="H44" i="10"/>
  <c r="G44" i="10"/>
  <c r="F44" i="10"/>
  <c r="E44" i="10"/>
  <c r="D44" i="10"/>
  <c r="C44" i="10"/>
  <c r="M43" i="10"/>
  <c r="L43" i="10"/>
  <c r="K43" i="10"/>
  <c r="J43" i="10"/>
  <c r="I43" i="10"/>
  <c r="H43" i="10"/>
  <c r="G43" i="10"/>
  <c r="F43" i="10"/>
  <c r="E43" i="10"/>
  <c r="D43" i="10"/>
  <c r="C43" i="10"/>
  <c r="M42" i="10"/>
  <c r="L42" i="10"/>
  <c r="K42" i="10"/>
  <c r="J42" i="10"/>
  <c r="I42" i="10"/>
  <c r="H42" i="10"/>
  <c r="G42" i="10"/>
  <c r="F42" i="10"/>
  <c r="E42" i="10"/>
  <c r="D42" i="10"/>
  <c r="C42" i="10"/>
  <c r="M41" i="10"/>
  <c r="L41" i="10"/>
  <c r="K41" i="10"/>
  <c r="J41" i="10"/>
  <c r="I41" i="10"/>
  <c r="H41" i="10"/>
  <c r="G41" i="10"/>
  <c r="F41" i="10"/>
  <c r="E41" i="10"/>
  <c r="D41" i="10"/>
  <c r="C41" i="10"/>
  <c r="M40" i="10"/>
  <c r="L40" i="10"/>
  <c r="K40" i="10"/>
  <c r="J40" i="10"/>
  <c r="I40" i="10"/>
  <c r="H40" i="10"/>
  <c r="G40" i="10"/>
  <c r="F40" i="10"/>
  <c r="E40" i="10"/>
  <c r="D40" i="10"/>
  <c r="C40" i="10"/>
  <c r="M37" i="10"/>
  <c r="L37" i="10"/>
  <c r="K37" i="10"/>
  <c r="J37" i="10"/>
  <c r="I37" i="10"/>
  <c r="H37" i="10"/>
  <c r="G37" i="10"/>
  <c r="F37" i="10"/>
  <c r="E37" i="10"/>
  <c r="D37" i="10"/>
  <c r="C37" i="10"/>
  <c r="M36" i="10"/>
  <c r="L36" i="10"/>
  <c r="K36" i="10"/>
  <c r="J36" i="10"/>
  <c r="I36" i="10"/>
  <c r="H36" i="10"/>
  <c r="G36" i="10"/>
  <c r="F36" i="10"/>
  <c r="E36" i="10"/>
  <c r="D36" i="10"/>
  <c r="C36" i="10"/>
  <c r="M35" i="10"/>
  <c r="L35" i="10"/>
  <c r="K35" i="10"/>
  <c r="J35" i="10"/>
  <c r="I35" i="10"/>
  <c r="H35" i="10"/>
  <c r="G35" i="10"/>
  <c r="F35" i="10"/>
  <c r="E35" i="10"/>
  <c r="D35" i="10"/>
  <c r="C35" i="10"/>
  <c r="M34" i="10"/>
  <c r="L34" i="10"/>
  <c r="K34" i="10"/>
  <c r="J34" i="10"/>
  <c r="I34" i="10"/>
  <c r="H34" i="10"/>
  <c r="G34" i="10"/>
  <c r="F34" i="10"/>
  <c r="E34" i="10"/>
  <c r="D34" i="10"/>
  <c r="C34" i="10"/>
  <c r="M33" i="10"/>
  <c r="L33" i="10"/>
  <c r="K33" i="10"/>
  <c r="J33" i="10"/>
  <c r="I33" i="10"/>
  <c r="H33" i="10"/>
  <c r="G33" i="10"/>
  <c r="F33" i="10"/>
  <c r="E33" i="10"/>
  <c r="D33" i="10"/>
  <c r="C33" i="10"/>
  <c r="M32" i="10"/>
  <c r="L32" i="10"/>
  <c r="K32" i="10"/>
  <c r="J32" i="10"/>
  <c r="I32" i="10"/>
  <c r="H32" i="10"/>
  <c r="G32" i="10"/>
  <c r="F32" i="10"/>
  <c r="E32" i="10"/>
  <c r="D32" i="10"/>
  <c r="C32" i="10"/>
  <c r="M31" i="10"/>
  <c r="L31" i="10"/>
  <c r="K31" i="10"/>
  <c r="J31" i="10"/>
  <c r="I31" i="10"/>
  <c r="H31" i="10"/>
  <c r="G31" i="10"/>
  <c r="F31" i="10"/>
  <c r="E31" i="10"/>
  <c r="D31" i="10"/>
  <c r="C31" i="10"/>
  <c r="M28" i="10"/>
  <c r="L28" i="10"/>
  <c r="K28" i="10"/>
  <c r="J28" i="10"/>
  <c r="I28" i="10"/>
  <c r="H28" i="10"/>
  <c r="G28" i="10"/>
  <c r="F28" i="10"/>
  <c r="E28" i="10"/>
  <c r="D28" i="10"/>
  <c r="C28" i="10"/>
  <c r="M27" i="10"/>
  <c r="L27" i="10"/>
  <c r="K27" i="10"/>
  <c r="J27" i="10"/>
  <c r="I27" i="10"/>
  <c r="H27" i="10"/>
  <c r="G27" i="10"/>
  <c r="F27" i="10"/>
  <c r="E27" i="10"/>
  <c r="D27" i="10"/>
  <c r="C27" i="10"/>
  <c r="M26" i="10"/>
  <c r="L26" i="10"/>
  <c r="K26" i="10"/>
  <c r="J26" i="10"/>
  <c r="I26" i="10"/>
  <c r="H26" i="10"/>
  <c r="G26" i="10"/>
  <c r="F26" i="10"/>
  <c r="E26" i="10"/>
  <c r="D26" i="10"/>
  <c r="C26" i="10"/>
  <c r="M25" i="10"/>
  <c r="L25" i="10"/>
  <c r="K25" i="10"/>
  <c r="J25" i="10"/>
  <c r="I25" i="10"/>
  <c r="H25" i="10"/>
  <c r="G25" i="10"/>
  <c r="F25" i="10"/>
  <c r="E25" i="10"/>
  <c r="D25" i="10"/>
  <c r="C25" i="10"/>
  <c r="M24" i="10"/>
  <c r="L24" i="10"/>
  <c r="K24" i="10"/>
  <c r="J24" i="10"/>
  <c r="I24" i="10"/>
  <c r="H24" i="10"/>
  <c r="G24" i="10"/>
  <c r="F24" i="10"/>
  <c r="E24" i="10"/>
  <c r="D24" i="10"/>
  <c r="C24" i="10"/>
  <c r="M23" i="10"/>
  <c r="L23" i="10"/>
  <c r="K23" i="10"/>
  <c r="J23" i="10"/>
  <c r="I23" i="10"/>
  <c r="H23" i="10"/>
  <c r="G23" i="10"/>
  <c r="F23" i="10"/>
  <c r="E23" i="10"/>
  <c r="D23" i="10"/>
  <c r="C23" i="10"/>
  <c r="M22" i="10"/>
  <c r="L22" i="10"/>
  <c r="K22" i="10"/>
  <c r="J22" i="10"/>
  <c r="I22" i="10"/>
  <c r="H22" i="10"/>
  <c r="G22" i="10"/>
  <c r="F22" i="10"/>
  <c r="E22" i="10"/>
  <c r="D22" i="10"/>
  <c r="C22" i="10"/>
  <c r="M19" i="10"/>
  <c r="L19" i="10"/>
  <c r="K19" i="10"/>
  <c r="J19" i="10"/>
  <c r="I19" i="10"/>
  <c r="H19" i="10"/>
  <c r="G19" i="10"/>
  <c r="F19" i="10"/>
  <c r="E19" i="10"/>
  <c r="D19" i="10"/>
  <c r="C19" i="10"/>
  <c r="M18" i="10"/>
  <c r="L18" i="10"/>
  <c r="K18" i="10"/>
  <c r="J18" i="10"/>
  <c r="I18" i="10"/>
  <c r="H18" i="10"/>
  <c r="G18" i="10"/>
  <c r="F18" i="10"/>
  <c r="E18" i="10"/>
  <c r="D18" i="10"/>
  <c r="C18" i="10"/>
  <c r="M17" i="10"/>
  <c r="L17" i="10"/>
  <c r="K17" i="10"/>
  <c r="J17" i="10"/>
  <c r="I17" i="10"/>
  <c r="H17" i="10"/>
  <c r="G17" i="10"/>
  <c r="F17" i="10"/>
  <c r="E17" i="10"/>
  <c r="D17" i="10"/>
  <c r="C17" i="10"/>
  <c r="N17" i="10" s="1"/>
  <c r="O17" i="10" s="1"/>
  <c r="M16" i="10"/>
  <c r="L16" i="10"/>
  <c r="K16" i="10"/>
  <c r="J16" i="10"/>
  <c r="I16" i="10"/>
  <c r="H16" i="10"/>
  <c r="G16" i="10"/>
  <c r="F16" i="10"/>
  <c r="E16" i="10"/>
  <c r="D16" i="10"/>
  <c r="C16" i="10"/>
  <c r="M15" i="10"/>
  <c r="L15" i="10"/>
  <c r="K15" i="10"/>
  <c r="J15" i="10"/>
  <c r="I15" i="10"/>
  <c r="H15" i="10"/>
  <c r="G15" i="10"/>
  <c r="F15" i="10"/>
  <c r="E15" i="10"/>
  <c r="D15" i="10"/>
  <c r="C15" i="10"/>
  <c r="M14" i="10"/>
  <c r="L14" i="10"/>
  <c r="K14" i="10"/>
  <c r="J14" i="10"/>
  <c r="I14" i="10"/>
  <c r="H14" i="10"/>
  <c r="G14" i="10"/>
  <c r="F14" i="10"/>
  <c r="E14" i="10"/>
  <c r="D14" i="10"/>
  <c r="C14" i="10"/>
  <c r="M13" i="10"/>
  <c r="L13" i="10"/>
  <c r="K13" i="10"/>
  <c r="J13" i="10"/>
  <c r="I13" i="10"/>
  <c r="H13" i="10"/>
  <c r="G13" i="10"/>
  <c r="F13" i="10"/>
  <c r="E13" i="10"/>
  <c r="D13" i="10"/>
  <c r="C13" i="10"/>
  <c r="M10" i="10"/>
  <c r="L10" i="10"/>
  <c r="K10" i="10"/>
  <c r="J10" i="10"/>
  <c r="I10" i="10"/>
  <c r="H10" i="10"/>
  <c r="G10" i="10"/>
  <c r="F10" i="10"/>
  <c r="E10" i="10"/>
  <c r="D10" i="10"/>
  <c r="C10" i="10"/>
  <c r="M9" i="10"/>
  <c r="L9" i="10"/>
  <c r="K9" i="10"/>
  <c r="J9" i="10"/>
  <c r="I9" i="10"/>
  <c r="H9" i="10"/>
  <c r="G9" i="10"/>
  <c r="F9" i="10"/>
  <c r="E9" i="10"/>
  <c r="D9" i="10"/>
  <c r="C9" i="10"/>
  <c r="M8" i="10"/>
  <c r="L8" i="10"/>
  <c r="K8" i="10"/>
  <c r="J8" i="10"/>
  <c r="I8" i="10"/>
  <c r="H8" i="10"/>
  <c r="G8" i="10"/>
  <c r="F8" i="10"/>
  <c r="E8" i="10"/>
  <c r="D8" i="10"/>
  <c r="C8" i="10"/>
  <c r="M7" i="10"/>
  <c r="L7" i="10"/>
  <c r="K7" i="10"/>
  <c r="J7" i="10"/>
  <c r="I7" i="10"/>
  <c r="H7" i="10"/>
  <c r="G7" i="10"/>
  <c r="F7" i="10"/>
  <c r="E7" i="10"/>
  <c r="D7" i="10"/>
  <c r="C7" i="10"/>
  <c r="M6" i="10"/>
  <c r="L6" i="10"/>
  <c r="K6" i="10"/>
  <c r="J6" i="10"/>
  <c r="I6" i="10"/>
  <c r="H6" i="10"/>
  <c r="G6" i="10"/>
  <c r="F6" i="10"/>
  <c r="E6" i="10"/>
  <c r="D6" i="10"/>
  <c r="C6" i="10"/>
  <c r="M5" i="10"/>
  <c r="L5" i="10"/>
  <c r="K5" i="10"/>
  <c r="J5" i="10"/>
  <c r="I5" i="10"/>
  <c r="H5" i="10"/>
  <c r="G5" i="10"/>
  <c r="F5" i="10"/>
  <c r="E5" i="10"/>
  <c r="D5" i="10"/>
  <c r="C5" i="10"/>
  <c r="M4" i="10"/>
  <c r="L4" i="10"/>
  <c r="K4" i="10"/>
  <c r="J4" i="10"/>
  <c r="I4" i="10"/>
  <c r="H4" i="10"/>
  <c r="G4" i="10"/>
  <c r="F4" i="10"/>
  <c r="E4" i="10"/>
  <c r="D4" i="10"/>
  <c r="C4" i="10"/>
  <c r="N37" i="10" l="1"/>
  <c r="O37" i="10" s="1"/>
  <c r="N42" i="10"/>
  <c r="O42" i="10" s="1"/>
  <c r="F28" i="11"/>
  <c r="D77" i="11"/>
  <c r="N69" i="10"/>
  <c r="O69" i="10" s="1"/>
  <c r="N15" i="10"/>
  <c r="O15" i="10" s="1"/>
  <c r="N50" i="10"/>
  <c r="O50" i="10" s="1"/>
  <c r="N59" i="10"/>
  <c r="O59" i="10" s="1"/>
  <c r="N60" i="10"/>
  <c r="O60" i="10" s="1"/>
  <c r="N81" i="10"/>
  <c r="O81" i="10" s="1"/>
  <c r="N104" i="10"/>
  <c r="O104" i="10" s="1"/>
  <c r="N105" i="10"/>
  <c r="O105" i="10" s="1"/>
  <c r="N141" i="10"/>
  <c r="O141" i="10" s="1"/>
  <c r="N115" i="10"/>
  <c r="O115" i="10" s="1"/>
  <c r="N124" i="10"/>
  <c r="O124" i="10" s="1"/>
  <c r="F6" i="11"/>
  <c r="N31" i="10"/>
  <c r="O31" i="10" s="1"/>
  <c r="N49" i="10"/>
  <c r="O49" i="10" s="1"/>
  <c r="N91" i="10"/>
  <c r="O91" i="10" s="1"/>
  <c r="E52" i="11"/>
  <c r="N5" i="10"/>
  <c r="O5" i="10" s="1"/>
  <c r="N23" i="10"/>
  <c r="O23" i="10" s="1"/>
  <c r="N25" i="10"/>
  <c r="O25" i="10" s="1"/>
  <c r="N26" i="10"/>
  <c r="O26" i="10" s="1"/>
  <c r="N43" i="10"/>
  <c r="O43" i="10" s="1"/>
  <c r="N46" i="10"/>
  <c r="O46" i="10" s="1"/>
  <c r="N70" i="10"/>
  <c r="O70" i="10" s="1"/>
  <c r="N87" i="10"/>
  <c r="O87" i="10" s="1"/>
  <c r="N145" i="10"/>
  <c r="O145" i="10" s="1"/>
  <c r="I6" i="11"/>
  <c r="I11" i="11"/>
  <c r="I16" i="11"/>
  <c r="F40" i="11"/>
  <c r="N27" i="10"/>
  <c r="O27" i="10" s="1"/>
  <c r="N8" i="10"/>
  <c r="O8" i="10" s="1"/>
  <c r="N41" i="10"/>
  <c r="O41" i="10" s="1"/>
  <c r="N112" i="10"/>
  <c r="O112" i="10" s="1"/>
  <c r="N123" i="10"/>
  <c r="O123" i="10" s="1"/>
  <c r="J111" i="11"/>
  <c r="N9" i="10"/>
  <c r="O9" i="10" s="1"/>
  <c r="N32" i="10"/>
  <c r="O32" i="10" s="1"/>
  <c r="N76" i="10"/>
  <c r="O76" i="10" s="1"/>
  <c r="N4" i="10"/>
  <c r="O4" i="10" s="1"/>
  <c r="N19" i="10"/>
  <c r="O19" i="10" s="1"/>
  <c r="N33" i="10"/>
  <c r="O33" i="10" s="1"/>
  <c r="N36" i="10"/>
  <c r="O36" i="10" s="1"/>
  <c r="N53" i="10"/>
  <c r="O53" i="10" s="1"/>
  <c r="N77" i="10"/>
  <c r="O77" i="10" s="1"/>
  <c r="N95" i="10"/>
  <c r="O95" i="10" s="1"/>
  <c r="N97" i="10"/>
  <c r="O97" i="10" s="1"/>
  <c r="N98" i="10"/>
  <c r="O98" i="10" s="1"/>
  <c r="J5" i="11"/>
  <c r="E108" i="11"/>
  <c r="I38" i="11"/>
  <c r="E41" i="11"/>
  <c r="N61" i="10"/>
  <c r="O61" i="10" s="1"/>
  <c r="N35" i="10"/>
  <c r="O35" i="10" s="1"/>
  <c r="N89" i="10"/>
  <c r="O89" i="10" s="1"/>
  <c r="N116" i="10"/>
  <c r="O116" i="10" s="1"/>
  <c r="G36" i="11"/>
  <c r="N73" i="10"/>
  <c r="O73" i="10" s="1"/>
  <c r="N106" i="10"/>
  <c r="O106" i="10" s="1"/>
  <c r="N114" i="10"/>
  <c r="O114" i="10" s="1"/>
  <c r="N134" i="10"/>
  <c r="O134" i="10" s="1"/>
  <c r="N71" i="10"/>
  <c r="O71" i="10" s="1"/>
  <c r="N99" i="10"/>
  <c r="O99" i="10" s="1"/>
  <c r="H18" i="11"/>
  <c r="E23" i="11"/>
  <c r="H50" i="11"/>
  <c r="E73" i="11"/>
  <c r="Q106" i="10"/>
  <c r="I110" i="11"/>
  <c r="N62" i="10"/>
  <c r="O62" i="10" s="1"/>
  <c r="N78" i="10"/>
  <c r="O78" i="10" s="1"/>
  <c r="P77" i="10" s="1"/>
  <c r="N135" i="10"/>
  <c r="O135" i="10" s="1"/>
  <c r="F8" i="11"/>
  <c r="I23" i="11"/>
  <c r="H28" i="11"/>
  <c r="D32" i="11"/>
  <c r="F48" i="11"/>
  <c r="F57" i="11"/>
  <c r="I66" i="11"/>
  <c r="K71" i="11"/>
  <c r="J87" i="11"/>
  <c r="K92" i="11"/>
  <c r="J98" i="11"/>
  <c r="H105" i="11"/>
  <c r="J115" i="11"/>
  <c r="N14" i="10"/>
  <c r="O14" i="10" s="1"/>
  <c r="N45" i="10"/>
  <c r="O45" i="10" s="1"/>
  <c r="N64" i="10"/>
  <c r="O64" i="10" s="1"/>
  <c r="N86" i="10"/>
  <c r="O86" i="10" s="1"/>
  <c r="N109" i="10"/>
  <c r="O109" i="10" s="1"/>
  <c r="N127" i="10"/>
  <c r="O127" i="10" s="1"/>
  <c r="N131" i="10"/>
  <c r="O131" i="10" s="1"/>
  <c r="E5" i="11"/>
  <c r="H8" i="11"/>
  <c r="G13" i="11"/>
  <c r="D15" i="11"/>
  <c r="J23" i="11"/>
  <c r="G25" i="11"/>
  <c r="J30" i="11"/>
  <c r="J32" i="11"/>
  <c r="E35" i="11"/>
  <c r="E98" i="11"/>
  <c r="N6" i="10"/>
  <c r="O6" i="10" s="1"/>
  <c r="N34" i="10"/>
  <c r="O34" i="10" s="1"/>
  <c r="P34" i="10" s="1"/>
  <c r="N107" i="10"/>
  <c r="O107" i="10" s="1"/>
  <c r="Q104" i="10" s="1"/>
  <c r="K18" i="11"/>
  <c r="F30" i="11"/>
  <c r="H40" i="11"/>
  <c r="K50" i="11"/>
  <c r="N10" i="10"/>
  <c r="O10" i="10" s="1"/>
  <c r="N16" i="10"/>
  <c r="O16" i="10" s="1"/>
  <c r="N18" i="10"/>
  <c r="O18" i="10" s="1"/>
  <c r="N51" i="10"/>
  <c r="O51" i="10" s="1"/>
  <c r="N68" i="10"/>
  <c r="O68" i="10" s="1"/>
  <c r="N82" i="10"/>
  <c r="O82" i="10" s="1"/>
  <c r="N88" i="10"/>
  <c r="O88" i="10" s="1"/>
  <c r="N90" i="10"/>
  <c r="O90" i="10" s="1"/>
  <c r="N113" i="10"/>
  <c r="O113" i="10" s="1"/>
  <c r="N125" i="10"/>
  <c r="O125" i="10" s="1"/>
  <c r="K117" i="11"/>
  <c r="F116" i="11"/>
  <c r="I115" i="11"/>
  <c r="D114" i="11"/>
  <c r="G113" i="11"/>
  <c r="J112" i="11"/>
  <c r="E111" i="11"/>
  <c r="J110" i="11"/>
  <c r="E109" i="11"/>
  <c r="H108" i="11"/>
  <c r="K107" i="11"/>
  <c r="F106" i="11"/>
  <c r="I105" i="11"/>
  <c r="D104" i="11"/>
  <c r="I103" i="11"/>
  <c r="D102" i="11"/>
  <c r="G101" i="11"/>
  <c r="J100" i="11"/>
  <c r="E99" i="11"/>
  <c r="H98" i="11"/>
  <c r="K97" i="11"/>
  <c r="H96" i="11"/>
  <c r="K95" i="11"/>
  <c r="F94" i="11"/>
  <c r="I93" i="11"/>
  <c r="D92" i="11"/>
  <c r="G91" i="11"/>
  <c r="J90" i="11"/>
  <c r="G89" i="11"/>
  <c r="J88" i="11"/>
  <c r="E87" i="11"/>
  <c r="H86" i="11"/>
  <c r="K85" i="11"/>
  <c r="F84" i="11"/>
  <c r="I83" i="11"/>
  <c r="F82" i="11"/>
  <c r="I81" i="11"/>
  <c r="D80" i="11"/>
  <c r="G79" i="11"/>
  <c r="J78" i="11"/>
  <c r="E77" i="11"/>
  <c r="H76" i="11"/>
  <c r="E75" i="11"/>
  <c r="H74" i="11"/>
  <c r="K73" i="11"/>
  <c r="F72" i="11"/>
  <c r="I71" i="11"/>
  <c r="D70" i="11"/>
  <c r="G69" i="11"/>
  <c r="D68" i="11"/>
  <c r="G67" i="11"/>
  <c r="J66" i="11"/>
  <c r="E65" i="11"/>
  <c r="H64" i="11"/>
  <c r="K63" i="11"/>
  <c r="F62" i="11"/>
  <c r="K61" i="11"/>
  <c r="F60" i="11"/>
  <c r="I59" i="11"/>
  <c r="D58" i="11"/>
  <c r="G57" i="11"/>
  <c r="J56" i="11"/>
  <c r="E55" i="11"/>
  <c r="J54" i="11"/>
  <c r="E53" i="11"/>
  <c r="H52" i="11"/>
  <c r="K51" i="11"/>
  <c r="F50" i="11"/>
  <c r="I49" i="11"/>
  <c r="D48" i="11"/>
  <c r="I47" i="11"/>
  <c r="D46" i="11"/>
  <c r="G45" i="11"/>
  <c r="J44" i="11"/>
  <c r="E43" i="11"/>
  <c r="I117" i="11"/>
  <c r="D116" i="11"/>
  <c r="G115" i="11"/>
  <c r="J114" i="11"/>
  <c r="E113" i="11"/>
  <c r="H112" i="11"/>
  <c r="K111" i="11"/>
  <c r="H110" i="11"/>
  <c r="K109" i="11"/>
  <c r="F108" i="11"/>
  <c r="I107" i="11"/>
  <c r="D106" i="11"/>
  <c r="G105" i="11"/>
  <c r="J104" i="11"/>
  <c r="G103" i="11"/>
  <c r="J102" i="11"/>
  <c r="E101" i="11"/>
  <c r="H100" i="11"/>
  <c r="K99" i="11"/>
  <c r="F98" i="11"/>
  <c r="I97" i="11"/>
  <c r="F96" i="11"/>
  <c r="I95" i="11"/>
  <c r="D94" i="11"/>
  <c r="G93" i="11"/>
  <c r="J92" i="11"/>
  <c r="E91" i="11"/>
  <c r="H90" i="11"/>
  <c r="E89" i="11"/>
  <c r="H88" i="11"/>
  <c r="K87" i="11"/>
  <c r="F86" i="11"/>
  <c r="I85" i="11"/>
  <c r="D84" i="11"/>
  <c r="G83" i="11"/>
  <c r="D82" i="11"/>
  <c r="G81" i="11"/>
  <c r="J80" i="11"/>
  <c r="E79" i="11"/>
  <c r="H78" i="11"/>
  <c r="K77" i="11"/>
  <c r="F76" i="11"/>
  <c r="K75" i="11"/>
  <c r="F74" i="11"/>
  <c r="I73" i="11"/>
  <c r="D72" i="11"/>
  <c r="G71" i="11"/>
  <c r="J70" i="11"/>
  <c r="E69" i="11"/>
  <c r="J68" i="11"/>
  <c r="E67" i="11"/>
  <c r="H66" i="11"/>
  <c r="K65" i="11"/>
  <c r="F64" i="11"/>
  <c r="I63" i="11"/>
  <c r="D62" i="11"/>
  <c r="I61" i="11"/>
  <c r="D60" i="11"/>
  <c r="G59" i="11"/>
  <c r="J58" i="11"/>
  <c r="E57" i="11"/>
  <c r="H56" i="11"/>
  <c r="K55" i="11"/>
  <c r="H54" i="11"/>
  <c r="K53" i="11"/>
  <c r="F52" i="11"/>
  <c r="I51" i="11"/>
  <c r="D50" i="11"/>
  <c r="G49" i="11"/>
  <c r="J48" i="11"/>
  <c r="G47" i="11"/>
  <c r="J46" i="11"/>
  <c r="E45" i="11"/>
  <c r="H44" i="11"/>
  <c r="K43" i="11"/>
  <c r="G117" i="11"/>
  <c r="J116" i="11"/>
  <c r="E115" i="11"/>
  <c r="H114" i="11"/>
  <c r="K113" i="11"/>
  <c r="F112" i="11"/>
  <c r="I111" i="11"/>
  <c r="F110" i="11"/>
  <c r="I109" i="11"/>
  <c r="D108" i="11"/>
  <c r="G107" i="11"/>
  <c r="J106" i="11"/>
  <c r="E105" i="11"/>
  <c r="H104" i="11"/>
  <c r="E103" i="11"/>
  <c r="H102" i="11"/>
  <c r="K101" i="11"/>
  <c r="F100" i="11"/>
  <c r="I99" i="11"/>
  <c r="D98" i="11"/>
  <c r="G97" i="11"/>
  <c r="D96" i="11"/>
  <c r="G95" i="11"/>
  <c r="J94" i="11"/>
  <c r="E93" i="11"/>
  <c r="H92" i="11"/>
  <c r="K91" i="11"/>
  <c r="F90" i="11"/>
  <c r="K89" i="11"/>
  <c r="F88" i="11"/>
  <c r="I87" i="11"/>
  <c r="D86" i="11"/>
  <c r="G85" i="11"/>
  <c r="J84" i="11"/>
  <c r="E83" i="11"/>
  <c r="J82" i="11"/>
  <c r="E81" i="11"/>
  <c r="H80" i="11"/>
  <c r="K79" i="11"/>
  <c r="F78" i="11"/>
  <c r="I77" i="11"/>
  <c r="D76" i="11"/>
  <c r="I75" i="11"/>
  <c r="D74" i="11"/>
  <c r="G73" i="11"/>
  <c r="J72" i="11"/>
  <c r="E71" i="11"/>
  <c r="H70" i="11"/>
  <c r="K69" i="11"/>
  <c r="H68" i="11"/>
  <c r="K67" i="11"/>
  <c r="F66" i="11"/>
  <c r="I65" i="11"/>
  <c r="D64" i="11"/>
  <c r="G63" i="11"/>
  <c r="J62" i="11"/>
  <c r="G61" i="11"/>
  <c r="J60" i="11"/>
  <c r="E59" i="11"/>
  <c r="H58" i="11"/>
  <c r="K57" i="11"/>
  <c r="F56" i="11"/>
  <c r="I55" i="11"/>
  <c r="F54" i="11"/>
  <c r="I53" i="11"/>
  <c r="D52" i="11"/>
  <c r="G51" i="11"/>
  <c r="J50" i="11"/>
  <c r="E49" i="11"/>
  <c r="H48" i="11"/>
  <c r="E47" i="11"/>
  <c r="H46" i="11"/>
  <c r="K45" i="11"/>
  <c r="F44" i="11"/>
  <c r="F117" i="11"/>
  <c r="I116" i="11"/>
  <c r="D115" i="11"/>
  <c r="G114" i="11"/>
  <c r="J113" i="11"/>
  <c r="E112" i="11"/>
  <c r="H111" i="11"/>
  <c r="E110" i="11"/>
  <c r="H109" i="11"/>
  <c r="K108" i="11"/>
  <c r="F107" i="11"/>
  <c r="I106" i="11"/>
  <c r="D105" i="11"/>
  <c r="G104" i="11"/>
  <c r="D103" i="11"/>
  <c r="G102" i="11"/>
  <c r="J101" i="11"/>
  <c r="E100" i="11"/>
  <c r="H99" i="11"/>
  <c r="K98" i="11"/>
  <c r="F97" i="11"/>
  <c r="K96" i="11"/>
  <c r="F95" i="11"/>
  <c r="I94" i="11"/>
  <c r="D93" i="11"/>
  <c r="G92" i="11"/>
  <c r="J91" i="11"/>
  <c r="E90" i="11"/>
  <c r="J89" i="11"/>
  <c r="E88" i="11"/>
  <c r="H87" i="11"/>
  <c r="K86" i="11"/>
  <c r="F85" i="11"/>
  <c r="I84" i="11"/>
  <c r="D83" i="11"/>
  <c r="I82" i="11"/>
  <c r="D81" i="11"/>
  <c r="G80" i="11"/>
  <c r="J79" i="11"/>
  <c r="E78" i="11"/>
  <c r="H77" i="11"/>
  <c r="K76" i="11"/>
  <c r="H75" i="11"/>
  <c r="K74" i="11"/>
  <c r="F73" i="11"/>
  <c r="I72" i="11"/>
  <c r="D71" i="11"/>
  <c r="G70" i="11"/>
  <c r="J69" i="11"/>
  <c r="G68" i="11"/>
  <c r="J67" i="11"/>
  <c r="E66" i="11"/>
  <c r="H65" i="11"/>
  <c r="K64" i="11"/>
  <c r="F63" i="11"/>
  <c r="I62" i="11"/>
  <c r="F61" i="11"/>
  <c r="I60" i="11"/>
  <c r="D59" i="11"/>
  <c r="G58" i="11"/>
  <c r="J57" i="11"/>
  <c r="E56" i="11"/>
  <c r="H55" i="11"/>
  <c r="E54" i="11"/>
  <c r="H53" i="11"/>
  <c r="K52" i="11"/>
  <c r="F51" i="11"/>
  <c r="I50" i="11"/>
  <c r="D49" i="11"/>
  <c r="G48" i="11"/>
  <c r="D47" i="11"/>
  <c r="G46" i="11"/>
  <c r="J45" i="11"/>
  <c r="E44" i="11"/>
  <c r="H43" i="11"/>
  <c r="J117" i="11"/>
  <c r="H116" i="11"/>
  <c r="F115" i="11"/>
  <c r="K112" i="11"/>
  <c r="F111" i="11"/>
  <c r="G110" i="11"/>
  <c r="J105" i="11"/>
  <c r="F104" i="11"/>
  <c r="H103" i="11"/>
  <c r="E102" i="11"/>
  <c r="G99" i="11"/>
  <c r="G98" i="11"/>
  <c r="D97" i="11"/>
  <c r="G96" i="11"/>
  <c r="D95" i="11"/>
  <c r="H91" i="11"/>
  <c r="D90" i="11"/>
  <c r="D89" i="11"/>
  <c r="J86" i="11"/>
  <c r="H85" i="11"/>
  <c r="G84" i="11"/>
  <c r="E82" i="11"/>
  <c r="I79" i="11"/>
  <c r="G78" i="11"/>
  <c r="K72" i="11"/>
  <c r="H71" i="11"/>
  <c r="E70" i="11"/>
  <c r="K66" i="11"/>
  <c r="F65" i="11"/>
  <c r="E64" i="11"/>
  <c r="H57" i="11"/>
  <c r="D56" i="11"/>
  <c r="J52" i="11"/>
  <c r="H51" i="11"/>
  <c r="G50" i="11"/>
  <c r="F49" i="11"/>
  <c r="F47" i="11"/>
  <c r="K44" i="11"/>
  <c r="G43" i="11"/>
  <c r="I42" i="11"/>
  <c r="D41" i="11"/>
  <c r="I40" i="11"/>
  <c r="D39" i="11"/>
  <c r="G38" i="11"/>
  <c r="J37" i="11"/>
  <c r="E36" i="11"/>
  <c r="H35" i="11"/>
  <c r="K34" i="11"/>
  <c r="H33" i="11"/>
  <c r="K32" i="11"/>
  <c r="F31" i="11"/>
  <c r="I30" i="11"/>
  <c r="D29" i="11"/>
  <c r="G28" i="11"/>
  <c r="J27" i="11"/>
  <c r="G26" i="11"/>
  <c r="J25" i="11"/>
  <c r="E24" i="11"/>
  <c r="H23" i="11"/>
  <c r="K22" i="11"/>
  <c r="F21" i="11"/>
  <c r="I20" i="11"/>
  <c r="F19" i="11"/>
  <c r="I18" i="11"/>
  <c r="D17" i="11"/>
  <c r="G16" i="11"/>
  <c r="J15" i="11"/>
  <c r="E14" i="11"/>
  <c r="H13" i="11"/>
  <c r="E12" i="11"/>
  <c r="H11" i="11"/>
  <c r="K10" i="11"/>
  <c r="F9" i="11"/>
  <c r="I8" i="11"/>
  <c r="D7" i="11"/>
  <c r="G6" i="11"/>
  <c r="K5" i="11"/>
  <c r="E117" i="11"/>
  <c r="E116" i="11"/>
  <c r="I113" i="11"/>
  <c r="G112" i="11"/>
  <c r="J107" i="11"/>
  <c r="H106" i="11"/>
  <c r="F105" i="11"/>
  <c r="I100" i="11"/>
  <c r="D99" i="11"/>
  <c r="K93" i="11"/>
  <c r="I92" i="11"/>
  <c r="D91" i="11"/>
  <c r="G87" i="11"/>
  <c r="G86" i="11"/>
  <c r="D85" i="11"/>
  <c r="K80" i="11"/>
  <c r="F79" i="11"/>
  <c r="J74" i="11"/>
  <c r="H73" i="11"/>
  <c r="G72" i="11"/>
  <c r="I67" i="11"/>
  <c r="G66" i="11"/>
  <c r="K59" i="11"/>
  <c r="I58" i="11"/>
  <c r="D57" i="11"/>
  <c r="G53" i="11"/>
  <c r="G52" i="11"/>
  <c r="D51" i="11"/>
  <c r="I45" i="11"/>
  <c r="G44" i="11"/>
  <c r="D43" i="11"/>
  <c r="G42" i="11"/>
  <c r="J41" i="11"/>
  <c r="G40" i="11"/>
  <c r="J39" i="11"/>
  <c r="E38" i="11"/>
  <c r="H37" i="11"/>
  <c r="K36" i="11"/>
  <c r="F35" i="11"/>
  <c r="I34" i="11"/>
  <c r="F33" i="11"/>
  <c r="I32" i="11"/>
  <c r="D31" i="11"/>
  <c r="G30" i="11"/>
  <c r="J29" i="11"/>
  <c r="E28" i="11"/>
  <c r="H27" i="11"/>
  <c r="E26" i="11"/>
  <c r="H25" i="11"/>
  <c r="K24" i="11"/>
  <c r="F23" i="11"/>
  <c r="I22" i="11"/>
  <c r="D21" i="11"/>
  <c r="G20" i="11"/>
  <c r="D19" i="11"/>
  <c r="G18" i="11"/>
  <c r="J17" i="11"/>
  <c r="E16" i="11"/>
  <c r="H15" i="11"/>
  <c r="K14" i="11"/>
  <c r="F13" i="11"/>
  <c r="K12" i="11"/>
  <c r="F11" i="11"/>
  <c r="I10" i="11"/>
  <c r="D9" i="11"/>
  <c r="G8" i="11"/>
  <c r="J7" i="11"/>
  <c r="E6" i="11"/>
  <c r="I5" i="11"/>
  <c r="K114" i="11"/>
  <c r="F113" i="11"/>
  <c r="J109" i="11"/>
  <c r="I108" i="11"/>
  <c r="E107" i="11"/>
  <c r="E106" i="11"/>
  <c r="H101" i="11"/>
  <c r="D100" i="11"/>
  <c r="K94" i="11"/>
  <c r="H93" i="11"/>
  <c r="E92" i="11"/>
  <c r="I88" i="11"/>
  <c r="D87" i="11"/>
  <c r="K83" i="11"/>
  <c r="J81" i="11"/>
  <c r="F80" i="11"/>
  <c r="J77" i="11"/>
  <c r="I76" i="11"/>
  <c r="G75" i="11"/>
  <c r="G74" i="11"/>
  <c r="D73" i="11"/>
  <c r="H69" i="11"/>
  <c r="K68" i="11"/>
  <c r="F67" i="11"/>
  <c r="J63" i="11"/>
  <c r="H62" i="11"/>
  <c r="J61" i="11"/>
  <c r="H60" i="11"/>
  <c r="H59" i="11"/>
  <c r="E58" i="11"/>
  <c r="G55" i="11"/>
  <c r="I54" i="11"/>
  <c r="D53" i="11"/>
  <c r="K48" i="11"/>
  <c r="K46" i="11"/>
  <c r="F45" i="11"/>
  <c r="E42" i="11"/>
  <c r="H41" i="11"/>
  <c r="E40" i="11"/>
  <c r="H39" i="11"/>
  <c r="K38" i="11"/>
  <c r="F37" i="11"/>
  <c r="I36" i="11"/>
  <c r="D35" i="11"/>
  <c r="G34" i="11"/>
  <c r="D33" i="11"/>
  <c r="G32" i="11"/>
  <c r="J31" i="11"/>
  <c r="E30" i="11"/>
  <c r="H29" i="11"/>
  <c r="K28" i="11"/>
  <c r="F27" i="11"/>
  <c r="K26" i="11"/>
  <c r="F25" i="11"/>
  <c r="I24" i="11"/>
  <c r="D23" i="11"/>
  <c r="G22" i="11"/>
  <c r="J21" i="11"/>
  <c r="E20" i="11"/>
  <c r="J19" i="11"/>
  <c r="E18" i="11"/>
  <c r="H17" i="11"/>
  <c r="K16" i="11"/>
  <c r="F15" i="11"/>
  <c r="I14" i="11"/>
  <c r="D13" i="11"/>
  <c r="I12" i="11"/>
  <c r="D11" i="11"/>
  <c r="G10" i="11"/>
  <c r="J9" i="11"/>
  <c r="E8" i="11"/>
  <c r="H7" i="11"/>
  <c r="K6" i="11"/>
  <c r="G5" i="11"/>
  <c r="K115" i="11"/>
  <c r="I114" i="11"/>
  <c r="D113" i="11"/>
  <c r="G109" i="11"/>
  <c r="G108" i="11"/>
  <c r="D107" i="11"/>
  <c r="K102" i="11"/>
  <c r="F101" i="11"/>
  <c r="J97" i="11"/>
  <c r="J95" i="11"/>
  <c r="H94" i="11"/>
  <c r="F93" i="11"/>
  <c r="K90" i="11"/>
  <c r="I89" i="11"/>
  <c r="G88" i="11"/>
  <c r="J83" i="11"/>
  <c r="K82" i="11"/>
  <c r="H81" i="11"/>
  <c r="E80" i="11"/>
  <c r="G77" i="11"/>
  <c r="G76" i="11"/>
  <c r="F75" i="11"/>
  <c r="E74" i="11"/>
  <c r="K70" i="11"/>
  <c r="F69" i="11"/>
  <c r="I68" i="11"/>
  <c r="D67" i="11"/>
  <c r="J64" i="11"/>
  <c r="H63" i="11"/>
  <c r="G62" i="11"/>
  <c r="H61" i="11"/>
  <c r="G60" i="11"/>
  <c r="F59" i="11"/>
  <c r="K56" i="11"/>
  <c r="F55" i="11"/>
  <c r="G54" i="11"/>
  <c r="K49" i="11"/>
  <c r="I48" i="11"/>
  <c r="K47" i="11"/>
  <c r="I46" i="11"/>
  <c r="D45" i="11"/>
  <c r="D42" i="11"/>
  <c r="G41" i="11"/>
  <c r="D40" i="11"/>
  <c r="G39" i="11"/>
  <c r="J38" i="11"/>
  <c r="E37" i="11"/>
  <c r="H36" i="11"/>
  <c r="K35" i="11"/>
  <c r="F34" i="11"/>
  <c r="K33" i="11"/>
  <c r="F32" i="11"/>
  <c r="I31" i="11"/>
  <c r="D30" i="11"/>
  <c r="G29" i="11"/>
  <c r="J28" i="11"/>
  <c r="E27" i="11"/>
  <c r="J26" i="11"/>
  <c r="E25" i="11"/>
  <c r="H24" i="11"/>
  <c r="K23" i="11"/>
  <c r="F22" i="11"/>
  <c r="I21" i="11"/>
  <c r="D20" i="11"/>
  <c r="I19" i="11"/>
  <c r="D18" i="11"/>
  <c r="G17" i="11"/>
  <c r="J16" i="11"/>
  <c r="E15" i="11"/>
  <c r="H14" i="11"/>
  <c r="K13" i="11"/>
  <c r="H12" i="11"/>
  <c r="K11" i="11"/>
  <c r="F10" i="11"/>
  <c r="I9" i="11"/>
  <c r="D8" i="11"/>
  <c r="G7" i="11"/>
  <c r="J6" i="11"/>
  <c r="F5" i="11"/>
  <c r="H117" i="11"/>
  <c r="K110" i="11"/>
  <c r="I102" i="11"/>
  <c r="K100" i="11"/>
  <c r="E97" i="11"/>
  <c r="E96" i="11"/>
  <c r="F89" i="11"/>
  <c r="F87" i="11"/>
  <c r="J85" i="11"/>
  <c r="E72" i="11"/>
  <c r="H67" i="11"/>
  <c r="G65" i="11"/>
  <c r="J53" i="11"/>
  <c r="E50" i="11"/>
  <c r="J47" i="11"/>
  <c r="J43" i="11"/>
  <c r="F42" i="11"/>
  <c r="I37" i="11"/>
  <c r="D36" i="11"/>
  <c r="K30" i="11"/>
  <c r="I29" i="11"/>
  <c r="D28" i="11"/>
  <c r="G24" i="11"/>
  <c r="G23" i="11"/>
  <c r="D22" i="11"/>
  <c r="K17" i="11"/>
  <c r="F16" i="11"/>
  <c r="J11" i="11"/>
  <c r="H10" i="11"/>
  <c r="G9" i="11"/>
  <c r="H115" i="11"/>
  <c r="H113" i="11"/>
  <c r="G111" i="11"/>
  <c r="D110" i="11"/>
  <c r="J108" i="11"/>
  <c r="K106" i="11"/>
  <c r="K103" i="11"/>
  <c r="I98" i="11"/>
  <c r="E94" i="11"/>
  <c r="F92" i="11"/>
  <c r="G90" i="11"/>
  <c r="H83" i="11"/>
  <c r="G82" i="11"/>
  <c r="I80" i="11"/>
  <c r="I78" i="11"/>
  <c r="D75" i="11"/>
  <c r="J73" i="11"/>
  <c r="F70" i="11"/>
  <c r="D63" i="11"/>
  <c r="E60" i="11"/>
  <c r="K58" i="11"/>
  <c r="I56" i="11"/>
  <c r="E51" i="11"/>
  <c r="E48" i="11"/>
  <c r="F43" i="11"/>
  <c r="H38" i="11"/>
  <c r="D37" i="11"/>
  <c r="K31" i="11"/>
  <c r="H30" i="11"/>
  <c r="E29" i="11"/>
  <c r="I25" i="11"/>
  <c r="D24" i="11"/>
  <c r="K20" i="11"/>
  <c r="J18" i="11"/>
  <c r="F17" i="11"/>
  <c r="J14" i="11"/>
  <c r="I13" i="11"/>
  <c r="G12" i="11"/>
  <c r="G11" i="11"/>
  <c r="D10" i="11"/>
  <c r="H6" i="11"/>
  <c r="H5" i="11"/>
  <c r="I104" i="11"/>
  <c r="F103" i="11"/>
  <c r="I101" i="11"/>
  <c r="J99" i="11"/>
  <c r="H95" i="11"/>
  <c r="D88" i="11"/>
  <c r="I86" i="11"/>
  <c r="E76" i="11"/>
  <c r="J71" i="11"/>
  <c r="F68" i="11"/>
  <c r="D66" i="11"/>
  <c r="E61" i="11"/>
  <c r="K54" i="11"/>
  <c r="J49" i="11"/>
  <c r="I44" i="11"/>
  <c r="K41" i="11"/>
  <c r="K40" i="11"/>
  <c r="I39" i="11"/>
  <c r="D38" i="11"/>
  <c r="J35" i="11"/>
  <c r="H34" i="11"/>
  <c r="J33" i="11"/>
  <c r="H32" i="11"/>
  <c r="G31" i="11"/>
  <c r="I27" i="11"/>
  <c r="H26" i="11"/>
  <c r="D25" i="11"/>
  <c r="K21" i="11"/>
  <c r="H20" i="11"/>
  <c r="H19" i="11"/>
  <c r="F18" i="11"/>
  <c r="K15" i="11"/>
  <c r="F14" i="11"/>
  <c r="E13" i="11"/>
  <c r="D12" i="11"/>
  <c r="K8" i="11"/>
  <c r="I7" i="11"/>
  <c r="D6" i="11"/>
  <c r="D5" i="11"/>
  <c r="F114" i="11"/>
  <c r="D112" i="11"/>
  <c r="H107" i="11"/>
  <c r="J96" i="11"/>
  <c r="F91" i="11"/>
  <c r="F81" i="11"/>
  <c r="F77" i="11"/>
  <c r="D69" i="11"/>
  <c r="G64" i="11"/>
  <c r="I57" i="11"/>
  <c r="K116" i="11"/>
  <c r="I112" i="11"/>
  <c r="F109" i="11"/>
  <c r="E104" i="11"/>
  <c r="D101" i="11"/>
  <c r="F99" i="11"/>
  <c r="E95" i="11"/>
  <c r="J93" i="11"/>
  <c r="I91" i="11"/>
  <c r="E86" i="11"/>
  <c r="K84" i="11"/>
  <c r="K81" i="11"/>
  <c r="H79" i="11"/>
  <c r="F71" i="11"/>
  <c r="I69" i="11"/>
  <c r="E68" i="11"/>
  <c r="I64" i="11"/>
  <c r="D61" i="11"/>
  <c r="D54" i="11"/>
  <c r="I52" i="11"/>
  <c r="H49" i="11"/>
  <c r="F46" i="11"/>
  <c r="D44" i="11"/>
  <c r="K42" i="11"/>
  <c r="I41" i="11"/>
  <c r="J40" i="11"/>
  <c r="F39" i="11"/>
  <c r="J36" i="11"/>
  <c r="I35" i="11"/>
  <c r="E34" i="11"/>
  <c r="I33" i="11"/>
  <c r="E32" i="11"/>
  <c r="E31" i="11"/>
  <c r="I28" i="11"/>
  <c r="G27" i="11"/>
  <c r="F26" i="11"/>
  <c r="J22" i="11"/>
  <c r="H21" i="11"/>
  <c r="F20" i="11"/>
  <c r="G19" i="11"/>
  <c r="I15" i="11"/>
  <c r="D14" i="11"/>
  <c r="J8" i="11"/>
  <c r="F7" i="11"/>
  <c r="G116" i="11"/>
  <c r="D109" i="11"/>
  <c r="K105" i="11"/>
  <c r="H84" i="11"/>
  <c r="D79" i="11"/>
  <c r="I74" i="11"/>
  <c r="K62" i="11"/>
  <c r="J59" i="11"/>
  <c r="J55" i="11"/>
  <c r="E10" i="11"/>
  <c r="J13" i="11"/>
  <c r="G15" i="11"/>
  <c r="E17" i="11"/>
  <c r="J20" i="11"/>
  <c r="E22" i="11"/>
  <c r="K25" i="11"/>
  <c r="G35" i="11"/>
  <c r="G37" i="11"/>
  <c r="E39" i="11"/>
  <c r="H42" i="11"/>
  <c r="H47" i="11"/>
  <c r="D55" i="11"/>
  <c r="K60" i="11"/>
  <c r="E62" i="11"/>
  <c r="D78" i="11"/>
  <c r="E85" i="11"/>
  <c r="J103" i="11"/>
  <c r="N22" i="10"/>
  <c r="O22" i="10" s="1"/>
  <c r="N40" i="10"/>
  <c r="O40" i="10" s="1"/>
  <c r="N55" i="10"/>
  <c r="O55" i="10" s="1"/>
  <c r="N94" i="10"/>
  <c r="O94" i="10" s="1"/>
  <c r="N140" i="10"/>
  <c r="O140" i="10" s="1"/>
  <c r="I17" i="11"/>
  <c r="E19" i="11"/>
  <c r="H22" i="11"/>
  <c r="D27" i="11"/>
  <c r="F29" i="11"/>
  <c r="K37" i="11"/>
  <c r="K39" i="11"/>
  <c r="J42" i="11"/>
  <c r="H45" i="11"/>
  <c r="F53" i="11"/>
  <c r="F58" i="11"/>
  <c r="H72" i="11"/>
  <c r="J76" i="11"/>
  <c r="K78" i="11"/>
  <c r="F83" i="11"/>
  <c r="K88" i="11"/>
  <c r="I90" i="11"/>
  <c r="H97" i="11"/>
  <c r="F102" i="11"/>
  <c r="G106" i="11"/>
  <c r="N7" i="10"/>
  <c r="O7" i="10" s="1"/>
  <c r="P5" i="10" s="1"/>
  <c r="N24" i="10"/>
  <c r="O24" i="10" s="1"/>
  <c r="N79" i="10"/>
  <c r="O79" i="10" s="1"/>
  <c r="N96" i="10"/>
  <c r="O96" i="10" s="1"/>
  <c r="N126" i="10"/>
  <c r="O126" i="10" s="1"/>
  <c r="N132" i="10"/>
  <c r="O132" i="10" s="1"/>
  <c r="N136" i="10"/>
  <c r="O136" i="10" s="1"/>
  <c r="K7" i="11"/>
  <c r="E9" i="11"/>
  <c r="J12" i="11"/>
  <c r="K19" i="11"/>
  <c r="K27" i="11"/>
  <c r="K29" i="11"/>
  <c r="H31" i="11"/>
  <c r="D34" i="11"/>
  <c r="J51" i="11"/>
  <c r="D65" i="11"/>
  <c r="I70" i="11"/>
  <c r="K104" i="11"/>
  <c r="D111" i="11"/>
  <c r="E114" i="11"/>
  <c r="N44" i="10"/>
  <c r="O44" i="10" s="1"/>
  <c r="N52" i="10"/>
  <c r="O52" i="10" s="1"/>
  <c r="Q50" i="10" s="1"/>
  <c r="N72" i="10"/>
  <c r="O72" i="10" s="1"/>
  <c r="N117" i="10"/>
  <c r="O117" i="10" s="1"/>
  <c r="P115" i="10" s="1"/>
  <c r="D16" i="11"/>
  <c r="E21" i="11"/>
  <c r="F24" i="11"/>
  <c r="D26" i="11"/>
  <c r="E33" i="11"/>
  <c r="J34" i="11"/>
  <c r="G56" i="11"/>
  <c r="J65" i="11"/>
  <c r="H82" i="11"/>
  <c r="I96" i="11"/>
  <c r="N13" i="10"/>
  <c r="O13" i="10" s="1"/>
  <c r="N28" i="10"/>
  <c r="O28" i="10" s="1"/>
  <c r="N54" i="10"/>
  <c r="O54" i="10" s="1"/>
  <c r="N58" i="10"/>
  <c r="O58" i="10" s="1"/>
  <c r="N85" i="10"/>
  <c r="O85" i="10" s="1"/>
  <c r="N100" i="10"/>
  <c r="O100" i="10" s="1"/>
  <c r="K9" i="11"/>
  <c r="E11" i="11"/>
  <c r="G14" i="11"/>
  <c r="H16" i="11"/>
  <c r="G21" i="11"/>
  <c r="J24" i="11"/>
  <c r="G33" i="11"/>
  <c r="F36" i="11"/>
  <c r="F38" i="11"/>
  <c r="F41" i="11"/>
  <c r="I43" i="11"/>
  <c r="E46" i="11"/>
  <c r="E63" i="11"/>
  <c r="J75" i="11"/>
  <c r="E84" i="11"/>
  <c r="H89" i="11"/>
  <c r="G94" i="11"/>
  <c r="G100" i="11"/>
  <c r="D117" i="11"/>
  <c r="N133" i="10"/>
  <c r="O133" i="10" s="1"/>
  <c r="N142" i="10"/>
  <c r="O142" i="10" s="1"/>
  <c r="N144" i="10"/>
  <c r="O144" i="10" s="1"/>
  <c r="N122" i="10"/>
  <c r="O122" i="10" s="1"/>
  <c r="P122" i="10" s="1"/>
  <c r="N139" i="10"/>
  <c r="O139" i="10" s="1"/>
  <c r="N143" i="10"/>
  <c r="O143" i="10" s="1"/>
  <c r="P124" i="10" l="1"/>
  <c r="Q7" i="10"/>
  <c r="Q79" i="10"/>
  <c r="P113" i="10"/>
  <c r="P52" i="10"/>
  <c r="P131" i="10"/>
  <c r="Q133" i="10"/>
  <c r="Q115" i="10"/>
  <c r="P68" i="10"/>
  <c r="P104" i="10"/>
  <c r="Q122" i="10"/>
  <c r="P50" i="10"/>
  <c r="P54" i="10" s="1"/>
  <c r="Q108" i="10"/>
  <c r="Q70" i="10"/>
  <c r="P126" i="10"/>
  <c r="P117" i="10"/>
  <c r="Q131" i="10"/>
  <c r="P88" i="10"/>
  <c r="Q86" i="10"/>
  <c r="Q88" i="10"/>
  <c r="P86" i="10"/>
  <c r="Q25" i="10"/>
  <c r="Q23" i="10"/>
  <c r="P23" i="10"/>
  <c r="P25" i="10"/>
  <c r="P133" i="10"/>
  <c r="Q124" i="10"/>
  <c r="Q126" i="10" s="1"/>
  <c r="P70" i="10"/>
  <c r="P72" i="10" s="1"/>
  <c r="Q52" i="10"/>
  <c r="Q54" i="10"/>
  <c r="P142" i="10"/>
  <c r="Q140" i="10"/>
  <c r="P140" i="10"/>
  <c r="P144" i="10" s="1"/>
  <c r="Q142" i="10"/>
  <c r="Q41" i="10"/>
  <c r="Q43" i="10"/>
  <c r="P43" i="10"/>
  <c r="P41" i="10"/>
  <c r="P45" i="10" s="1"/>
  <c r="Q68" i="10"/>
  <c r="Q59" i="10"/>
  <c r="Q61" i="10"/>
  <c r="P61" i="10"/>
  <c r="P59" i="10"/>
  <c r="P16" i="10"/>
  <c r="Q14" i="10"/>
  <c r="Q16" i="10"/>
  <c r="P14" i="10"/>
  <c r="P7" i="10"/>
  <c r="P9" i="10" s="1"/>
  <c r="P79" i="10"/>
  <c r="P81" i="10" s="1"/>
  <c r="Q32" i="10"/>
  <c r="P106" i="10"/>
  <c r="P108" i="10" s="1"/>
  <c r="Q113" i="10"/>
  <c r="Q117" i="10" s="1"/>
  <c r="Q5" i="10"/>
  <c r="Q9" i="10" s="1"/>
  <c r="Q77" i="10"/>
  <c r="Q81" i="10" s="1"/>
  <c r="Q34" i="10"/>
  <c r="P32" i="10"/>
  <c r="P36" i="10" s="1"/>
  <c r="Q97" i="10"/>
  <c r="Q95" i="10"/>
  <c r="P95" i="10"/>
  <c r="P97" i="10"/>
  <c r="Q90" i="10" l="1"/>
  <c r="P135" i="10"/>
  <c r="Q135" i="10"/>
  <c r="Q144" i="10"/>
  <c r="P18" i="10"/>
  <c r="Q72" i="10"/>
  <c r="Q27" i="10"/>
  <c r="Q63" i="10"/>
  <c r="P99" i="10"/>
  <c r="P90" i="10"/>
  <c r="P27" i="10"/>
  <c r="Q18" i="10"/>
  <c r="Q99" i="10"/>
  <c r="P63" i="10"/>
  <c r="Q45" i="10"/>
  <c r="Q36" i="10"/>
  <c r="Y698" i="9" l="1"/>
  <c r="Y697" i="9"/>
  <c r="Y696" i="9"/>
  <c r="Y695" i="9"/>
  <c r="Y694" i="9"/>
  <c r="Y693" i="9"/>
  <c r="Y692" i="9"/>
  <c r="Y691" i="9"/>
  <c r="Y690" i="9"/>
  <c r="Y689" i="9"/>
  <c r="Y688" i="9"/>
  <c r="Y687" i="9"/>
  <c r="Y686" i="9"/>
  <c r="Y685" i="9"/>
  <c r="Y684" i="9"/>
  <c r="Y683" i="9"/>
  <c r="Y682" i="9"/>
  <c r="Y681" i="9"/>
  <c r="Y680" i="9"/>
  <c r="Y679" i="9"/>
  <c r="Y678" i="9"/>
  <c r="Y677" i="9"/>
  <c r="Y676" i="9"/>
  <c r="Y675" i="9"/>
  <c r="Y674" i="9"/>
  <c r="Y673" i="9"/>
  <c r="Y672" i="9"/>
  <c r="Y671" i="9"/>
  <c r="Y670" i="9"/>
  <c r="Y669" i="9"/>
  <c r="Y668" i="9"/>
  <c r="Y667" i="9"/>
  <c r="Y666" i="9"/>
  <c r="Y665" i="9"/>
  <c r="Y664" i="9"/>
  <c r="Y663" i="9"/>
  <c r="Y662" i="9"/>
  <c r="Y661" i="9"/>
  <c r="Y660" i="9"/>
  <c r="Y659" i="9"/>
  <c r="Y658" i="9"/>
  <c r="Y657" i="9"/>
  <c r="Y656" i="9"/>
  <c r="Y655" i="9"/>
  <c r="Y654" i="9"/>
  <c r="Y653" i="9"/>
  <c r="Y652" i="9"/>
  <c r="Y651" i="9"/>
  <c r="Y650" i="9"/>
  <c r="Y649" i="9"/>
  <c r="Y648" i="9"/>
  <c r="Y647" i="9"/>
  <c r="Y646" i="9"/>
  <c r="Y645" i="9"/>
  <c r="Y644" i="9"/>
  <c r="Y643" i="9"/>
  <c r="Y642" i="9"/>
  <c r="Y641" i="9"/>
  <c r="Y640" i="9"/>
  <c r="Y639" i="9"/>
  <c r="Y638" i="9"/>
  <c r="Y637" i="9"/>
  <c r="Y636" i="9"/>
  <c r="Y635" i="9"/>
  <c r="Y634" i="9"/>
  <c r="Y633" i="9"/>
  <c r="Y632" i="9"/>
  <c r="Y631" i="9"/>
  <c r="Y630" i="9"/>
  <c r="Y629" i="9"/>
  <c r="Y628" i="9"/>
  <c r="Y627" i="9"/>
  <c r="Y626" i="9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Y350" i="9"/>
  <c r="Y349" i="9"/>
  <c r="Y348" i="9"/>
  <c r="Y347" i="9"/>
  <c r="Y346" i="9"/>
  <c r="Y345" i="9"/>
  <c r="Y344" i="9"/>
  <c r="Y343" i="9"/>
  <c r="Y342" i="9"/>
  <c r="Y341" i="9"/>
  <c r="Y340" i="9"/>
  <c r="Y339" i="9"/>
  <c r="Y338" i="9"/>
  <c r="Y337" i="9"/>
  <c r="Y336" i="9"/>
  <c r="Y335" i="9"/>
  <c r="Y334" i="9"/>
  <c r="Y333" i="9"/>
  <c r="Y332" i="9"/>
  <c r="Y331" i="9"/>
  <c r="Y330" i="9"/>
  <c r="Y329" i="9"/>
  <c r="Y328" i="9"/>
  <c r="Y327" i="9"/>
  <c r="Y326" i="9"/>
  <c r="Y325" i="9"/>
  <c r="Y324" i="9"/>
  <c r="Y323" i="9"/>
  <c r="Y322" i="9"/>
  <c r="Y321" i="9"/>
  <c r="Y320" i="9"/>
  <c r="Y319" i="9"/>
  <c r="Y318" i="9"/>
  <c r="Y317" i="9"/>
  <c r="Y316" i="9"/>
  <c r="Y315" i="9"/>
  <c r="Y314" i="9"/>
  <c r="Y313" i="9"/>
  <c r="Y312" i="9"/>
  <c r="Y311" i="9"/>
  <c r="Y310" i="9"/>
  <c r="Y309" i="9"/>
  <c r="Y308" i="9"/>
  <c r="Y307" i="9"/>
  <c r="Y306" i="9"/>
  <c r="Y305" i="9"/>
  <c r="Y304" i="9"/>
  <c r="Y303" i="9"/>
  <c r="Y302" i="9"/>
  <c r="Y301" i="9"/>
  <c r="Y300" i="9"/>
  <c r="Y299" i="9"/>
  <c r="Y298" i="9"/>
  <c r="Y297" i="9"/>
  <c r="Y296" i="9"/>
  <c r="Y295" i="9"/>
  <c r="Y294" i="9"/>
  <c r="Y293" i="9"/>
  <c r="Y292" i="9"/>
  <c r="Y291" i="9"/>
  <c r="Y290" i="9"/>
  <c r="Y289" i="9"/>
  <c r="Y288" i="9"/>
  <c r="Y287" i="9"/>
  <c r="Y286" i="9"/>
  <c r="Y285" i="9"/>
  <c r="Y284" i="9"/>
  <c r="Y283" i="9"/>
  <c r="Y282" i="9"/>
  <c r="Y281" i="9"/>
  <c r="Y280" i="9"/>
  <c r="Y279" i="9"/>
  <c r="Y278" i="9"/>
  <c r="Y277" i="9"/>
  <c r="Y276" i="9"/>
  <c r="Y275" i="9"/>
  <c r="Y274" i="9"/>
  <c r="Y273" i="9"/>
  <c r="Y272" i="9"/>
  <c r="Y271" i="9"/>
  <c r="Y270" i="9"/>
  <c r="Y269" i="9"/>
  <c r="Y268" i="9"/>
  <c r="Y267" i="9"/>
  <c r="Y266" i="9"/>
  <c r="Y265" i="9"/>
  <c r="Y264" i="9"/>
  <c r="Y263" i="9"/>
  <c r="Y262" i="9"/>
  <c r="Y261" i="9"/>
  <c r="Y260" i="9"/>
  <c r="Y259" i="9"/>
  <c r="Y258" i="9"/>
  <c r="Y257" i="9"/>
  <c r="Y256" i="9"/>
  <c r="Y255" i="9"/>
  <c r="Y254" i="9"/>
  <c r="Y253" i="9"/>
  <c r="Y252" i="9"/>
  <c r="Y251" i="9"/>
  <c r="Y250" i="9"/>
  <c r="Y249" i="9"/>
  <c r="Y248" i="9"/>
  <c r="Y247" i="9"/>
  <c r="Y246" i="9"/>
  <c r="Y245" i="9"/>
  <c r="Y244" i="9"/>
  <c r="Y243" i="9"/>
  <c r="Y242" i="9"/>
  <c r="Y241" i="9"/>
  <c r="Y240" i="9"/>
  <c r="Y239" i="9"/>
  <c r="Y238" i="9"/>
  <c r="Y237" i="9"/>
  <c r="Y236" i="9"/>
  <c r="Y235" i="9"/>
  <c r="Y234" i="9"/>
  <c r="Y233" i="9"/>
  <c r="Y232" i="9"/>
  <c r="Y231" i="9"/>
  <c r="Y230" i="9"/>
  <c r="Y229" i="9"/>
  <c r="Y228" i="9"/>
  <c r="Y227" i="9"/>
  <c r="Y226" i="9"/>
  <c r="Y225" i="9"/>
  <c r="Y224" i="9"/>
  <c r="Y223" i="9"/>
  <c r="Y222" i="9"/>
  <c r="Y221" i="9"/>
  <c r="Y220" i="9"/>
  <c r="Y219" i="9"/>
  <c r="Y218" i="9"/>
  <c r="Y217" i="9"/>
  <c r="Y216" i="9"/>
  <c r="Y215" i="9"/>
  <c r="Y214" i="9"/>
  <c r="Y213" i="9"/>
  <c r="Y212" i="9"/>
  <c r="Y211" i="9"/>
  <c r="Y210" i="9"/>
  <c r="Y209" i="9"/>
  <c r="Y208" i="9"/>
  <c r="Y207" i="9"/>
  <c r="Y206" i="9"/>
  <c r="Y205" i="9"/>
  <c r="Y204" i="9"/>
  <c r="Y203" i="9"/>
  <c r="Y202" i="9"/>
  <c r="Y201" i="9"/>
  <c r="Y200" i="9"/>
  <c r="Y199" i="9"/>
  <c r="Y198" i="9"/>
  <c r="Y197" i="9"/>
  <c r="Y196" i="9"/>
  <c r="Y195" i="9"/>
  <c r="Y194" i="9"/>
  <c r="Y193" i="9"/>
  <c r="Y192" i="9"/>
  <c r="Y191" i="9"/>
  <c r="Y190" i="9"/>
  <c r="Y189" i="9"/>
  <c r="Y188" i="9"/>
  <c r="Y187" i="9"/>
  <c r="Y186" i="9"/>
  <c r="Y185" i="9"/>
  <c r="Y184" i="9"/>
  <c r="Y183" i="9"/>
  <c r="Y182" i="9"/>
  <c r="Y181" i="9"/>
  <c r="Y180" i="9"/>
  <c r="Y179" i="9"/>
  <c r="Y178" i="9"/>
  <c r="Y177" i="9"/>
  <c r="Y176" i="9"/>
  <c r="Y175" i="9"/>
  <c r="Y174" i="9"/>
  <c r="Y173" i="9"/>
  <c r="Y172" i="9"/>
  <c r="Y171" i="9"/>
  <c r="Y170" i="9"/>
  <c r="Y169" i="9"/>
  <c r="Y168" i="9"/>
  <c r="Y167" i="9"/>
  <c r="Y166" i="9"/>
  <c r="Y165" i="9"/>
  <c r="Y164" i="9"/>
  <c r="Y163" i="9"/>
  <c r="Y162" i="9"/>
  <c r="Y161" i="9"/>
  <c r="Y160" i="9"/>
  <c r="Y159" i="9"/>
  <c r="Y158" i="9"/>
  <c r="Y157" i="9"/>
  <c r="Y156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J116" i="9"/>
  <c r="I116" i="9"/>
  <c r="Y115" i="9"/>
  <c r="J115" i="9"/>
  <c r="I115" i="9"/>
  <c r="Y114" i="9"/>
  <c r="J114" i="9"/>
  <c r="I114" i="9"/>
  <c r="Y113" i="9"/>
  <c r="J113" i="9"/>
  <c r="I113" i="9"/>
  <c r="K113" i="9" s="1"/>
  <c r="Y112" i="9"/>
  <c r="J112" i="9"/>
  <c r="I112" i="9"/>
  <c r="Y111" i="9"/>
  <c r="J111" i="9"/>
  <c r="I111" i="9"/>
  <c r="K111" i="9" s="1"/>
  <c r="Y110" i="9"/>
  <c r="M110" i="9"/>
  <c r="L110" i="9"/>
  <c r="J110" i="9"/>
  <c r="I110" i="9"/>
  <c r="K110" i="9" s="1"/>
  <c r="Y109" i="9"/>
  <c r="J109" i="9"/>
  <c r="I109" i="9"/>
  <c r="K109" i="9" s="1"/>
  <c r="Y108" i="9"/>
  <c r="J108" i="9"/>
  <c r="I108" i="9"/>
  <c r="Y107" i="9"/>
  <c r="K107" i="9"/>
  <c r="J107" i="9"/>
  <c r="I107" i="9"/>
  <c r="Y106" i="9"/>
  <c r="J106" i="9"/>
  <c r="K106" i="9" s="1"/>
  <c r="I106" i="9"/>
  <c r="Y105" i="9"/>
  <c r="J105" i="9"/>
  <c r="I105" i="9"/>
  <c r="K105" i="9" s="1"/>
  <c r="Y104" i="9"/>
  <c r="J104" i="9"/>
  <c r="I104" i="9"/>
  <c r="K104" i="9" s="1"/>
  <c r="Y103" i="9"/>
  <c r="M103" i="9"/>
  <c r="L103" i="9"/>
  <c r="J103" i="9"/>
  <c r="I103" i="9"/>
  <c r="K103" i="9" s="1"/>
  <c r="Y102" i="9"/>
  <c r="J102" i="9"/>
  <c r="I102" i="9"/>
  <c r="K102" i="9" s="1"/>
  <c r="Y101" i="9"/>
  <c r="J101" i="9"/>
  <c r="I101" i="9"/>
  <c r="K101" i="9" s="1"/>
  <c r="Y100" i="9"/>
  <c r="J100" i="9"/>
  <c r="K100" i="9" s="1"/>
  <c r="I100" i="9"/>
  <c r="Y99" i="9"/>
  <c r="K99" i="9"/>
  <c r="J99" i="9"/>
  <c r="I99" i="9"/>
  <c r="Y98" i="9"/>
  <c r="J98" i="9"/>
  <c r="I98" i="9"/>
  <c r="Y97" i="9"/>
  <c r="J97" i="9"/>
  <c r="I97" i="9"/>
  <c r="Y96" i="9"/>
  <c r="M96" i="9"/>
  <c r="L96" i="9"/>
  <c r="J96" i="9"/>
  <c r="I96" i="9"/>
  <c r="K96" i="9" s="1"/>
  <c r="Y95" i="9"/>
  <c r="J95" i="9"/>
  <c r="I95" i="9"/>
  <c r="K95" i="9" s="1"/>
  <c r="Y94" i="9"/>
  <c r="J94" i="9"/>
  <c r="I94" i="9"/>
  <c r="Y93" i="9"/>
  <c r="J93" i="9"/>
  <c r="K93" i="9" s="1"/>
  <c r="I93" i="9"/>
  <c r="Y92" i="9"/>
  <c r="J92" i="9"/>
  <c r="I92" i="9"/>
  <c r="Y91" i="9"/>
  <c r="J91" i="9"/>
  <c r="I91" i="9"/>
  <c r="Y90" i="9"/>
  <c r="J90" i="9"/>
  <c r="I90" i="9"/>
  <c r="Y89" i="9"/>
  <c r="M89" i="9"/>
  <c r="L89" i="9"/>
  <c r="J89" i="9"/>
  <c r="K89" i="9" s="1"/>
  <c r="I89" i="9"/>
  <c r="Y88" i="9"/>
  <c r="J88" i="9"/>
  <c r="I88" i="9"/>
  <c r="Y87" i="9"/>
  <c r="J87" i="9"/>
  <c r="I87" i="9"/>
  <c r="Y86" i="9"/>
  <c r="J86" i="9"/>
  <c r="I86" i="9"/>
  <c r="K86" i="9" s="1"/>
  <c r="Y85" i="9"/>
  <c r="J85" i="9"/>
  <c r="I85" i="9"/>
  <c r="K85" i="9" s="1"/>
  <c r="Y84" i="9"/>
  <c r="J84" i="9"/>
  <c r="I84" i="9"/>
  <c r="Y83" i="9"/>
  <c r="J83" i="9"/>
  <c r="I83" i="9"/>
  <c r="Y82" i="9"/>
  <c r="M82" i="9"/>
  <c r="L82" i="9"/>
  <c r="J82" i="9"/>
  <c r="K82" i="9" s="1"/>
  <c r="I82" i="9"/>
  <c r="Y81" i="9"/>
  <c r="J81" i="9"/>
  <c r="I81" i="9"/>
  <c r="Y80" i="9"/>
  <c r="J80" i="9"/>
  <c r="I80" i="9"/>
  <c r="Y79" i="9"/>
  <c r="J79" i="9"/>
  <c r="I79" i="9"/>
  <c r="K79" i="9" s="1"/>
  <c r="Y78" i="9"/>
  <c r="J78" i="9"/>
  <c r="I78" i="9"/>
  <c r="Y77" i="9"/>
  <c r="J77" i="9"/>
  <c r="I77" i="9"/>
  <c r="Y76" i="9"/>
  <c r="J76" i="9"/>
  <c r="I76" i="9"/>
  <c r="Y75" i="9"/>
  <c r="M75" i="9"/>
  <c r="L75" i="9"/>
  <c r="J75" i="9"/>
  <c r="I75" i="9"/>
  <c r="K75" i="9" s="1"/>
  <c r="Y74" i="9"/>
  <c r="J74" i="9"/>
  <c r="I74" i="9"/>
  <c r="Y73" i="9"/>
  <c r="K73" i="9"/>
  <c r="J73" i="9"/>
  <c r="I73" i="9"/>
  <c r="Y72" i="9"/>
  <c r="J72" i="9"/>
  <c r="I72" i="9"/>
  <c r="Y71" i="9"/>
  <c r="J71" i="9"/>
  <c r="I71" i="9"/>
  <c r="K71" i="9" s="1"/>
  <c r="Y70" i="9"/>
  <c r="J70" i="9"/>
  <c r="I70" i="9"/>
  <c r="K70" i="9" s="1"/>
  <c r="Y69" i="9"/>
  <c r="J69" i="9"/>
  <c r="I69" i="9"/>
  <c r="Y68" i="9"/>
  <c r="M68" i="9"/>
  <c r="L68" i="9"/>
  <c r="J68" i="9"/>
  <c r="I68" i="9"/>
  <c r="Y67" i="9"/>
  <c r="J67" i="9"/>
  <c r="I67" i="9"/>
  <c r="Y66" i="9"/>
  <c r="J66" i="9"/>
  <c r="I66" i="9"/>
  <c r="Y65" i="9"/>
  <c r="J65" i="9"/>
  <c r="I65" i="9"/>
  <c r="Y64" i="9"/>
  <c r="J64" i="9"/>
  <c r="I64" i="9"/>
  <c r="K64" i="9" s="1"/>
  <c r="Y63" i="9"/>
  <c r="J63" i="9"/>
  <c r="I63" i="9"/>
  <c r="Y62" i="9"/>
  <c r="J62" i="9"/>
  <c r="I62" i="9"/>
  <c r="Y61" i="9"/>
  <c r="M61" i="9"/>
  <c r="L61" i="9"/>
  <c r="J61" i="9"/>
  <c r="I61" i="9"/>
  <c r="K61" i="9" s="1"/>
  <c r="Y60" i="9"/>
  <c r="J60" i="9"/>
  <c r="I60" i="9"/>
  <c r="Y59" i="9"/>
  <c r="J59" i="9"/>
  <c r="I59" i="9"/>
  <c r="Y58" i="9"/>
  <c r="J58" i="9"/>
  <c r="I58" i="9"/>
  <c r="Y57" i="9"/>
  <c r="J57" i="9"/>
  <c r="I57" i="9"/>
  <c r="K57" i="9" s="1"/>
  <c r="Y56" i="9"/>
  <c r="J56" i="9"/>
  <c r="I56" i="9"/>
  <c r="Y55" i="9"/>
  <c r="J55" i="9"/>
  <c r="I55" i="9"/>
  <c r="Y54" i="9"/>
  <c r="M54" i="9"/>
  <c r="L54" i="9"/>
  <c r="J54" i="9"/>
  <c r="I54" i="9"/>
  <c r="K54" i="9" s="1"/>
  <c r="Y53" i="9"/>
  <c r="J53" i="9"/>
  <c r="I53" i="9"/>
  <c r="Y52" i="9"/>
  <c r="J52" i="9"/>
  <c r="I52" i="9"/>
  <c r="Y51" i="9"/>
  <c r="J51" i="9"/>
  <c r="I51" i="9"/>
  <c r="Y50" i="9"/>
  <c r="J50" i="9"/>
  <c r="I50" i="9"/>
  <c r="Y49" i="9"/>
  <c r="J49" i="9"/>
  <c r="I49" i="9"/>
  <c r="Y48" i="9"/>
  <c r="J48" i="9"/>
  <c r="I48" i="9"/>
  <c r="K48" i="9" s="1"/>
  <c r="Y47" i="9"/>
  <c r="M47" i="9"/>
  <c r="L47" i="9"/>
  <c r="J47" i="9"/>
  <c r="I47" i="9"/>
  <c r="Y46" i="9"/>
  <c r="J46" i="9"/>
  <c r="I46" i="9"/>
  <c r="K46" i="9" s="1"/>
  <c r="Y45" i="9"/>
  <c r="J45" i="9"/>
  <c r="I45" i="9"/>
  <c r="Y44" i="9"/>
  <c r="J44" i="9"/>
  <c r="I44" i="9"/>
  <c r="Y43" i="9"/>
  <c r="J43" i="9"/>
  <c r="I43" i="9"/>
  <c r="Y42" i="9"/>
  <c r="J42" i="9"/>
  <c r="I42" i="9"/>
  <c r="Y41" i="9"/>
  <c r="J41" i="9"/>
  <c r="I41" i="9"/>
  <c r="Y40" i="9"/>
  <c r="M40" i="9"/>
  <c r="L40" i="9"/>
  <c r="J40" i="9"/>
  <c r="I40" i="9"/>
  <c r="Y39" i="9"/>
  <c r="J39" i="9"/>
  <c r="I39" i="9"/>
  <c r="Y38" i="9"/>
  <c r="J38" i="9"/>
  <c r="K38" i="9" s="1"/>
  <c r="I38" i="9"/>
  <c r="Y37" i="9"/>
  <c r="J37" i="9"/>
  <c r="I37" i="9"/>
  <c r="K37" i="9" s="1"/>
  <c r="Y36" i="9"/>
  <c r="J36" i="9"/>
  <c r="I36" i="9"/>
  <c r="Y35" i="9"/>
  <c r="J35" i="9"/>
  <c r="K35" i="9" s="1"/>
  <c r="I35" i="9"/>
  <c r="Y34" i="9"/>
  <c r="J34" i="9"/>
  <c r="I34" i="9"/>
  <c r="Y33" i="9"/>
  <c r="M33" i="9"/>
  <c r="L33" i="9"/>
  <c r="J33" i="9"/>
  <c r="I33" i="9"/>
  <c r="Y32" i="9"/>
  <c r="J32" i="9"/>
  <c r="I32" i="9"/>
  <c r="Y31" i="9"/>
  <c r="J31" i="9"/>
  <c r="I31" i="9"/>
  <c r="Y30" i="9"/>
  <c r="J30" i="9"/>
  <c r="I30" i="9"/>
  <c r="Y29" i="9"/>
  <c r="J29" i="9"/>
  <c r="I29" i="9"/>
  <c r="K29" i="9" s="1"/>
  <c r="Y28" i="9"/>
  <c r="J28" i="9"/>
  <c r="I28" i="9"/>
  <c r="Y27" i="9"/>
  <c r="J27" i="9"/>
  <c r="I27" i="9"/>
  <c r="Y26" i="9"/>
  <c r="M26" i="9"/>
  <c r="L26" i="9"/>
  <c r="J26" i="9"/>
  <c r="I26" i="9"/>
  <c r="Y25" i="9"/>
  <c r="J25" i="9"/>
  <c r="I25" i="9"/>
  <c r="Y24" i="9"/>
  <c r="J24" i="9"/>
  <c r="I24" i="9"/>
  <c r="Y23" i="9"/>
  <c r="J23" i="9"/>
  <c r="I23" i="9"/>
  <c r="K23" i="9" s="1"/>
  <c r="Y22" i="9"/>
  <c r="J22" i="9"/>
  <c r="I22" i="9"/>
  <c r="Y21" i="9"/>
  <c r="J21" i="9"/>
  <c r="I21" i="9"/>
  <c r="Y20" i="9"/>
  <c r="J20" i="9"/>
  <c r="I20" i="9"/>
  <c r="K20" i="9" s="1"/>
  <c r="Y19" i="9"/>
  <c r="M19" i="9"/>
  <c r="L19" i="9"/>
  <c r="J19" i="9"/>
  <c r="I19" i="9"/>
  <c r="K19" i="9" s="1"/>
  <c r="Y18" i="9"/>
  <c r="J18" i="9"/>
  <c r="I18" i="9"/>
  <c r="Y17" i="9"/>
  <c r="J17" i="9"/>
  <c r="I17" i="9"/>
  <c r="Y16" i="9"/>
  <c r="J16" i="9"/>
  <c r="I16" i="9"/>
  <c r="Y15" i="9"/>
  <c r="J15" i="9"/>
  <c r="I15" i="9"/>
  <c r="Y14" i="9"/>
  <c r="J14" i="9"/>
  <c r="I14" i="9"/>
  <c r="Y13" i="9"/>
  <c r="J13" i="9"/>
  <c r="I13" i="9"/>
  <c r="K13" i="9" s="1"/>
  <c r="Y12" i="9"/>
  <c r="M12" i="9"/>
  <c r="L12" i="9"/>
  <c r="J12" i="9"/>
  <c r="I12" i="9"/>
  <c r="Y11" i="9"/>
  <c r="J11" i="9"/>
  <c r="I11" i="9"/>
  <c r="K11" i="9" s="1"/>
  <c r="Y10" i="9"/>
  <c r="J10" i="9"/>
  <c r="I10" i="9"/>
  <c r="Y9" i="9"/>
  <c r="J9" i="9"/>
  <c r="I9" i="9"/>
  <c r="Y8" i="9"/>
  <c r="J8" i="9"/>
  <c r="I8" i="9"/>
  <c r="Y7" i="9"/>
  <c r="J7" i="9"/>
  <c r="I7" i="9"/>
  <c r="Y6" i="9"/>
  <c r="J6" i="9"/>
  <c r="I6" i="9"/>
  <c r="M5" i="9"/>
  <c r="L5" i="9"/>
  <c r="J5" i="9"/>
  <c r="I5" i="9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M145" i="8"/>
  <c r="L145" i="8"/>
  <c r="K145" i="8"/>
  <c r="J145" i="8"/>
  <c r="I145" i="8"/>
  <c r="H145" i="8"/>
  <c r="G145" i="8"/>
  <c r="F145" i="8"/>
  <c r="E145" i="8"/>
  <c r="D145" i="8"/>
  <c r="C145" i="8"/>
  <c r="M144" i="8"/>
  <c r="L144" i="8"/>
  <c r="K144" i="8"/>
  <c r="J144" i="8"/>
  <c r="I144" i="8"/>
  <c r="H144" i="8"/>
  <c r="G144" i="8"/>
  <c r="F144" i="8"/>
  <c r="E144" i="8"/>
  <c r="D144" i="8"/>
  <c r="C144" i="8"/>
  <c r="M143" i="8"/>
  <c r="L143" i="8"/>
  <c r="K143" i="8"/>
  <c r="J143" i="8"/>
  <c r="I143" i="8"/>
  <c r="H143" i="8"/>
  <c r="G143" i="8"/>
  <c r="F143" i="8"/>
  <c r="E143" i="8"/>
  <c r="D143" i="8"/>
  <c r="C143" i="8"/>
  <c r="M142" i="8"/>
  <c r="L142" i="8"/>
  <c r="K142" i="8"/>
  <c r="J142" i="8"/>
  <c r="I142" i="8"/>
  <c r="H142" i="8"/>
  <c r="G142" i="8"/>
  <c r="F142" i="8"/>
  <c r="E142" i="8"/>
  <c r="D142" i="8"/>
  <c r="C142" i="8"/>
  <c r="M141" i="8"/>
  <c r="L141" i="8"/>
  <c r="K141" i="8"/>
  <c r="J141" i="8"/>
  <c r="I141" i="8"/>
  <c r="H141" i="8"/>
  <c r="G141" i="8"/>
  <c r="F141" i="8"/>
  <c r="E141" i="8"/>
  <c r="D141" i="8"/>
  <c r="C141" i="8"/>
  <c r="M140" i="8"/>
  <c r="L140" i="8"/>
  <c r="K140" i="8"/>
  <c r="J140" i="8"/>
  <c r="I140" i="8"/>
  <c r="H140" i="8"/>
  <c r="G140" i="8"/>
  <c r="F140" i="8"/>
  <c r="E140" i="8"/>
  <c r="D140" i="8"/>
  <c r="C140" i="8"/>
  <c r="M139" i="8"/>
  <c r="L139" i="8"/>
  <c r="K139" i="8"/>
  <c r="J139" i="8"/>
  <c r="I139" i="8"/>
  <c r="H139" i="8"/>
  <c r="G139" i="8"/>
  <c r="F139" i="8"/>
  <c r="E139" i="8"/>
  <c r="D139" i="8"/>
  <c r="C139" i="8"/>
  <c r="M136" i="8"/>
  <c r="L136" i="8"/>
  <c r="K136" i="8"/>
  <c r="J136" i="8"/>
  <c r="I136" i="8"/>
  <c r="H136" i="8"/>
  <c r="G136" i="8"/>
  <c r="F136" i="8"/>
  <c r="E136" i="8"/>
  <c r="D136" i="8"/>
  <c r="C136" i="8"/>
  <c r="M135" i="8"/>
  <c r="L135" i="8"/>
  <c r="K135" i="8"/>
  <c r="J135" i="8"/>
  <c r="I135" i="8"/>
  <c r="H135" i="8"/>
  <c r="G135" i="8"/>
  <c r="F135" i="8"/>
  <c r="E135" i="8"/>
  <c r="D135" i="8"/>
  <c r="C135" i="8"/>
  <c r="M134" i="8"/>
  <c r="L134" i="8"/>
  <c r="K134" i="8"/>
  <c r="J134" i="8"/>
  <c r="I134" i="8"/>
  <c r="H134" i="8"/>
  <c r="G134" i="8"/>
  <c r="F134" i="8"/>
  <c r="E134" i="8"/>
  <c r="D134" i="8"/>
  <c r="C134" i="8"/>
  <c r="M133" i="8"/>
  <c r="L133" i="8"/>
  <c r="K133" i="8"/>
  <c r="J133" i="8"/>
  <c r="I133" i="8"/>
  <c r="H133" i="8"/>
  <c r="G133" i="8"/>
  <c r="F133" i="8"/>
  <c r="E133" i="8"/>
  <c r="D133" i="8"/>
  <c r="C133" i="8"/>
  <c r="M132" i="8"/>
  <c r="L132" i="8"/>
  <c r="K132" i="8"/>
  <c r="J132" i="8"/>
  <c r="I132" i="8"/>
  <c r="H132" i="8"/>
  <c r="G132" i="8"/>
  <c r="F132" i="8"/>
  <c r="E132" i="8"/>
  <c r="D132" i="8"/>
  <c r="N132" i="8" s="1"/>
  <c r="O132" i="8" s="1"/>
  <c r="C132" i="8"/>
  <c r="M131" i="8"/>
  <c r="L131" i="8"/>
  <c r="K131" i="8"/>
  <c r="J131" i="8"/>
  <c r="I131" i="8"/>
  <c r="H131" i="8"/>
  <c r="G131" i="8"/>
  <c r="F131" i="8"/>
  <c r="E131" i="8"/>
  <c r="D131" i="8"/>
  <c r="C131" i="8"/>
  <c r="M130" i="8"/>
  <c r="L130" i="8"/>
  <c r="K130" i="8"/>
  <c r="J130" i="8"/>
  <c r="I130" i="8"/>
  <c r="H130" i="8"/>
  <c r="G130" i="8"/>
  <c r="F130" i="8"/>
  <c r="E130" i="8"/>
  <c r="D130" i="8"/>
  <c r="C130" i="8"/>
  <c r="M127" i="8"/>
  <c r="L127" i="8"/>
  <c r="K127" i="8"/>
  <c r="J127" i="8"/>
  <c r="I127" i="8"/>
  <c r="H127" i="8"/>
  <c r="G127" i="8"/>
  <c r="F127" i="8"/>
  <c r="E127" i="8"/>
  <c r="D127" i="8"/>
  <c r="C127" i="8"/>
  <c r="M126" i="8"/>
  <c r="L126" i="8"/>
  <c r="K126" i="8"/>
  <c r="J126" i="8"/>
  <c r="I126" i="8"/>
  <c r="H126" i="8"/>
  <c r="G126" i="8"/>
  <c r="F126" i="8"/>
  <c r="E126" i="8"/>
  <c r="D126" i="8"/>
  <c r="C126" i="8"/>
  <c r="M125" i="8"/>
  <c r="L125" i="8"/>
  <c r="K125" i="8"/>
  <c r="J125" i="8"/>
  <c r="I125" i="8"/>
  <c r="H125" i="8"/>
  <c r="G125" i="8"/>
  <c r="F125" i="8"/>
  <c r="E125" i="8"/>
  <c r="D125" i="8"/>
  <c r="C125" i="8"/>
  <c r="M124" i="8"/>
  <c r="L124" i="8"/>
  <c r="K124" i="8"/>
  <c r="J124" i="8"/>
  <c r="I124" i="8"/>
  <c r="H124" i="8"/>
  <c r="G124" i="8"/>
  <c r="F124" i="8"/>
  <c r="N124" i="8" s="1"/>
  <c r="O124" i="8" s="1"/>
  <c r="E124" i="8"/>
  <c r="D124" i="8"/>
  <c r="C124" i="8"/>
  <c r="M123" i="8"/>
  <c r="L123" i="8"/>
  <c r="K123" i="8"/>
  <c r="J123" i="8"/>
  <c r="I123" i="8"/>
  <c r="H123" i="8"/>
  <c r="G123" i="8"/>
  <c r="F123" i="8"/>
  <c r="E123" i="8"/>
  <c r="D123" i="8"/>
  <c r="C123" i="8"/>
  <c r="M122" i="8"/>
  <c r="L122" i="8"/>
  <c r="K122" i="8"/>
  <c r="J122" i="8"/>
  <c r="I122" i="8"/>
  <c r="H122" i="8"/>
  <c r="G122" i="8"/>
  <c r="F122" i="8"/>
  <c r="E122" i="8"/>
  <c r="D122" i="8"/>
  <c r="N122" i="8" s="1"/>
  <c r="O122" i="8" s="1"/>
  <c r="C122" i="8"/>
  <c r="M121" i="8"/>
  <c r="L121" i="8"/>
  <c r="K121" i="8"/>
  <c r="J121" i="8"/>
  <c r="I121" i="8"/>
  <c r="H121" i="8"/>
  <c r="G121" i="8"/>
  <c r="F121" i="8"/>
  <c r="E121" i="8"/>
  <c r="D121" i="8"/>
  <c r="C121" i="8"/>
  <c r="M118" i="8"/>
  <c r="L118" i="8"/>
  <c r="K118" i="8"/>
  <c r="J118" i="8"/>
  <c r="I118" i="8"/>
  <c r="H118" i="8"/>
  <c r="G118" i="8"/>
  <c r="F118" i="8"/>
  <c r="E118" i="8"/>
  <c r="D118" i="8"/>
  <c r="C118" i="8"/>
  <c r="M117" i="8"/>
  <c r="L117" i="8"/>
  <c r="K117" i="8"/>
  <c r="J117" i="8"/>
  <c r="I117" i="8"/>
  <c r="H117" i="8"/>
  <c r="G117" i="8"/>
  <c r="F117" i="8"/>
  <c r="E117" i="8"/>
  <c r="N117" i="8" s="1"/>
  <c r="O117" i="8" s="1"/>
  <c r="D117" i="8"/>
  <c r="C117" i="8"/>
  <c r="M116" i="8"/>
  <c r="L116" i="8"/>
  <c r="K116" i="8"/>
  <c r="J116" i="8"/>
  <c r="I116" i="8"/>
  <c r="H116" i="8"/>
  <c r="G116" i="8"/>
  <c r="F116" i="8"/>
  <c r="E116" i="8"/>
  <c r="D116" i="8"/>
  <c r="C116" i="8"/>
  <c r="M115" i="8"/>
  <c r="L115" i="8"/>
  <c r="K115" i="8"/>
  <c r="J115" i="8"/>
  <c r="I115" i="8"/>
  <c r="H115" i="8"/>
  <c r="G115" i="8"/>
  <c r="F115" i="8"/>
  <c r="E115" i="8"/>
  <c r="D115" i="8"/>
  <c r="C115" i="8"/>
  <c r="M114" i="8"/>
  <c r="L114" i="8"/>
  <c r="K114" i="8"/>
  <c r="J114" i="8"/>
  <c r="I114" i="8"/>
  <c r="H114" i="8"/>
  <c r="G114" i="8"/>
  <c r="F114" i="8"/>
  <c r="N114" i="8" s="1"/>
  <c r="O114" i="8" s="1"/>
  <c r="E114" i="8"/>
  <c r="D114" i="8"/>
  <c r="C114" i="8"/>
  <c r="M113" i="8"/>
  <c r="L113" i="8"/>
  <c r="K113" i="8"/>
  <c r="J113" i="8"/>
  <c r="I113" i="8"/>
  <c r="H113" i="8"/>
  <c r="G113" i="8"/>
  <c r="F113" i="8"/>
  <c r="E113" i="8"/>
  <c r="D113" i="8"/>
  <c r="C113" i="8"/>
  <c r="M112" i="8"/>
  <c r="L112" i="8"/>
  <c r="K112" i="8"/>
  <c r="J112" i="8"/>
  <c r="I112" i="8"/>
  <c r="H112" i="8"/>
  <c r="G112" i="8"/>
  <c r="F112" i="8"/>
  <c r="E112" i="8"/>
  <c r="D112" i="8"/>
  <c r="C112" i="8"/>
  <c r="M109" i="8"/>
  <c r="L109" i="8"/>
  <c r="K109" i="8"/>
  <c r="J109" i="8"/>
  <c r="I109" i="8"/>
  <c r="H109" i="8"/>
  <c r="G109" i="8"/>
  <c r="F109" i="8"/>
  <c r="E109" i="8"/>
  <c r="D109" i="8"/>
  <c r="C109" i="8"/>
  <c r="M108" i="8"/>
  <c r="L108" i="8"/>
  <c r="K108" i="8"/>
  <c r="J108" i="8"/>
  <c r="I108" i="8"/>
  <c r="H108" i="8"/>
  <c r="G108" i="8"/>
  <c r="F108" i="8"/>
  <c r="E108" i="8"/>
  <c r="D108" i="8"/>
  <c r="C108" i="8"/>
  <c r="M107" i="8"/>
  <c r="L107" i="8"/>
  <c r="K107" i="8"/>
  <c r="J107" i="8"/>
  <c r="I107" i="8"/>
  <c r="H107" i="8"/>
  <c r="G107" i="8"/>
  <c r="F107" i="8"/>
  <c r="E107" i="8"/>
  <c r="D107" i="8"/>
  <c r="C107" i="8"/>
  <c r="M106" i="8"/>
  <c r="L106" i="8"/>
  <c r="K106" i="8"/>
  <c r="J106" i="8"/>
  <c r="I106" i="8"/>
  <c r="H106" i="8"/>
  <c r="G106" i="8"/>
  <c r="F106" i="8"/>
  <c r="E106" i="8"/>
  <c r="D106" i="8"/>
  <c r="C106" i="8"/>
  <c r="N106" i="8" s="1"/>
  <c r="O106" i="8" s="1"/>
  <c r="M105" i="8"/>
  <c r="L105" i="8"/>
  <c r="K105" i="8"/>
  <c r="J105" i="8"/>
  <c r="I105" i="8"/>
  <c r="H105" i="8"/>
  <c r="G105" i="8"/>
  <c r="F105" i="8"/>
  <c r="E105" i="8"/>
  <c r="D105" i="8"/>
  <c r="C105" i="8"/>
  <c r="M104" i="8"/>
  <c r="L104" i="8"/>
  <c r="K104" i="8"/>
  <c r="J104" i="8"/>
  <c r="I104" i="8"/>
  <c r="H104" i="8"/>
  <c r="G104" i="8"/>
  <c r="F104" i="8"/>
  <c r="E104" i="8"/>
  <c r="D104" i="8"/>
  <c r="C104" i="8"/>
  <c r="N104" i="8" s="1"/>
  <c r="O104" i="8" s="1"/>
  <c r="M103" i="8"/>
  <c r="L103" i="8"/>
  <c r="K103" i="8"/>
  <c r="J103" i="8"/>
  <c r="I103" i="8"/>
  <c r="H103" i="8"/>
  <c r="G103" i="8"/>
  <c r="F103" i="8"/>
  <c r="E103" i="8"/>
  <c r="D103" i="8"/>
  <c r="C103" i="8"/>
  <c r="N103" i="8" s="1"/>
  <c r="O103" i="8" s="1"/>
  <c r="M100" i="8"/>
  <c r="L100" i="8"/>
  <c r="K100" i="8"/>
  <c r="J100" i="8"/>
  <c r="I100" i="8"/>
  <c r="H100" i="8"/>
  <c r="G100" i="8"/>
  <c r="F100" i="8"/>
  <c r="N100" i="8" s="1"/>
  <c r="O100" i="8" s="1"/>
  <c r="E100" i="8"/>
  <c r="D100" i="8"/>
  <c r="C100" i="8"/>
  <c r="M99" i="8"/>
  <c r="L99" i="8"/>
  <c r="K99" i="8"/>
  <c r="J99" i="8"/>
  <c r="I99" i="8"/>
  <c r="H99" i="8"/>
  <c r="G99" i="8"/>
  <c r="F99" i="8"/>
  <c r="E99" i="8"/>
  <c r="D99" i="8"/>
  <c r="C99" i="8"/>
  <c r="M98" i="8"/>
  <c r="L98" i="8"/>
  <c r="K98" i="8"/>
  <c r="J98" i="8"/>
  <c r="I98" i="8"/>
  <c r="H98" i="8"/>
  <c r="G98" i="8"/>
  <c r="F98" i="8"/>
  <c r="E98" i="8"/>
  <c r="D98" i="8"/>
  <c r="N98" i="8" s="1"/>
  <c r="O98" i="8" s="1"/>
  <c r="C98" i="8"/>
  <c r="M97" i="8"/>
  <c r="L97" i="8"/>
  <c r="K97" i="8"/>
  <c r="J97" i="8"/>
  <c r="I97" i="8"/>
  <c r="H97" i="8"/>
  <c r="G97" i="8"/>
  <c r="F97" i="8"/>
  <c r="E97" i="8"/>
  <c r="D97" i="8"/>
  <c r="C97" i="8"/>
  <c r="M96" i="8"/>
  <c r="L96" i="8"/>
  <c r="K96" i="8"/>
  <c r="J96" i="8"/>
  <c r="I96" i="8"/>
  <c r="H96" i="8"/>
  <c r="G96" i="8"/>
  <c r="F96" i="8"/>
  <c r="E96" i="8"/>
  <c r="D96" i="8"/>
  <c r="C96" i="8"/>
  <c r="M95" i="8"/>
  <c r="L95" i="8"/>
  <c r="K95" i="8"/>
  <c r="J95" i="8"/>
  <c r="I95" i="8"/>
  <c r="H95" i="8"/>
  <c r="G95" i="8"/>
  <c r="F95" i="8"/>
  <c r="E95" i="8"/>
  <c r="D95" i="8"/>
  <c r="C95" i="8"/>
  <c r="M94" i="8"/>
  <c r="L94" i="8"/>
  <c r="K94" i="8"/>
  <c r="J94" i="8"/>
  <c r="I94" i="8"/>
  <c r="H94" i="8"/>
  <c r="G94" i="8"/>
  <c r="F94" i="8"/>
  <c r="E94" i="8"/>
  <c r="D94" i="8"/>
  <c r="C94" i="8"/>
  <c r="M91" i="8"/>
  <c r="L91" i="8"/>
  <c r="K91" i="8"/>
  <c r="J91" i="8"/>
  <c r="I91" i="8"/>
  <c r="H91" i="8"/>
  <c r="G91" i="8"/>
  <c r="F91" i="8"/>
  <c r="E91" i="8"/>
  <c r="D91" i="8"/>
  <c r="C91" i="8"/>
  <c r="N91" i="8" s="1"/>
  <c r="O91" i="8" s="1"/>
  <c r="M90" i="8"/>
  <c r="L90" i="8"/>
  <c r="K90" i="8"/>
  <c r="J90" i="8"/>
  <c r="I90" i="8"/>
  <c r="H90" i="8"/>
  <c r="G90" i="8"/>
  <c r="F90" i="8"/>
  <c r="E90" i="8"/>
  <c r="D90" i="8"/>
  <c r="C90" i="8"/>
  <c r="M89" i="8"/>
  <c r="L89" i="8"/>
  <c r="K89" i="8"/>
  <c r="J89" i="8"/>
  <c r="I89" i="8"/>
  <c r="H89" i="8"/>
  <c r="G89" i="8"/>
  <c r="F89" i="8"/>
  <c r="E89" i="8"/>
  <c r="D89" i="8"/>
  <c r="C89" i="8"/>
  <c r="M88" i="8"/>
  <c r="L88" i="8"/>
  <c r="K88" i="8"/>
  <c r="J88" i="8"/>
  <c r="I88" i="8"/>
  <c r="H88" i="8"/>
  <c r="G88" i="8"/>
  <c r="F88" i="8"/>
  <c r="E88" i="8"/>
  <c r="D88" i="8"/>
  <c r="C88" i="8"/>
  <c r="M87" i="8"/>
  <c r="L87" i="8"/>
  <c r="K87" i="8"/>
  <c r="J87" i="8"/>
  <c r="I87" i="8"/>
  <c r="H87" i="8"/>
  <c r="G87" i="8"/>
  <c r="F87" i="8"/>
  <c r="E87" i="8"/>
  <c r="D87" i="8"/>
  <c r="C87" i="8"/>
  <c r="M86" i="8"/>
  <c r="L86" i="8"/>
  <c r="K86" i="8"/>
  <c r="J86" i="8"/>
  <c r="I86" i="8"/>
  <c r="H86" i="8"/>
  <c r="G86" i="8"/>
  <c r="F86" i="8"/>
  <c r="E86" i="8"/>
  <c r="D86" i="8"/>
  <c r="C86" i="8"/>
  <c r="M85" i="8"/>
  <c r="L85" i="8"/>
  <c r="K85" i="8"/>
  <c r="J85" i="8"/>
  <c r="I85" i="8"/>
  <c r="H85" i="8"/>
  <c r="G85" i="8"/>
  <c r="F85" i="8"/>
  <c r="E85" i="8"/>
  <c r="D85" i="8"/>
  <c r="C85" i="8"/>
  <c r="N85" i="8" s="1"/>
  <c r="O85" i="8" s="1"/>
  <c r="M82" i="8"/>
  <c r="L82" i="8"/>
  <c r="K82" i="8"/>
  <c r="J82" i="8"/>
  <c r="I82" i="8"/>
  <c r="H82" i="8"/>
  <c r="G82" i="8"/>
  <c r="F82" i="8"/>
  <c r="E82" i="8"/>
  <c r="D82" i="8"/>
  <c r="C82" i="8"/>
  <c r="N82" i="8" s="1"/>
  <c r="O82" i="8" s="1"/>
  <c r="M81" i="8"/>
  <c r="L81" i="8"/>
  <c r="K81" i="8"/>
  <c r="J81" i="8"/>
  <c r="I81" i="8"/>
  <c r="H81" i="8"/>
  <c r="G81" i="8"/>
  <c r="F81" i="8"/>
  <c r="E81" i="8"/>
  <c r="D81" i="8"/>
  <c r="C81" i="8"/>
  <c r="N81" i="8" s="1"/>
  <c r="O81" i="8" s="1"/>
  <c r="M80" i="8"/>
  <c r="L80" i="8"/>
  <c r="K80" i="8"/>
  <c r="J80" i="8"/>
  <c r="I80" i="8"/>
  <c r="H80" i="8"/>
  <c r="G80" i="8"/>
  <c r="F80" i="8"/>
  <c r="E80" i="8"/>
  <c r="D80" i="8"/>
  <c r="C80" i="8"/>
  <c r="N80" i="8" s="1"/>
  <c r="O80" i="8" s="1"/>
  <c r="M79" i="8"/>
  <c r="L79" i="8"/>
  <c r="K79" i="8"/>
  <c r="J79" i="8"/>
  <c r="I79" i="8"/>
  <c r="H79" i="8"/>
  <c r="G79" i="8"/>
  <c r="F79" i="8"/>
  <c r="E79" i="8"/>
  <c r="D79" i="8"/>
  <c r="C79" i="8"/>
  <c r="N79" i="8" s="1"/>
  <c r="O79" i="8" s="1"/>
  <c r="M78" i="8"/>
  <c r="L78" i="8"/>
  <c r="K78" i="8"/>
  <c r="J78" i="8"/>
  <c r="I78" i="8"/>
  <c r="H78" i="8"/>
  <c r="G78" i="8"/>
  <c r="F78" i="8"/>
  <c r="E78" i="8"/>
  <c r="D78" i="8"/>
  <c r="C78" i="8"/>
  <c r="N78" i="8" s="1"/>
  <c r="O78" i="8" s="1"/>
  <c r="M77" i="8"/>
  <c r="L77" i="8"/>
  <c r="K77" i="8"/>
  <c r="J77" i="8"/>
  <c r="I77" i="8"/>
  <c r="H77" i="8"/>
  <c r="G77" i="8"/>
  <c r="F77" i="8"/>
  <c r="E77" i="8"/>
  <c r="D77" i="8"/>
  <c r="C77" i="8"/>
  <c r="N77" i="8" s="1"/>
  <c r="O77" i="8" s="1"/>
  <c r="M76" i="8"/>
  <c r="L76" i="8"/>
  <c r="K76" i="8"/>
  <c r="J76" i="8"/>
  <c r="I76" i="8"/>
  <c r="H76" i="8"/>
  <c r="G76" i="8"/>
  <c r="F76" i="8"/>
  <c r="E76" i="8"/>
  <c r="D76" i="8"/>
  <c r="C76" i="8"/>
  <c r="N76" i="8" s="1"/>
  <c r="O76" i="8" s="1"/>
  <c r="M73" i="8"/>
  <c r="L73" i="8"/>
  <c r="K73" i="8"/>
  <c r="J73" i="8"/>
  <c r="I73" i="8"/>
  <c r="H73" i="8"/>
  <c r="G73" i="8"/>
  <c r="F73" i="8"/>
  <c r="E73" i="8"/>
  <c r="D73" i="8"/>
  <c r="C73" i="8"/>
  <c r="M72" i="8"/>
  <c r="L72" i="8"/>
  <c r="K72" i="8"/>
  <c r="J72" i="8"/>
  <c r="I72" i="8"/>
  <c r="H72" i="8"/>
  <c r="G72" i="8"/>
  <c r="F72" i="8"/>
  <c r="E72" i="8"/>
  <c r="D72" i="8"/>
  <c r="C72" i="8"/>
  <c r="N72" i="8" s="1"/>
  <c r="O72" i="8" s="1"/>
  <c r="M71" i="8"/>
  <c r="L71" i="8"/>
  <c r="K71" i="8"/>
  <c r="J71" i="8"/>
  <c r="I71" i="8"/>
  <c r="H71" i="8"/>
  <c r="G71" i="8"/>
  <c r="F71" i="8"/>
  <c r="E71" i="8"/>
  <c r="D71" i="8"/>
  <c r="C71" i="8"/>
  <c r="M70" i="8"/>
  <c r="L70" i="8"/>
  <c r="K70" i="8"/>
  <c r="J70" i="8"/>
  <c r="I70" i="8"/>
  <c r="H70" i="8"/>
  <c r="G70" i="8"/>
  <c r="F70" i="8"/>
  <c r="N70" i="8" s="1"/>
  <c r="O70" i="8" s="1"/>
  <c r="E70" i="8"/>
  <c r="D70" i="8"/>
  <c r="C70" i="8"/>
  <c r="M69" i="8"/>
  <c r="L69" i="8"/>
  <c r="K69" i="8"/>
  <c r="J69" i="8"/>
  <c r="I69" i="8"/>
  <c r="H69" i="8"/>
  <c r="G69" i="8"/>
  <c r="F69" i="8"/>
  <c r="E69" i="8"/>
  <c r="D69" i="8"/>
  <c r="C69" i="8"/>
  <c r="M68" i="8"/>
  <c r="L68" i="8"/>
  <c r="K68" i="8"/>
  <c r="J68" i="8"/>
  <c r="I68" i="8"/>
  <c r="H68" i="8"/>
  <c r="G68" i="8"/>
  <c r="F68" i="8"/>
  <c r="E68" i="8"/>
  <c r="D68" i="8"/>
  <c r="C68" i="8"/>
  <c r="M67" i="8"/>
  <c r="L67" i="8"/>
  <c r="K67" i="8"/>
  <c r="J67" i="8"/>
  <c r="I67" i="8"/>
  <c r="H67" i="8"/>
  <c r="G67" i="8"/>
  <c r="F67" i="8"/>
  <c r="E67" i="8"/>
  <c r="D67" i="8"/>
  <c r="C67" i="8"/>
  <c r="M64" i="8"/>
  <c r="L64" i="8"/>
  <c r="K64" i="8"/>
  <c r="J64" i="8"/>
  <c r="I64" i="8"/>
  <c r="H64" i="8"/>
  <c r="G64" i="8"/>
  <c r="F64" i="8"/>
  <c r="E64" i="8"/>
  <c r="D64" i="8"/>
  <c r="C64" i="8"/>
  <c r="M63" i="8"/>
  <c r="L63" i="8"/>
  <c r="K63" i="8"/>
  <c r="J63" i="8"/>
  <c r="I63" i="8"/>
  <c r="H63" i="8"/>
  <c r="G63" i="8"/>
  <c r="F63" i="8"/>
  <c r="E63" i="8"/>
  <c r="D63" i="8"/>
  <c r="C63" i="8"/>
  <c r="M62" i="8"/>
  <c r="L62" i="8"/>
  <c r="K62" i="8"/>
  <c r="J62" i="8"/>
  <c r="I62" i="8"/>
  <c r="H62" i="8"/>
  <c r="G62" i="8"/>
  <c r="F62" i="8"/>
  <c r="E62" i="8"/>
  <c r="D62" i="8"/>
  <c r="C62" i="8"/>
  <c r="M61" i="8"/>
  <c r="L61" i="8"/>
  <c r="K61" i="8"/>
  <c r="J61" i="8"/>
  <c r="I61" i="8"/>
  <c r="H61" i="8"/>
  <c r="G61" i="8"/>
  <c r="F61" i="8"/>
  <c r="E61" i="8"/>
  <c r="D61" i="8"/>
  <c r="C61" i="8"/>
  <c r="M60" i="8"/>
  <c r="L60" i="8"/>
  <c r="K60" i="8"/>
  <c r="J60" i="8"/>
  <c r="I60" i="8"/>
  <c r="H60" i="8"/>
  <c r="G60" i="8"/>
  <c r="F60" i="8"/>
  <c r="E60" i="8"/>
  <c r="D60" i="8"/>
  <c r="C60" i="8"/>
  <c r="N60" i="8" s="1"/>
  <c r="O60" i="8" s="1"/>
  <c r="M59" i="8"/>
  <c r="L59" i="8"/>
  <c r="K59" i="8"/>
  <c r="J59" i="8"/>
  <c r="I59" i="8"/>
  <c r="H59" i="8"/>
  <c r="G59" i="8"/>
  <c r="F59" i="8"/>
  <c r="E59" i="8"/>
  <c r="D59" i="8"/>
  <c r="C59" i="8"/>
  <c r="M58" i="8"/>
  <c r="L58" i="8"/>
  <c r="K58" i="8"/>
  <c r="J58" i="8"/>
  <c r="I58" i="8"/>
  <c r="H58" i="8"/>
  <c r="G58" i="8"/>
  <c r="F58" i="8"/>
  <c r="E58" i="8"/>
  <c r="D58" i="8"/>
  <c r="N58" i="8" s="1"/>
  <c r="O58" i="8" s="1"/>
  <c r="C58" i="8"/>
  <c r="M55" i="8"/>
  <c r="L55" i="8"/>
  <c r="K55" i="8"/>
  <c r="J55" i="8"/>
  <c r="I55" i="8"/>
  <c r="H55" i="8"/>
  <c r="G55" i="8"/>
  <c r="F55" i="8"/>
  <c r="E55" i="8"/>
  <c r="D55" i="8"/>
  <c r="C55" i="8"/>
  <c r="M54" i="8"/>
  <c r="L54" i="8"/>
  <c r="K54" i="8"/>
  <c r="J54" i="8"/>
  <c r="I54" i="8"/>
  <c r="H54" i="8"/>
  <c r="G54" i="8"/>
  <c r="F54" i="8"/>
  <c r="E54" i="8"/>
  <c r="D54" i="8"/>
  <c r="C54" i="8"/>
  <c r="M53" i="8"/>
  <c r="L53" i="8"/>
  <c r="K53" i="8"/>
  <c r="J53" i="8"/>
  <c r="I53" i="8"/>
  <c r="H53" i="8"/>
  <c r="G53" i="8"/>
  <c r="F53" i="8"/>
  <c r="E53" i="8"/>
  <c r="D53" i="8"/>
  <c r="C53" i="8"/>
  <c r="M52" i="8"/>
  <c r="L52" i="8"/>
  <c r="K52" i="8"/>
  <c r="J52" i="8"/>
  <c r="I52" i="8"/>
  <c r="H52" i="8"/>
  <c r="G52" i="8"/>
  <c r="F52" i="8"/>
  <c r="E52" i="8"/>
  <c r="D52" i="8"/>
  <c r="C52" i="8"/>
  <c r="M51" i="8"/>
  <c r="L51" i="8"/>
  <c r="K51" i="8"/>
  <c r="J51" i="8"/>
  <c r="I51" i="8"/>
  <c r="H51" i="8"/>
  <c r="G51" i="8"/>
  <c r="F51" i="8"/>
  <c r="E51" i="8"/>
  <c r="D51" i="8"/>
  <c r="C51" i="8"/>
  <c r="M50" i="8"/>
  <c r="L50" i="8"/>
  <c r="K50" i="8"/>
  <c r="J50" i="8"/>
  <c r="I50" i="8"/>
  <c r="H50" i="8"/>
  <c r="G50" i="8"/>
  <c r="F50" i="8"/>
  <c r="E50" i="8"/>
  <c r="D50" i="8"/>
  <c r="C50" i="8"/>
  <c r="M49" i="8"/>
  <c r="L49" i="8"/>
  <c r="K49" i="8"/>
  <c r="J49" i="8"/>
  <c r="I49" i="8"/>
  <c r="H49" i="8"/>
  <c r="G49" i="8"/>
  <c r="F49" i="8"/>
  <c r="E49" i="8"/>
  <c r="D49" i="8"/>
  <c r="C49" i="8"/>
  <c r="M46" i="8"/>
  <c r="L46" i="8"/>
  <c r="K46" i="8"/>
  <c r="J46" i="8"/>
  <c r="I46" i="8"/>
  <c r="H46" i="8"/>
  <c r="G46" i="8"/>
  <c r="F46" i="8"/>
  <c r="N46" i="8" s="1"/>
  <c r="O46" i="8" s="1"/>
  <c r="E46" i="8"/>
  <c r="D46" i="8"/>
  <c r="C46" i="8"/>
  <c r="M45" i="8"/>
  <c r="L45" i="8"/>
  <c r="K45" i="8"/>
  <c r="J45" i="8"/>
  <c r="I45" i="8"/>
  <c r="H45" i="8"/>
  <c r="G45" i="8"/>
  <c r="F45" i="8"/>
  <c r="E45" i="8"/>
  <c r="D45" i="8"/>
  <c r="C45" i="8"/>
  <c r="M44" i="8"/>
  <c r="L44" i="8"/>
  <c r="K44" i="8"/>
  <c r="J44" i="8"/>
  <c r="I44" i="8"/>
  <c r="H44" i="8"/>
  <c r="G44" i="8"/>
  <c r="F44" i="8"/>
  <c r="E44" i="8"/>
  <c r="D44" i="8"/>
  <c r="C44" i="8"/>
  <c r="M43" i="8"/>
  <c r="L43" i="8"/>
  <c r="K43" i="8"/>
  <c r="J43" i="8"/>
  <c r="I43" i="8"/>
  <c r="H43" i="8"/>
  <c r="G43" i="8"/>
  <c r="F43" i="8"/>
  <c r="E43" i="8"/>
  <c r="D43" i="8"/>
  <c r="C43" i="8"/>
  <c r="M42" i="8"/>
  <c r="L42" i="8"/>
  <c r="K42" i="8"/>
  <c r="J42" i="8"/>
  <c r="I42" i="8"/>
  <c r="H42" i="8"/>
  <c r="G42" i="8"/>
  <c r="F42" i="8"/>
  <c r="E42" i="8"/>
  <c r="D42" i="8"/>
  <c r="C42" i="8"/>
  <c r="M41" i="8"/>
  <c r="L41" i="8"/>
  <c r="K41" i="8"/>
  <c r="J41" i="8"/>
  <c r="I41" i="8"/>
  <c r="H41" i="8"/>
  <c r="G41" i="8"/>
  <c r="F41" i="8"/>
  <c r="E41" i="8"/>
  <c r="D41" i="8"/>
  <c r="C41" i="8"/>
  <c r="N41" i="8" s="1"/>
  <c r="O41" i="8" s="1"/>
  <c r="M40" i="8"/>
  <c r="L40" i="8"/>
  <c r="K40" i="8"/>
  <c r="J40" i="8"/>
  <c r="I40" i="8"/>
  <c r="H40" i="8"/>
  <c r="G40" i="8"/>
  <c r="F40" i="8"/>
  <c r="E40" i="8"/>
  <c r="D40" i="8"/>
  <c r="C40" i="8"/>
  <c r="M37" i="8"/>
  <c r="L37" i="8"/>
  <c r="K37" i="8"/>
  <c r="J37" i="8"/>
  <c r="I37" i="8"/>
  <c r="H37" i="8"/>
  <c r="G37" i="8"/>
  <c r="F37" i="8"/>
  <c r="E37" i="8"/>
  <c r="D37" i="8"/>
  <c r="C37" i="8"/>
  <c r="M36" i="8"/>
  <c r="L36" i="8"/>
  <c r="K36" i="8"/>
  <c r="J36" i="8"/>
  <c r="I36" i="8"/>
  <c r="H36" i="8"/>
  <c r="G36" i="8"/>
  <c r="F36" i="8"/>
  <c r="E36" i="8"/>
  <c r="D36" i="8"/>
  <c r="N36" i="8" s="1"/>
  <c r="O36" i="8" s="1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N32" i="8" s="1"/>
  <c r="O32" i="8" s="1"/>
  <c r="M31" i="8"/>
  <c r="L31" i="8"/>
  <c r="K31" i="8"/>
  <c r="J31" i="8"/>
  <c r="I31" i="8"/>
  <c r="H31" i="8"/>
  <c r="G31" i="8"/>
  <c r="F31" i="8"/>
  <c r="E31" i="8"/>
  <c r="D31" i="8"/>
  <c r="C31" i="8"/>
  <c r="M28" i="8"/>
  <c r="L28" i="8"/>
  <c r="K28" i="8"/>
  <c r="J28" i="8"/>
  <c r="I28" i="8"/>
  <c r="H28" i="8"/>
  <c r="G28" i="8"/>
  <c r="F28" i="8"/>
  <c r="E28" i="8"/>
  <c r="D28" i="8"/>
  <c r="C28" i="8"/>
  <c r="N28" i="8" s="1"/>
  <c r="O28" i="8" s="1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19" i="8"/>
  <c r="L19" i="8"/>
  <c r="K19" i="8"/>
  <c r="J19" i="8"/>
  <c r="I19" i="8"/>
  <c r="H19" i="8"/>
  <c r="G19" i="8"/>
  <c r="F19" i="8"/>
  <c r="E19" i="8"/>
  <c r="D19" i="8"/>
  <c r="C19" i="8"/>
  <c r="N19" i="8" s="1"/>
  <c r="O19" i="8" s="1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M13" i="8"/>
  <c r="L13" i="8"/>
  <c r="K13" i="8"/>
  <c r="J13" i="8"/>
  <c r="I13" i="8"/>
  <c r="H13" i="8"/>
  <c r="G13" i="8"/>
  <c r="F13" i="8"/>
  <c r="E13" i="8"/>
  <c r="D13" i="8"/>
  <c r="C13" i="8"/>
  <c r="M10" i="8"/>
  <c r="L10" i="8"/>
  <c r="K10" i="8"/>
  <c r="J10" i="8"/>
  <c r="I10" i="8"/>
  <c r="H10" i="8"/>
  <c r="G10" i="8"/>
  <c r="F10" i="8"/>
  <c r="E10" i="8"/>
  <c r="D10" i="8"/>
  <c r="N10" i="8" s="1"/>
  <c r="O10" i="8" s="1"/>
  <c r="C10" i="8"/>
  <c r="M9" i="8"/>
  <c r="L9" i="8"/>
  <c r="K9" i="8"/>
  <c r="J9" i="8"/>
  <c r="I9" i="8"/>
  <c r="H9" i="8"/>
  <c r="G9" i="8"/>
  <c r="F9" i="8"/>
  <c r="E9" i="8"/>
  <c r="D9" i="8"/>
  <c r="C9" i="8"/>
  <c r="M8" i="8"/>
  <c r="L8" i="8"/>
  <c r="K8" i="8"/>
  <c r="J8" i="8"/>
  <c r="I8" i="8"/>
  <c r="H8" i="8"/>
  <c r="G8" i="8"/>
  <c r="F8" i="8"/>
  <c r="E8" i="8"/>
  <c r="D8" i="8"/>
  <c r="C8" i="8"/>
  <c r="M7" i="8"/>
  <c r="L7" i="8"/>
  <c r="K7" i="8"/>
  <c r="J7" i="8"/>
  <c r="I7" i="8"/>
  <c r="H7" i="8"/>
  <c r="G7" i="8"/>
  <c r="F7" i="8"/>
  <c r="E7" i="8"/>
  <c r="D7" i="8"/>
  <c r="C7" i="8"/>
  <c r="M6" i="8"/>
  <c r="L6" i="8"/>
  <c r="K6" i="8"/>
  <c r="J6" i="8"/>
  <c r="I6" i="8"/>
  <c r="H6" i="8"/>
  <c r="G6" i="8"/>
  <c r="F6" i="8"/>
  <c r="E6" i="8"/>
  <c r="D6" i="8"/>
  <c r="C6" i="8"/>
  <c r="M5" i="8"/>
  <c r="L5" i="8"/>
  <c r="K5" i="8"/>
  <c r="J5" i="8"/>
  <c r="I5" i="8"/>
  <c r="H5" i="8"/>
  <c r="G5" i="8"/>
  <c r="F5" i="8"/>
  <c r="E5" i="8"/>
  <c r="D5" i="8"/>
  <c r="C5" i="8"/>
  <c r="M4" i="8"/>
  <c r="L4" i="8"/>
  <c r="K4" i="8"/>
  <c r="J4" i="8"/>
  <c r="I4" i="8"/>
  <c r="H4" i="8"/>
  <c r="G4" i="8"/>
  <c r="F4" i="8"/>
  <c r="N4" i="8" s="1"/>
  <c r="O4" i="8" s="1"/>
  <c r="E4" i="8"/>
  <c r="D4" i="8"/>
  <c r="C4" i="8"/>
  <c r="G11" i="9" l="1"/>
  <c r="K14" i="9"/>
  <c r="K31" i="9"/>
  <c r="K81" i="9"/>
  <c r="K83" i="9"/>
  <c r="K90" i="9"/>
  <c r="K97" i="9"/>
  <c r="K10" i="9"/>
  <c r="K17" i="9"/>
  <c r="K43" i="9"/>
  <c r="K67" i="9"/>
  <c r="K69" i="9"/>
  <c r="K76" i="9"/>
  <c r="K25" i="9"/>
  <c r="K34" i="9"/>
  <c r="K39" i="9"/>
  <c r="K41" i="9"/>
  <c r="K51" i="9"/>
  <c r="K91" i="9"/>
  <c r="K8" i="9"/>
  <c r="K30" i="9"/>
  <c r="K47" i="9"/>
  <c r="K49" i="9"/>
  <c r="K59" i="9"/>
  <c r="K87" i="9"/>
  <c r="K94" i="9"/>
  <c r="K9" i="9"/>
  <c r="K28" i="9"/>
  <c r="K33" i="9"/>
  <c r="K66" i="9"/>
  <c r="K116" i="9"/>
  <c r="N13" i="8"/>
  <c r="O13" i="8" s="1"/>
  <c r="N18" i="8"/>
  <c r="O18" i="8" s="1"/>
  <c r="N51" i="8"/>
  <c r="O51" i="8" s="1"/>
  <c r="N90" i="8"/>
  <c r="O90" i="8" s="1"/>
  <c r="N116" i="8"/>
  <c r="O116" i="8" s="1"/>
  <c r="N134" i="8"/>
  <c r="O134" i="8" s="1"/>
  <c r="F19" i="9"/>
  <c r="K27" i="9"/>
  <c r="K45" i="9"/>
  <c r="K63" i="9"/>
  <c r="K72" i="9"/>
  <c r="N8" i="8"/>
  <c r="O8" i="8" s="1"/>
  <c r="N9" i="8"/>
  <c r="O9" i="8" s="1"/>
  <c r="N44" i="8"/>
  <c r="O44" i="8" s="1"/>
  <c r="N62" i="8"/>
  <c r="O62" i="8" s="1"/>
  <c r="N112" i="8"/>
  <c r="O112" i="8" s="1"/>
  <c r="K6" i="9"/>
  <c r="K36" i="9"/>
  <c r="N40" i="8"/>
  <c r="O40" i="8" s="1"/>
  <c r="K52" i="9"/>
  <c r="K114" i="9"/>
  <c r="N6" i="8"/>
  <c r="O6" i="8" s="1"/>
  <c r="N7" i="8"/>
  <c r="O7" i="8" s="1"/>
  <c r="Q7" i="8" s="1"/>
  <c r="N31" i="8"/>
  <c r="O31" i="8" s="1"/>
  <c r="N42" i="8"/>
  <c r="O42" i="8" s="1"/>
  <c r="N45" i="8"/>
  <c r="O45" i="8" s="1"/>
  <c r="N52" i="8"/>
  <c r="O52" i="8" s="1"/>
  <c r="N127" i="8"/>
  <c r="O127" i="8" s="1"/>
  <c r="N140" i="8"/>
  <c r="O140" i="8" s="1"/>
  <c r="E111" i="9"/>
  <c r="K15" i="9"/>
  <c r="K21" i="9"/>
  <c r="N14" i="8"/>
  <c r="O14" i="8" s="1"/>
  <c r="N17" i="8"/>
  <c r="O17" i="8" s="1"/>
  <c r="N27" i="8"/>
  <c r="O27" i="8" s="1"/>
  <c r="N55" i="8"/>
  <c r="O55" i="8" s="1"/>
  <c r="N68" i="8"/>
  <c r="O68" i="8" s="1"/>
  <c r="N86" i="8"/>
  <c r="O86" i="8" s="1"/>
  <c r="Q86" i="8" s="1"/>
  <c r="N89" i="8"/>
  <c r="O89" i="8" s="1"/>
  <c r="N99" i="8"/>
  <c r="O99" i="8" s="1"/>
  <c r="N108" i="8"/>
  <c r="O108" i="8" s="1"/>
  <c r="N113" i="8"/>
  <c r="O113" i="8" s="1"/>
  <c r="N130" i="8"/>
  <c r="O130" i="8" s="1"/>
  <c r="N142" i="8"/>
  <c r="O142" i="8" s="1"/>
  <c r="K7" i="9"/>
  <c r="K53" i="9"/>
  <c r="K55" i="9"/>
  <c r="K60" i="9"/>
  <c r="K77" i="9"/>
  <c r="K84" i="9"/>
  <c r="K108" i="9"/>
  <c r="K115" i="9"/>
  <c r="N5" i="8"/>
  <c r="O5" i="8" s="1"/>
  <c r="P5" i="8" s="1"/>
  <c r="P9" i="8" s="1"/>
  <c r="K5" i="9"/>
  <c r="N24" i="8"/>
  <c r="O24" i="8" s="1"/>
  <c r="N25" i="8"/>
  <c r="O25" i="8" s="1"/>
  <c r="N34" i="8"/>
  <c r="O34" i="8" s="1"/>
  <c r="N96" i="8"/>
  <c r="O96" i="8" s="1"/>
  <c r="N97" i="8"/>
  <c r="O97" i="8" s="1"/>
  <c r="N118" i="8"/>
  <c r="O118" i="8" s="1"/>
  <c r="N126" i="8"/>
  <c r="O126" i="8" s="1"/>
  <c r="E71" i="9"/>
  <c r="K16" i="9"/>
  <c r="K22" i="9"/>
  <c r="N123" i="8"/>
  <c r="O123" i="8" s="1"/>
  <c r="N144" i="8"/>
  <c r="O144" i="8" s="1"/>
  <c r="K40" i="9"/>
  <c r="K58" i="9"/>
  <c r="K65" i="9"/>
  <c r="K78" i="9"/>
  <c r="P77" i="8"/>
  <c r="P79" i="8"/>
  <c r="Q79" i="8"/>
  <c r="Q77" i="8"/>
  <c r="Q81" i="8" s="1"/>
  <c r="P7" i="8"/>
  <c r="Q5" i="8"/>
  <c r="F46" i="9"/>
  <c r="D68" i="9"/>
  <c r="E77" i="9"/>
  <c r="E115" i="9"/>
  <c r="N49" i="8"/>
  <c r="O49" i="8" s="1"/>
  <c r="N64" i="8"/>
  <c r="O64" i="8" s="1"/>
  <c r="E6" i="9"/>
  <c r="F58" i="9"/>
  <c r="G71" i="9"/>
  <c r="D84" i="9"/>
  <c r="D90" i="9"/>
  <c r="D98" i="9"/>
  <c r="F105" i="9"/>
  <c r="H117" i="9"/>
  <c r="N33" i="8"/>
  <c r="O33" i="8" s="1"/>
  <c r="N105" i="8"/>
  <c r="O105" i="8" s="1"/>
  <c r="N136" i="8"/>
  <c r="O136" i="8" s="1"/>
  <c r="G6" i="9"/>
  <c r="F16" i="9"/>
  <c r="D24" i="9"/>
  <c r="E27" i="9"/>
  <c r="G29" i="9"/>
  <c r="H32" i="9"/>
  <c r="D38" i="9"/>
  <c r="H40" i="9"/>
  <c r="D48" i="9"/>
  <c r="E50" i="9"/>
  <c r="E55" i="9"/>
  <c r="D63" i="9"/>
  <c r="E75" i="9"/>
  <c r="F76" i="9"/>
  <c r="E81" i="9"/>
  <c r="G89" i="9"/>
  <c r="F90" i="9"/>
  <c r="G98" i="9"/>
  <c r="D100" i="9"/>
  <c r="G109" i="9"/>
  <c r="H112" i="9"/>
  <c r="E44" i="9"/>
  <c r="E87" i="9"/>
  <c r="N121" i="8"/>
  <c r="O121" i="8" s="1"/>
  <c r="F22" i="9"/>
  <c r="G30" i="9"/>
  <c r="F36" i="9"/>
  <c r="G41" i="9"/>
  <c r="D60" i="9"/>
  <c r="G68" i="9"/>
  <c r="G73" i="9"/>
  <c r="D89" i="9"/>
  <c r="G95" i="9"/>
  <c r="G107" i="9"/>
  <c r="N16" i="8"/>
  <c r="O16" i="8" s="1"/>
  <c r="N35" i="8"/>
  <c r="O35" i="8" s="1"/>
  <c r="Q32" i="8" s="1"/>
  <c r="N53" i="8"/>
  <c r="O53" i="8" s="1"/>
  <c r="N59" i="8"/>
  <c r="O59" i="8" s="1"/>
  <c r="N61" i="8"/>
  <c r="O61" i="8" s="1"/>
  <c r="Q61" i="8" s="1"/>
  <c r="N88" i="8"/>
  <c r="O88" i="8" s="1"/>
  <c r="N107" i="8"/>
  <c r="O107" i="8" s="1"/>
  <c r="N125" i="8"/>
  <c r="O125" i="8" s="1"/>
  <c r="N131" i="8"/>
  <c r="O131" i="8" s="1"/>
  <c r="N133" i="8"/>
  <c r="O133" i="8" s="1"/>
  <c r="F5" i="9"/>
  <c r="H6" i="9"/>
  <c r="F8" i="9"/>
  <c r="F10" i="9"/>
  <c r="G18" i="9"/>
  <c r="F24" i="9"/>
  <c r="D26" i="9"/>
  <c r="H29" i="9"/>
  <c r="E35" i="9"/>
  <c r="K50" i="9"/>
  <c r="F52" i="9"/>
  <c r="D54" i="9"/>
  <c r="D57" i="9"/>
  <c r="G67" i="9"/>
  <c r="F75" i="9"/>
  <c r="H76" i="9"/>
  <c r="D86" i="9"/>
  <c r="E100" i="9"/>
  <c r="F102" i="9"/>
  <c r="H20" i="9"/>
  <c r="E79" i="9"/>
  <c r="F93" i="9"/>
  <c r="G117" i="9"/>
  <c r="N22" i="8"/>
  <c r="O22" i="8" s="1"/>
  <c r="Q34" i="8"/>
  <c r="N37" i="8"/>
  <c r="O37" i="8" s="1"/>
  <c r="N63" i="8"/>
  <c r="O63" i="8" s="1"/>
  <c r="N67" i="8"/>
  <c r="O67" i="8" s="1"/>
  <c r="Q104" i="8"/>
  <c r="P104" i="8"/>
  <c r="N109" i="8"/>
  <c r="O109" i="8" s="1"/>
  <c r="N135" i="8"/>
  <c r="O135" i="8" s="1"/>
  <c r="N139" i="8"/>
  <c r="O139" i="8" s="1"/>
  <c r="H5" i="9"/>
  <c r="H10" i="9"/>
  <c r="D13" i="9"/>
  <c r="H26" i="9"/>
  <c r="H35" i="9"/>
  <c r="D45" i="9"/>
  <c r="H54" i="9"/>
  <c r="G57" i="9"/>
  <c r="F78" i="9"/>
  <c r="G86" i="9"/>
  <c r="F92" i="9"/>
  <c r="G97" i="9"/>
  <c r="F114" i="9"/>
  <c r="D116" i="9"/>
  <c r="N26" i="8"/>
  <c r="O26" i="8" s="1"/>
  <c r="N50" i="8"/>
  <c r="O50" i="8" s="1"/>
  <c r="N69" i="8"/>
  <c r="O69" i="8" s="1"/>
  <c r="N94" i="8"/>
  <c r="O94" i="8" s="1"/>
  <c r="N141" i="8"/>
  <c r="O141" i="8" s="1"/>
  <c r="D12" i="9"/>
  <c r="E15" i="9"/>
  <c r="E21" i="9"/>
  <c r="E23" i="9"/>
  <c r="E31" i="9"/>
  <c r="F37" i="9"/>
  <c r="E59" i="9"/>
  <c r="G61" i="9"/>
  <c r="D62" i="9"/>
  <c r="F72" i="9"/>
  <c r="D80" i="9"/>
  <c r="E83" i="9"/>
  <c r="G85" i="9"/>
  <c r="H88" i="9"/>
  <c r="K92" i="9"/>
  <c r="D94" i="9"/>
  <c r="H96" i="9"/>
  <c r="D104" i="9"/>
  <c r="E106" i="9"/>
  <c r="D30" i="9"/>
  <c r="N15" i="8"/>
  <c r="O15" i="8" s="1"/>
  <c r="P14" i="8" s="1"/>
  <c r="N43" i="8"/>
  <c r="O43" i="8" s="1"/>
  <c r="P43" i="8" s="1"/>
  <c r="N71" i="8"/>
  <c r="O71" i="8" s="1"/>
  <c r="N87" i="8"/>
  <c r="O87" i="8" s="1"/>
  <c r="Q88" i="8" s="1"/>
  <c r="N115" i="8"/>
  <c r="O115" i="8" s="1"/>
  <c r="P115" i="8" s="1"/>
  <c r="N143" i="8"/>
  <c r="O143" i="8" s="1"/>
  <c r="F117" i="9"/>
  <c r="G116" i="9"/>
  <c r="H115" i="9"/>
  <c r="D111" i="9"/>
  <c r="G110" i="9"/>
  <c r="H109" i="9"/>
  <c r="D105" i="9"/>
  <c r="E104" i="9"/>
  <c r="H103" i="9"/>
  <c r="D99" i="9"/>
  <c r="E98" i="9"/>
  <c r="F97" i="9"/>
  <c r="D93" i="9"/>
  <c r="E92" i="9"/>
  <c r="F91" i="9"/>
  <c r="G90" i="9"/>
  <c r="D87" i="9"/>
  <c r="E86" i="9"/>
  <c r="F85" i="9"/>
  <c r="G84" i="9"/>
  <c r="H83" i="9"/>
  <c r="D81" i="9"/>
  <c r="E80" i="9"/>
  <c r="F79" i="9"/>
  <c r="G78" i="9"/>
  <c r="H77" i="9"/>
  <c r="D75" i="9"/>
  <c r="E74" i="9"/>
  <c r="F73" i="9"/>
  <c r="G72" i="9"/>
  <c r="H71" i="9"/>
  <c r="E68" i="9"/>
  <c r="F67" i="9"/>
  <c r="G66" i="9"/>
  <c r="H65" i="9"/>
  <c r="F61" i="9"/>
  <c r="G60" i="9"/>
  <c r="H59" i="9"/>
  <c r="D55" i="9"/>
  <c r="G54" i="9"/>
  <c r="H53" i="9"/>
  <c r="D49" i="9"/>
  <c r="E48" i="9"/>
  <c r="H47" i="9"/>
  <c r="D43" i="9"/>
  <c r="E42" i="9"/>
  <c r="F41" i="9"/>
  <c r="D37" i="9"/>
  <c r="E36" i="9"/>
  <c r="F35" i="9"/>
  <c r="G34" i="9"/>
  <c r="D31" i="9"/>
  <c r="E30" i="9"/>
  <c r="F29" i="9"/>
  <c r="G28" i="9"/>
  <c r="H27" i="9"/>
  <c r="D25" i="9"/>
  <c r="E24" i="9"/>
  <c r="F23" i="9"/>
  <c r="G22" i="9"/>
  <c r="H21" i="9"/>
  <c r="D19" i="9"/>
  <c r="E18" i="9"/>
  <c r="F17" i="9"/>
  <c r="G16" i="9"/>
  <c r="H15" i="9"/>
  <c r="E12" i="9"/>
  <c r="F11" i="9"/>
  <c r="G10" i="9"/>
  <c r="H9" i="9"/>
  <c r="E5" i="9"/>
  <c r="D117" i="9"/>
  <c r="E116" i="9"/>
  <c r="F115" i="9"/>
  <c r="G114" i="9"/>
  <c r="H113" i="9"/>
  <c r="E110" i="9"/>
  <c r="F109" i="9"/>
  <c r="G108" i="9"/>
  <c r="H107" i="9"/>
  <c r="F103" i="9"/>
  <c r="G102" i="9"/>
  <c r="H101" i="9"/>
  <c r="D97" i="9"/>
  <c r="G96" i="9"/>
  <c r="H95" i="9"/>
  <c r="D91" i="9"/>
  <c r="E90" i="9"/>
  <c r="H89" i="9"/>
  <c r="D85" i="9"/>
  <c r="E84" i="9"/>
  <c r="F83" i="9"/>
  <c r="D79" i="9"/>
  <c r="E78" i="9"/>
  <c r="F77" i="9"/>
  <c r="G76" i="9"/>
  <c r="D73" i="9"/>
  <c r="E72" i="9"/>
  <c r="F71" i="9"/>
  <c r="G70" i="9"/>
  <c r="H69" i="9"/>
  <c r="D67" i="9"/>
  <c r="E66" i="9"/>
  <c r="F65" i="9"/>
  <c r="G64" i="9"/>
  <c r="H63" i="9"/>
  <c r="D61" i="9"/>
  <c r="E60" i="9"/>
  <c r="F59" i="9"/>
  <c r="G58" i="9"/>
  <c r="H57" i="9"/>
  <c r="E54" i="9"/>
  <c r="F53" i="9"/>
  <c r="G52" i="9"/>
  <c r="H51" i="9"/>
  <c r="F47" i="9"/>
  <c r="G46" i="9"/>
  <c r="H45" i="9"/>
  <c r="D41" i="9"/>
  <c r="G40" i="9"/>
  <c r="H39" i="9"/>
  <c r="D35" i="9"/>
  <c r="E34" i="9"/>
  <c r="H33" i="9"/>
  <c r="D29" i="9"/>
  <c r="E28" i="9"/>
  <c r="F27" i="9"/>
  <c r="D23" i="9"/>
  <c r="E22" i="9"/>
  <c r="F21" i="9"/>
  <c r="G20" i="9"/>
  <c r="D17" i="9"/>
  <c r="E16" i="9"/>
  <c r="F15" i="9"/>
  <c r="G14" i="9"/>
  <c r="H13" i="9"/>
  <c r="D11" i="9"/>
  <c r="E10" i="9"/>
  <c r="F9" i="9"/>
  <c r="G8" i="9"/>
  <c r="H7" i="9"/>
  <c r="D115" i="9"/>
  <c r="E114" i="9"/>
  <c r="F113" i="9"/>
  <c r="G112" i="9"/>
  <c r="H111" i="9"/>
  <c r="D109" i="9"/>
  <c r="E108" i="9"/>
  <c r="F107" i="9"/>
  <c r="G106" i="9"/>
  <c r="H105" i="9"/>
  <c r="D103" i="9"/>
  <c r="E102" i="9"/>
  <c r="F101" i="9"/>
  <c r="G100" i="9"/>
  <c r="H99" i="9"/>
  <c r="E96" i="9"/>
  <c r="F95" i="9"/>
  <c r="G94" i="9"/>
  <c r="H93" i="9"/>
  <c r="F89" i="9"/>
  <c r="G88" i="9"/>
  <c r="H87" i="9"/>
  <c r="D83" i="9"/>
  <c r="G82" i="9"/>
  <c r="H81" i="9"/>
  <c r="D77" i="9"/>
  <c r="E76" i="9"/>
  <c r="H75" i="9"/>
  <c r="D71" i="9"/>
  <c r="E70" i="9"/>
  <c r="F69" i="9"/>
  <c r="D65" i="9"/>
  <c r="E64" i="9"/>
  <c r="F63" i="9"/>
  <c r="G62" i="9"/>
  <c r="D59" i="9"/>
  <c r="E58" i="9"/>
  <c r="F57" i="9"/>
  <c r="G56" i="9"/>
  <c r="H55" i="9"/>
  <c r="D53" i="9"/>
  <c r="E52" i="9"/>
  <c r="F51" i="9"/>
  <c r="G50" i="9"/>
  <c r="H49" i="9"/>
  <c r="D47" i="9"/>
  <c r="E46" i="9"/>
  <c r="F45" i="9"/>
  <c r="G44" i="9"/>
  <c r="H43" i="9"/>
  <c r="E40" i="9"/>
  <c r="F39" i="9"/>
  <c r="G38" i="9"/>
  <c r="H37" i="9"/>
  <c r="F33" i="9"/>
  <c r="G32" i="9"/>
  <c r="H31" i="9"/>
  <c r="D27" i="9"/>
  <c r="G26" i="9"/>
  <c r="H25" i="9"/>
  <c r="D21" i="9"/>
  <c r="E20" i="9"/>
  <c r="H19" i="9"/>
  <c r="D15" i="9"/>
  <c r="E14" i="9"/>
  <c r="F13" i="9"/>
  <c r="D9" i="9"/>
  <c r="E8" i="9"/>
  <c r="F7" i="9"/>
  <c r="D114" i="9"/>
  <c r="E113" i="9"/>
  <c r="F112" i="9"/>
  <c r="G111" i="9"/>
  <c r="D108" i="9"/>
  <c r="E107" i="9"/>
  <c r="F106" i="9"/>
  <c r="G105" i="9"/>
  <c r="H104" i="9"/>
  <c r="D102" i="9"/>
  <c r="E101" i="9"/>
  <c r="F100" i="9"/>
  <c r="G99" i="9"/>
  <c r="H98" i="9"/>
  <c r="D96" i="9"/>
  <c r="E95" i="9"/>
  <c r="F94" i="9"/>
  <c r="G93" i="9"/>
  <c r="H92" i="9"/>
  <c r="E89" i="9"/>
  <c r="F88" i="9"/>
  <c r="G87" i="9"/>
  <c r="H86" i="9"/>
  <c r="F82" i="9"/>
  <c r="G81" i="9"/>
  <c r="H80" i="9"/>
  <c r="D76" i="9"/>
  <c r="G75" i="9"/>
  <c r="H74" i="9"/>
  <c r="D70" i="9"/>
  <c r="E69" i="9"/>
  <c r="H68" i="9"/>
  <c r="D64" i="9"/>
  <c r="E63" i="9"/>
  <c r="F62" i="9"/>
  <c r="D58" i="9"/>
  <c r="E57" i="9"/>
  <c r="F56" i="9"/>
  <c r="G55" i="9"/>
  <c r="D52" i="9"/>
  <c r="E51" i="9"/>
  <c r="F50" i="9"/>
  <c r="G49" i="9"/>
  <c r="H48" i="9"/>
  <c r="D46" i="9"/>
  <c r="E45" i="9"/>
  <c r="F44" i="9"/>
  <c r="G43" i="9"/>
  <c r="H42" i="9"/>
  <c r="D40" i="9"/>
  <c r="E39" i="9"/>
  <c r="F38" i="9"/>
  <c r="G37" i="9"/>
  <c r="H36" i="9"/>
  <c r="E33" i="9"/>
  <c r="F32" i="9"/>
  <c r="G31" i="9"/>
  <c r="H30" i="9"/>
  <c r="F26" i="9"/>
  <c r="G25" i="9"/>
  <c r="H24" i="9"/>
  <c r="D20" i="9"/>
  <c r="G19" i="9"/>
  <c r="H18" i="9"/>
  <c r="D14" i="9"/>
  <c r="E13" i="9"/>
  <c r="H12" i="9"/>
  <c r="D8" i="9"/>
  <c r="E117" i="9"/>
  <c r="H114" i="9"/>
  <c r="E109" i="9"/>
  <c r="H106" i="9"/>
  <c r="E105" i="9"/>
  <c r="G101" i="9"/>
  <c r="H97" i="9"/>
  <c r="D95" i="9"/>
  <c r="G92" i="9"/>
  <c r="G91" i="9"/>
  <c r="F86" i="9"/>
  <c r="E85" i="9"/>
  <c r="F81" i="9"/>
  <c r="G77" i="9"/>
  <c r="H72" i="9"/>
  <c r="H67" i="9"/>
  <c r="D66" i="9"/>
  <c r="G63" i="9"/>
  <c r="E61" i="9"/>
  <c r="H58" i="9"/>
  <c r="E53" i="9"/>
  <c r="H50" i="9"/>
  <c r="E49" i="9"/>
  <c r="G45" i="9"/>
  <c r="H41" i="9"/>
  <c r="D39" i="9"/>
  <c r="G36" i="9"/>
  <c r="G35" i="9"/>
  <c r="F30" i="9"/>
  <c r="E29" i="9"/>
  <c r="F25" i="9"/>
  <c r="G21" i="9"/>
  <c r="H16" i="9"/>
  <c r="H11" i="9"/>
  <c r="D10" i="9"/>
  <c r="G7" i="9"/>
  <c r="F6" i="9"/>
  <c r="G5" i="9"/>
  <c r="G115" i="9"/>
  <c r="F111" i="9"/>
  <c r="F110" i="9"/>
  <c r="D106" i="9"/>
  <c r="H102" i="9"/>
  <c r="F98" i="9"/>
  <c r="E97" i="9"/>
  <c r="F96" i="9"/>
  <c r="D92" i="9"/>
  <c r="F87" i="9"/>
  <c r="G83" i="9"/>
  <c r="E82" i="9"/>
  <c r="H78" i="9"/>
  <c r="H73" i="9"/>
  <c r="D72" i="9"/>
  <c r="G69" i="9"/>
  <c r="F68" i="9"/>
  <c r="E67" i="9"/>
  <c r="H64" i="9"/>
  <c r="G59" i="9"/>
  <c r="F55" i="9"/>
  <c r="F54" i="9"/>
  <c r="D50" i="9"/>
  <c r="H46" i="9"/>
  <c r="F42" i="9"/>
  <c r="E41" i="9"/>
  <c r="F40" i="9"/>
  <c r="D36" i="9"/>
  <c r="F31" i="9"/>
  <c r="G27" i="9"/>
  <c r="E26" i="9"/>
  <c r="H22" i="9"/>
  <c r="H17" i="9"/>
  <c r="D16" i="9"/>
  <c r="G13" i="9"/>
  <c r="F12" i="9"/>
  <c r="E11" i="9"/>
  <c r="H8" i="9"/>
  <c r="D7" i="9"/>
  <c r="D6" i="9"/>
  <c r="D5" i="9"/>
  <c r="H116" i="9"/>
  <c r="E112" i="9"/>
  <c r="D107" i="9"/>
  <c r="G104" i="9"/>
  <c r="G103" i="9"/>
  <c r="F99" i="9"/>
  <c r="H94" i="9"/>
  <c r="E93" i="9"/>
  <c r="E88" i="9"/>
  <c r="H84" i="9"/>
  <c r="H79" i="9"/>
  <c r="D78" i="9"/>
  <c r="F74" i="9"/>
  <c r="E73" i="9"/>
  <c r="H70" i="9"/>
  <c r="G65" i="9"/>
  <c r="H60" i="9"/>
  <c r="E56" i="9"/>
  <c r="D51" i="9"/>
  <c r="G48" i="9"/>
  <c r="G47" i="9"/>
  <c r="F43" i="9"/>
  <c r="H38" i="9"/>
  <c r="E37" i="9"/>
  <c r="E32" i="9"/>
  <c r="H28" i="9"/>
  <c r="H23" i="9"/>
  <c r="D22" i="9"/>
  <c r="F18" i="9"/>
  <c r="E17" i="9"/>
  <c r="H14" i="9"/>
  <c r="G9" i="9"/>
  <c r="F116" i="9"/>
  <c r="D112" i="9"/>
  <c r="H108" i="9"/>
  <c r="F104" i="9"/>
  <c r="E103" i="9"/>
  <c r="H100" i="9"/>
  <c r="E99" i="9"/>
  <c r="E94" i="9"/>
  <c r="H90" i="9"/>
  <c r="D88" i="9"/>
  <c r="F84" i="9"/>
  <c r="G80" i="9"/>
  <c r="G79" i="9"/>
  <c r="D74" i="9"/>
  <c r="F70" i="9"/>
  <c r="E65" i="9"/>
  <c r="H62" i="9"/>
  <c r="F60" i="9"/>
  <c r="D56" i="9"/>
  <c r="H52" i="9"/>
  <c r="F48" i="9"/>
  <c r="E47" i="9"/>
  <c r="H44" i="9"/>
  <c r="E43" i="9"/>
  <c r="E38" i="9"/>
  <c r="H34" i="9"/>
  <c r="D32" i="9"/>
  <c r="F28" i="9"/>
  <c r="G24" i="9"/>
  <c r="G23" i="9"/>
  <c r="D18" i="9"/>
  <c r="F14" i="9"/>
  <c r="E9" i="9"/>
  <c r="G12" i="9"/>
  <c r="G15" i="9"/>
  <c r="G17" i="9"/>
  <c r="D28" i="9"/>
  <c r="D33" i="9"/>
  <c r="D34" i="9"/>
  <c r="G39" i="9"/>
  <c r="D42" i="9"/>
  <c r="F49" i="9"/>
  <c r="G51" i="9"/>
  <c r="H61" i="9"/>
  <c r="E62" i="9"/>
  <c r="F64" i="9"/>
  <c r="F66" i="9"/>
  <c r="G74" i="9"/>
  <c r="F80" i="9"/>
  <c r="D82" i="9"/>
  <c r="H85" i="9"/>
  <c r="E91" i="9"/>
  <c r="F108" i="9"/>
  <c r="D110" i="9"/>
  <c r="D113" i="9"/>
  <c r="N23" i="8"/>
  <c r="O23" i="8" s="1"/>
  <c r="N54" i="8"/>
  <c r="O54" i="8" s="1"/>
  <c r="N73" i="8"/>
  <c r="O73" i="8" s="1"/>
  <c r="N95" i="8"/>
  <c r="O95" i="8" s="1"/>
  <c r="N145" i="8"/>
  <c r="O145" i="8" s="1"/>
  <c r="E7" i="9"/>
  <c r="E19" i="9"/>
  <c r="F20" i="9"/>
  <c r="E25" i="9"/>
  <c r="G33" i="9"/>
  <c r="F34" i="9"/>
  <c r="G42" i="9"/>
  <c r="D44" i="9"/>
  <c r="G53" i="9"/>
  <c r="H56" i="9"/>
  <c r="H66" i="9"/>
  <c r="D69" i="9"/>
  <c r="H82" i="9"/>
  <c r="H91" i="9"/>
  <c r="D101" i="9"/>
  <c r="H110" i="9"/>
  <c r="G113" i="9"/>
  <c r="K24" i="9"/>
  <c r="K44" i="9"/>
  <c r="K62" i="9"/>
  <c r="K80" i="9"/>
  <c r="K18" i="9"/>
  <c r="K32" i="9"/>
  <c r="K56" i="9"/>
  <c r="K74" i="9"/>
  <c r="K88" i="9"/>
  <c r="K112" i="9"/>
  <c r="K12" i="9"/>
  <c r="K26" i="9"/>
  <c r="K42" i="9"/>
  <c r="K68" i="9"/>
  <c r="K98" i="9"/>
  <c r="Q133" i="8" l="1"/>
  <c r="Q36" i="8"/>
  <c r="P131" i="8"/>
  <c r="P86" i="8"/>
  <c r="P106" i="8"/>
  <c r="Q14" i="8"/>
  <c r="Q113" i="8"/>
  <c r="P18" i="8"/>
  <c r="P32" i="8"/>
  <c r="P59" i="8"/>
  <c r="P16" i="8"/>
  <c r="P108" i="8"/>
  <c r="Q117" i="8"/>
  <c r="Q50" i="8"/>
  <c r="Q52" i="8"/>
  <c r="P50" i="8"/>
  <c r="P54" i="8" s="1"/>
  <c r="P52" i="8"/>
  <c r="Q115" i="8"/>
  <c r="Q106" i="8"/>
  <c r="Q108" i="8" s="1"/>
  <c r="Q16" i="8"/>
  <c r="Q18" i="8" s="1"/>
  <c r="Q9" i="8"/>
  <c r="P88" i="8"/>
  <c r="P90" i="8" s="1"/>
  <c r="P113" i="8"/>
  <c r="P117" i="8" s="1"/>
  <c r="P25" i="8"/>
  <c r="Q23" i="8"/>
  <c r="Q25" i="8"/>
  <c r="P23" i="8"/>
  <c r="Q90" i="8"/>
  <c r="P97" i="8"/>
  <c r="Q95" i="8"/>
  <c r="Q97" i="8"/>
  <c r="P95" i="8"/>
  <c r="Q68" i="8"/>
  <c r="Q70" i="8"/>
  <c r="P70" i="8"/>
  <c r="P68" i="8"/>
  <c r="P72" i="8" s="1"/>
  <c r="Q59" i="8"/>
  <c r="Q63" i="8" s="1"/>
  <c r="Q131" i="8"/>
  <c r="Q135" i="8" s="1"/>
  <c r="Q43" i="8"/>
  <c r="Q140" i="8"/>
  <c r="Q142" i="8"/>
  <c r="P142" i="8"/>
  <c r="P140" i="8"/>
  <c r="Q122" i="8"/>
  <c r="P122" i="8"/>
  <c r="Q124" i="8"/>
  <c r="P124" i="8"/>
  <c r="P61" i="8"/>
  <c r="P63" i="8" s="1"/>
  <c r="P133" i="8"/>
  <c r="P135" i="8" s="1"/>
  <c r="Q41" i="8"/>
  <c r="P34" i="8"/>
  <c r="P36" i="8" s="1"/>
  <c r="P41" i="8"/>
  <c r="P45" i="8" s="1"/>
  <c r="P81" i="8"/>
  <c r="Q144" i="8" l="1"/>
  <c r="P99" i="8"/>
  <c r="Q126" i="8"/>
  <c r="P144" i="8"/>
  <c r="P27" i="8"/>
  <c r="P126" i="8"/>
  <c r="Q45" i="8"/>
  <c r="Q99" i="8"/>
  <c r="Q54" i="8"/>
  <c r="Q72" i="8"/>
  <c r="Q27" i="8"/>
  <c r="Z698" i="7" l="1"/>
  <c r="Z697" i="7"/>
  <c r="Z696" i="7"/>
  <c r="Z695" i="7"/>
  <c r="Z694" i="7"/>
  <c r="Z693" i="7"/>
  <c r="Z692" i="7"/>
  <c r="Z691" i="7"/>
  <c r="Z690" i="7"/>
  <c r="Z689" i="7"/>
  <c r="Z688" i="7"/>
  <c r="Z687" i="7"/>
  <c r="Z686" i="7"/>
  <c r="Z685" i="7"/>
  <c r="Z684" i="7"/>
  <c r="Z683" i="7"/>
  <c r="Z682" i="7"/>
  <c r="Z681" i="7"/>
  <c r="Z680" i="7"/>
  <c r="Z679" i="7"/>
  <c r="Z678" i="7"/>
  <c r="Z677" i="7"/>
  <c r="Z676" i="7"/>
  <c r="Z675" i="7"/>
  <c r="Z674" i="7"/>
  <c r="Z673" i="7"/>
  <c r="Z672" i="7"/>
  <c r="Z671" i="7"/>
  <c r="Z670" i="7"/>
  <c r="Z669" i="7"/>
  <c r="Z668" i="7"/>
  <c r="Z667" i="7"/>
  <c r="Z666" i="7"/>
  <c r="Z665" i="7"/>
  <c r="Z664" i="7"/>
  <c r="Z663" i="7"/>
  <c r="Z662" i="7"/>
  <c r="Z661" i="7"/>
  <c r="Z660" i="7"/>
  <c r="Z659" i="7"/>
  <c r="Z658" i="7"/>
  <c r="Z657" i="7"/>
  <c r="Z656" i="7"/>
  <c r="Z655" i="7"/>
  <c r="Z654" i="7"/>
  <c r="Z653" i="7"/>
  <c r="Z652" i="7"/>
  <c r="Z651" i="7"/>
  <c r="Z650" i="7"/>
  <c r="Z649" i="7"/>
  <c r="Z648" i="7"/>
  <c r="Z647" i="7"/>
  <c r="Z646" i="7"/>
  <c r="Z645" i="7"/>
  <c r="Z644" i="7"/>
  <c r="Z643" i="7"/>
  <c r="Z642" i="7"/>
  <c r="Z641" i="7"/>
  <c r="Z640" i="7"/>
  <c r="Z639" i="7"/>
  <c r="Z638" i="7"/>
  <c r="Z637" i="7"/>
  <c r="Z636" i="7"/>
  <c r="Z635" i="7"/>
  <c r="Z634" i="7"/>
  <c r="Z633" i="7"/>
  <c r="Z632" i="7"/>
  <c r="Z631" i="7"/>
  <c r="Z630" i="7"/>
  <c r="Z629" i="7"/>
  <c r="Z628" i="7"/>
  <c r="Z627" i="7"/>
  <c r="Z626" i="7"/>
  <c r="Z625" i="7"/>
  <c r="Z624" i="7"/>
  <c r="Z623" i="7"/>
  <c r="Z622" i="7"/>
  <c r="Z621" i="7"/>
  <c r="Z620" i="7"/>
  <c r="Z619" i="7"/>
  <c r="Z618" i="7"/>
  <c r="Z617" i="7"/>
  <c r="Z616" i="7"/>
  <c r="Z615" i="7"/>
  <c r="Z614" i="7"/>
  <c r="Z613" i="7"/>
  <c r="Z612" i="7"/>
  <c r="Z611" i="7"/>
  <c r="Z610" i="7"/>
  <c r="Z609" i="7"/>
  <c r="Z608" i="7"/>
  <c r="Z607" i="7"/>
  <c r="Z606" i="7"/>
  <c r="Z605" i="7"/>
  <c r="Z604" i="7"/>
  <c r="Z603" i="7"/>
  <c r="Z602" i="7"/>
  <c r="Z601" i="7"/>
  <c r="Z600" i="7"/>
  <c r="Z599" i="7"/>
  <c r="Z598" i="7"/>
  <c r="Z597" i="7"/>
  <c r="Z596" i="7"/>
  <c r="Z595" i="7"/>
  <c r="Z594" i="7"/>
  <c r="Z593" i="7"/>
  <c r="Z592" i="7"/>
  <c r="Z591" i="7"/>
  <c r="Z590" i="7"/>
  <c r="Z589" i="7"/>
  <c r="Z588" i="7"/>
  <c r="Z587" i="7"/>
  <c r="Z586" i="7"/>
  <c r="Z585" i="7"/>
  <c r="Z584" i="7"/>
  <c r="Z583" i="7"/>
  <c r="Z582" i="7"/>
  <c r="Z581" i="7"/>
  <c r="Z580" i="7"/>
  <c r="Z579" i="7"/>
  <c r="Z578" i="7"/>
  <c r="Z577" i="7"/>
  <c r="Z576" i="7"/>
  <c r="Z575" i="7"/>
  <c r="Z574" i="7"/>
  <c r="Z573" i="7"/>
  <c r="Z572" i="7"/>
  <c r="Z571" i="7"/>
  <c r="Z570" i="7"/>
  <c r="Z569" i="7"/>
  <c r="Z568" i="7"/>
  <c r="Z567" i="7"/>
  <c r="Z566" i="7"/>
  <c r="Z565" i="7"/>
  <c r="Z564" i="7"/>
  <c r="Z563" i="7"/>
  <c r="Z562" i="7"/>
  <c r="Z561" i="7"/>
  <c r="Z560" i="7"/>
  <c r="Z559" i="7"/>
  <c r="Z558" i="7"/>
  <c r="Z557" i="7"/>
  <c r="Z556" i="7"/>
  <c r="Z555" i="7"/>
  <c r="Z554" i="7"/>
  <c r="Z553" i="7"/>
  <c r="Z552" i="7"/>
  <c r="Z551" i="7"/>
  <c r="Z550" i="7"/>
  <c r="Z549" i="7"/>
  <c r="Z548" i="7"/>
  <c r="Z547" i="7"/>
  <c r="Z546" i="7"/>
  <c r="Z545" i="7"/>
  <c r="Z544" i="7"/>
  <c r="Z543" i="7"/>
  <c r="Z542" i="7"/>
  <c r="Z541" i="7"/>
  <c r="Z540" i="7"/>
  <c r="Z539" i="7"/>
  <c r="Z538" i="7"/>
  <c r="Z537" i="7"/>
  <c r="Z536" i="7"/>
  <c r="Z535" i="7"/>
  <c r="Z534" i="7"/>
  <c r="Z533" i="7"/>
  <c r="Z532" i="7"/>
  <c r="Z531" i="7"/>
  <c r="Z530" i="7"/>
  <c r="Z529" i="7"/>
  <c r="Z528" i="7"/>
  <c r="Z527" i="7"/>
  <c r="Z526" i="7"/>
  <c r="Z525" i="7"/>
  <c r="Z524" i="7"/>
  <c r="Z523" i="7"/>
  <c r="Z522" i="7"/>
  <c r="Z521" i="7"/>
  <c r="Z520" i="7"/>
  <c r="Z519" i="7"/>
  <c r="Z518" i="7"/>
  <c r="Z517" i="7"/>
  <c r="Z516" i="7"/>
  <c r="Z515" i="7"/>
  <c r="Z514" i="7"/>
  <c r="Z513" i="7"/>
  <c r="Z512" i="7"/>
  <c r="Z511" i="7"/>
  <c r="Z510" i="7"/>
  <c r="Z509" i="7"/>
  <c r="Z508" i="7"/>
  <c r="Z507" i="7"/>
  <c r="Z506" i="7"/>
  <c r="Z505" i="7"/>
  <c r="Z504" i="7"/>
  <c r="Z503" i="7"/>
  <c r="Z502" i="7"/>
  <c r="Z501" i="7"/>
  <c r="Z500" i="7"/>
  <c r="Z499" i="7"/>
  <c r="Z498" i="7"/>
  <c r="Z497" i="7"/>
  <c r="Z496" i="7"/>
  <c r="Z495" i="7"/>
  <c r="Z494" i="7"/>
  <c r="Z493" i="7"/>
  <c r="Z492" i="7"/>
  <c r="Z491" i="7"/>
  <c r="Z490" i="7"/>
  <c r="Z489" i="7"/>
  <c r="Z488" i="7"/>
  <c r="Z487" i="7"/>
  <c r="Z486" i="7"/>
  <c r="Z485" i="7"/>
  <c r="Z484" i="7"/>
  <c r="Z483" i="7"/>
  <c r="Z482" i="7"/>
  <c r="Z481" i="7"/>
  <c r="Z480" i="7"/>
  <c r="Z479" i="7"/>
  <c r="Z478" i="7"/>
  <c r="Z477" i="7"/>
  <c r="Z476" i="7"/>
  <c r="Z475" i="7"/>
  <c r="Z474" i="7"/>
  <c r="Z473" i="7"/>
  <c r="Z472" i="7"/>
  <c r="Z471" i="7"/>
  <c r="Z470" i="7"/>
  <c r="Z469" i="7"/>
  <c r="Z468" i="7"/>
  <c r="Z467" i="7"/>
  <c r="Z466" i="7"/>
  <c r="Z465" i="7"/>
  <c r="Z464" i="7"/>
  <c r="Z463" i="7"/>
  <c r="Z462" i="7"/>
  <c r="Z461" i="7"/>
  <c r="Z460" i="7"/>
  <c r="Z459" i="7"/>
  <c r="Z458" i="7"/>
  <c r="Z457" i="7"/>
  <c r="Z456" i="7"/>
  <c r="Z455" i="7"/>
  <c r="Z454" i="7"/>
  <c r="Z453" i="7"/>
  <c r="Z452" i="7"/>
  <c r="Z451" i="7"/>
  <c r="Z450" i="7"/>
  <c r="Z449" i="7"/>
  <c r="Z448" i="7"/>
  <c r="Z447" i="7"/>
  <c r="Z446" i="7"/>
  <c r="Z445" i="7"/>
  <c r="Z444" i="7"/>
  <c r="Z443" i="7"/>
  <c r="Z442" i="7"/>
  <c r="Z441" i="7"/>
  <c r="Z440" i="7"/>
  <c r="Z439" i="7"/>
  <c r="Z438" i="7"/>
  <c r="Z437" i="7"/>
  <c r="Z436" i="7"/>
  <c r="Z435" i="7"/>
  <c r="Z434" i="7"/>
  <c r="Z433" i="7"/>
  <c r="Z432" i="7"/>
  <c r="Z431" i="7"/>
  <c r="Z430" i="7"/>
  <c r="Z429" i="7"/>
  <c r="Z428" i="7"/>
  <c r="Z427" i="7"/>
  <c r="Z426" i="7"/>
  <c r="Z425" i="7"/>
  <c r="Z424" i="7"/>
  <c r="Z423" i="7"/>
  <c r="Z422" i="7"/>
  <c r="Z421" i="7"/>
  <c r="Z420" i="7"/>
  <c r="Z419" i="7"/>
  <c r="Z418" i="7"/>
  <c r="Z417" i="7"/>
  <c r="Z416" i="7"/>
  <c r="Z415" i="7"/>
  <c r="Z414" i="7"/>
  <c r="Z413" i="7"/>
  <c r="Z412" i="7"/>
  <c r="Z411" i="7"/>
  <c r="Z410" i="7"/>
  <c r="Z409" i="7"/>
  <c r="Z408" i="7"/>
  <c r="Z407" i="7"/>
  <c r="Z406" i="7"/>
  <c r="Z405" i="7"/>
  <c r="Z404" i="7"/>
  <c r="Z403" i="7"/>
  <c r="Z402" i="7"/>
  <c r="Z401" i="7"/>
  <c r="Z400" i="7"/>
  <c r="Z399" i="7"/>
  <c r="Z398" i="7"/>
  <c r="Z397" i="7"/>
  <c r="Z396" i="7"/>
  <c r="Z395" i="7"/>
  <c r="Z394" i="7"/>
  <c r="Z393" i="7"/>
  <c r="Z392" i="7"/>
  <c r="Z391" i="7"/>
  <c r="Z390" i="7"/>
  <c r="Z389" i="7"/>
  <c r="Z388" i="7"/>
  <c r="Z387" i="7"/>
  <c r="Z386" i="7"/>
  <c r="Z385" i="7"/>
  <c r="Z384" i="7"/>
  <c r="Z383" i="7"/>
  <c r="Z382" i="7"/>
  <c r="Z381" i="7"/>
  <c r="Z380" i="7"/>
  <c r="Z379" i="7"/>
  <c r="Z378" i="7"/>
  <c r="Z377" i="7"/>
  <c r="Z376" i="7"/>
  <c r="Z375" i="7"/>
  <c r="Z374" i="7"/>
  <c r="Z373" i="7"/>
  <c r="Z372" i="7"/>
  <c r="Z371" i="7"/>
  <c r="Z370" i="7"/>
  <c r="Z369" i="7"/>
  <c r="Z368" i="7"/>
  <c r="Z367" i="7"/>
  <c r="Z366" i="7"/>
  <c r="Z365" i="7"/>
  <c r="Z364" i="7"/>
  <c r="Z363" i="7"/>
  <c r="Z362" i="7"/>
  <c r="Z361" i="7"/>
  <c r="Z360" i="7"/>
  <c r="Z359" i="7"/>
  <c r="Z358" i="7"/>
  <c r="Z357" i="7"/>
  <c r="Z356" i="7"/>
  <c r="Z355" i="7"/>
  <c r="Z354" i="7"/>
  <c r="Z353" i="7"/>
  <c r="Z352" i="7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8" i="7"/>
  <c r="Z337" i="7"/>
  <c r="Z336" i="7"/>
  <c r="Z335" i="7"/>
  <c r="Z334" i="7"/>
  <c r="Z333" i="7"/>
  <c r="Z332" i="7"/>
  <c r="Z331" i="7"/>
  <c r="Z330" i="7"/>
  <c r="Z329" i="7"/>
  <c r="Z328" i="7"/>
  <c r="Z327" i="7"/>
  <c r="Z326" i="7"/>
  <c r="Z325" i="7"/>
  <c r="Z324" i="7"/>
  <c r="Z323" i="7"/>
  <c r="Z322" i="7"/>
  <c r="Z321" i="7"/>
  <c r="Z320" i="7"/>
  <c r="Z319" i="7"/>
  <c r="Z318" i="7"/>
  <c r="Z317" i="7"/>
  <c r="Z316" i="7"/>
  <c r="Z315" i="7"/>
  <c r="Z314" i="7"/>
  <c r="Z313" i="7"/>
  <c r="Z312" i="7"/>
  <c r="Z311" i="7"/>
  <c r="Z310" i="7"/>
  <c r="Z309" i="7"/>
  <c r="Z308" i="7"/>
  <c r="Z307" i="7"/>
  <c r="Z306" i="7"/>
  <c r="Z305" i="7"/>
  <c r="Z304" i="7"/>
  <c r="Z303" i="7"/>
  <c r="Z302" i="7"/>
  <c r="Z301" i="7"/>
  <c r="Z300" i="7"/>
  <c r="Z299" i="7"/>
  <c r="Z298" i="7"/>
  <c r="Z297" i="7"/>
  <c r="Z296" i="7"/>
  <c r="Z295" i="7"/>
  <c r="Z294" i="7"/>
  <c r="Z293" i="7"/>
  <c r="Z292" i="7"/>
  <c r="Z291" i="7"/>
  <c r="Z290" i="7"/>
  <c r="Z289" i="7"/>
  <c r="Z288" i="7"/>
  <c r="Z287" i="7"/>
  <c r="Z286" i="7"/>
  <c r="Z285" i="7"/>
  <c r="Z284" i="7"/>
  <c r="Z283" i="7"/>
  <c r="Z282" i="7"/>
  <c r="Z281" i="7"/>
  <c r="Z280" i="7"/>
  <c r="Z279" i="7"/>
  <c r="Z278" i="7"/>
  <c r="Z277" i="7"/>
  <c r="Z276" i="7"/>
  <c r="Z275" i="7"/>
  <c r="Z274" i="7"/>
  <c r="Z273" i="7"/>
  <c r="Z272" i="7"/>
  <c r="Z271" i="7"/>
  <c r="Z270" i="7"/>
  <c r="Z269" i="7"/>
  <c r="Z268" i="7"/>
  <c r="Z267" i="7"/>
  <c r="Z266" i="7"/>
  <c r="Z265" i="7"/>
  <c r="Z264" i="7"/>
  <c r="Z263" i="7"/>
  <c r="Z262" i="7"/>
  <c r="Z261" i="7"/>
  <c r="Z260" i="7"/>
  <c r="Z259" i="7"/>
  <c r="Z258" i="7"/>
  <c r="Z257" i="7"/>
  <c r="Z256" i="7"/>
  <c r="Z255" i="7"/>
  <c r="Z254" i="7"/>
  <c r="Z253" i="7"/>
  <c r="Z252" i="7"/>
  <c r="Z251" i="7"/>
  <c r="Z250" i="7"/>
  <c r="Z249" i="7"/>
  <c r="Z248" i="7"/>
  <c r="Z247" i="7"/>
  <c r="Z246" i="7"/>
  <c r="Z245" i="7"/>
  <c r="Z244" i="7"/>
  <c r="Z243" i="7"/>
  <c r="Z242" i="7"/>
  <c r="Z241" i="7"/>
  <c r="Z240" i="7"/>
  <c r="Z239" i="7"/>
  <c r="Z238" i="7"/>
  <c r="Z237" i="7"/>
  <c r="Z236" i="7"/>
  <c r="Z235" i="7"/>
  <c r="Z234" i="7"/>
  <c r="Z233" i="7"/>
  <c r="Z232" i="7"/>
  <c r="Z231" i="7"/>
  <c r="Z230" i="7"/>
  <c r="Z229" i="7"/>
  <c r="Z228" i="7"/>
  <c r="Z227" i="7"/>
  <c r="Z226" i="7"/>
  <c r="Z225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1" i="7"/>
  <c r="Z210" i="7"/>
  <c r="Z209" i="7"/>
  <c r="Z208" i="7"/>
  <c r="Z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Z191" i="7"/>
  <c r="Z190" i="7"/>
  <c r="Z189" i="7"/>
  <c r="Z188" i="7"/>
  <c r="Z187" i="7"/>
  <c r="Z186" i="7"/>
  <c r="Z185" i="7"/>
  <c r="Z184" i="7"/>
  <c r="Z183" i="7"/>
  <c r="Z182" i="7"/>
  <c r="Z181" i="7"/>
  <c r="Z180" i="7"/>
  <c r="Z179" i="7"/>
  <c r="Z178" i="7"/>
  <c r="Z177" i="7"/>
  <c r="Z176" i="7"/>
  <c r="Z175" i="7"/>
  <c r="Z174" i="7"/>
  <c r="Z173" i="7"/>
  <c r="Z172" i="7"/>
  <c r="Z171" i="7"/>
  <c r="Z170" i="7"/>
  <c r="Z169" i="7"/>
  <c r="Z168" i="7"/>
  <c r="Z167" i="7"/>
  <c r="Z166" i="7"/>
  <c r="Z165" i="7"/>
  <c r="Z164" i="7"/>
  <c r="Z163" i="7"/>
  <c r="Z162" i="7"/>
  <c r="Z161" i="7"/>
  <c r="Z160" i="7"/>
  <c r="Z159" i="7"/>
  <c r="Z158" i="7"/>
  <c r="Z157" i="7"/>
  <c r="Z156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L117" i="7"/>
  <c r="Z116" i="7"/>
  <c r="J116" i="7"/>
  <c r="Z115" i="7"/>
  <c r="J115" i="7"/>
  <c r="Z114" i="7"/>
  <c r="J114" i="7"/>
  <c r="Z113" i="7"/>
  <c r="J113" i="7"/>
  <c r="Z112" i="7"/>
  <c r="J112" i="7"/>
  <c r="Z111" i="7"/>
  <c r="J111" i="7"/>
  <c r="Z110" i="7"/>
  <c r="N110" i="7"/>
  <c r="M110" i="7"/>
  <c r="J110" i="7"/>
  <c r="Z109" i="7"/>
  <c r="J109" i="7"/>
  <c r="Z108" i="7"/>
  <c r="J108" i="7"/>
  <c r="Z107" i="7"/>
  <c r="J107" i="7"/>
  <c r="Z106" i="7"/>
  <c r="J106" i="7"/>
  <c r="Z105" i="7"/>
  <c r="J105" i="7"/>
  <c r="Z104" i="7"/>
  <c r="J104" i="7"/>
  <c r="Z103" i="7"/>
  <c r="N103" i="7"/>
  <c r="M103" i="7"/>
  <c r="J103" i="7"/>
  <c r="Z102" i="7"/>
  <c r="J102" i="7"/>
  <c r="Z101" i="7"/>
  <c r="J101" i="7"/>
  <c r="Z100" i="7"/>
  <c r="J100" i="7"/>
  <c r="Z99" i="7"/>
  <c r="J99" i="7"/>
  <c r="Z98" i="7"/>
  <c r="J98" i="7"/>
  <c r="Z97" i="7"/>
  <c r="J97" i="7"/>
  <c r="Z96" i="7"/>
  <c r="N96" i="7"/>
  <c r="M96" i="7"/>
  <c r="J96" i="7"/>
  <c r="Z95" i="7"/>
  <c r="J95" i="7"/>
  <c r="Z94" i="7"/>
  <c r="J94" i="7"/>
  <c r="Z93" i="7"/>
  <c r="J93" i="7"/>
  <c r="Z92" i="7"/>
  <c r="J92" i="7"/>
  <c r="Z91" i="7"/>
  <c r="J91" i="7"/>
  <c r="Z90" i="7"/>
  <c r="J90" i="7"/>
  <c r="Z89" i="7"/>
  <c r="N89" i="7"/>
  <c r="M89" i="7"/>
  <c r="J89" i="7"/>
  <c r="Z88" i="7"/>
  <c r="J88" i="7"/>
  <c r="Z87" i="7"/>
  <c r="J87" i="7"/>
  <c r="Z86" i="7"/>
  <c r="J86" i="7"/>
  <c r="Z85" i="7"/>
  <c r="J85" i="7"/>
  <c r="Z84" i="7"/>
  <c r="J84" i="7"/>
  <c r="Z83" i="7"/>
  <c r="J83" i="7"/>
  <c r="Z82" i="7"/>
  <c r="N82" i="7"/>
  <c r="M82" i="7"/>
  <c r="J82" i="7"/>
  <c r="Z81" i="7"/>
  <c r="J81" i="7"/>
  <c r="Z80" i="7"/>
  <c r="J80" i="7"/>
  <c r="Z79" i="7"/>
  <c r="J79" i="7"/>
  <c r="Z78" i="7"/>
  <c r="J78" i="7"/>
  <c r="Z77" i="7"/>
  <c r="J77" i="7"/>
  <c r="Z76" i="7"/>
  <c r="J76" i="7"/>
  <c r="Z75" i="7"/>
  <c r="N75" i="7"/>
  <c r="M75" i="7"/>
  <c r="J75" i="7"/>
  <c r="Z74" i="7"/>
  <c r="J74" i="7"/>
  <c r="Z73" i="7"/>
  <c r="J73" i="7"/>
  <c r="Z72" i="7"/>
  <c r="J72" i="7"/>
  <c r="Z71" i="7"/>
  <c r="J71" i="7"/>
  <c r="Z70" i="7"/>
  <c r="J70" i="7"/>
  <c r="Z69" i="7"/>
  <c r="J69" i="7"/>
  <c r="Z68" i="7"/>
  <c r="N68" i="7"/>
  <c r="M68" i="7"/>
  <c r="J68" i="7"/>
  <c r="Z67" i="7"/>
  <c r="J67" i="7"/>
  <c r="Z66" i="7"/>
  <c r="J66" i="7"/>
  <c r="Z65" i="7"/>
  <c r="J65" i="7"/>
  <c r="Z64" i="7"/>
  <c r="J64" i="7"/>
  <c r="Z63" i="7"/>
  <c r="J63" i="7"/>
  <c r="Z62" i="7"/>
  <c r="J62" i="7"/>
  <c r="Z61" i="7"/>
  <c r="N61" i="7"/>
  <c r="M61" i="7"/>
  <c r="J61" i="7"/>
  <c r="Z60" i="7"/>
  <c r="J60" i="7"/>
  <c r="Z59" i="7"/>
  <c r="J59" i="7"/>
  <c r="Z58" i="7"/>
  <c r="J58" i="7"/>
  <c r="Z57" i="7"/>
  <c r="J57" i="7"/>
  <c r="Z56" i="7"/>
  <c r="J56" i="7"/>
  <c r="Z55" i="7"/>
  <c r="J55" i="7"/>
  <c r="Z54" i="7"/>
  <c r="N54" i="7"/>
  <c r="M54" i="7"/>
  <c r="J54" i="7"/>
  <c r="Z53" i="7"/>
  <c r="J53" i="7"/>
  <c r="Z52" i="7"/>
  <c r="J52" i="7"/>
  <c r="Z51" i="7"/>
  <c r="J51" i="7"/>
  <c r="Z50" i="7"/>
  <c r="J50" i="7"/>
  <c r="Z49" i="7"/>
  <c r="J49" i="7"/>
  <c r="Z48" i="7"/>
  <c r="J48" i="7"/>
  <c r="Z47" i="7"/>
  <c r="N47" i="7"/>
  <c r="M47" i="7"/>
  <c r="J47" i="7"/>
  <c r="Z46" i="7"/>
  <c r="J46" i="7"/>
  <c r="Z45" i="7"/>
  <c r="J45" i="7"/>
  <c r="Z44" i="7"/>
  <c r="J44" i="7"/>
  <c r="Z43" i="7"/>
  <c r="J43" i="7"/>
  <c r="Z42" i="7"/>
  <c r="J42" i="7"/>
  <c r="Z41" i="7"/>
  <c r="J41" i="7"/>
  <c r="Z40" i="7"/>
  <c r="N40" i="7"/>
  <c r="M40" i="7"/>
  <c r="J40" i="7"/>
  <c r="Z39" i="7"/>
  <c r="J39" i="7"/>
  <c r="Z38" i="7"/>
  <c r="J38" i="7"/>
  <c r="Z37" i="7"/>
  <c r="J37" i="7"/>
  <c r="Z36" i="7"/>
  <c r="J36" i="7"/>
  <c r="Z35" i="7"/>
  <c r="J35" i="7"/>
  <c r="Z34" i="7"/>
  <c r="J34" i="7"/>
  <c r="Z33" i="7"/>
  <c r="N33" i="7"/>
  <c r="M33" i="7"/>
  <c r="J33" i="7"/>
  <c r="Z32" i="7"/>
  <c r="J32" i="7"/>
  <c r="Z31" i="7"/>
  <c r="J31" i="7"/>
  <c r="Z30" i="7"/>
  <c r="J30" i="7"/>
  <c r="Z29" i="7"/>
  <c r="J29" i="7"/>
  <c r="Z28" i="7"/>
  <c r="J28" i="7"/>
  <c r="Z27" i="7"/>
  <c r="J27" i="7"/>
  <c r="Z26" i="7"/>
  <c r="N26" i="7"/>
  <c r="M26" i="7"/>
  <c r="J26" i="7"/>
  <c r="Z25" i="7"/>
  <c r="J25" i="7"/>
  <c r="Z24" i="7"/>
  <c r="J24" i="7"/>
  <c r="Z23" i="7"/>
  <c r="J23" i="7"/>
  <c r="Z22" i="7"/>
  <c r="J22" i="7"/>
  <c r="Z21" i="7"/>
  <c r="J21" i="7"/>
  <c r="Z20" i="7"/>
  <c r="J20" i="7"/>
  <c r="Z19" i="7"/>
  <c r="N19" i="7"/>
  <c r="M19" i="7"/>
  <c r="J19" i="7"/>
  <c r="Z18" i="7"/>
  <c r="J18" i="7"/>
  <c r="Z17" i="7"/>
  <c r="J17" i="7"/>
  <c r="Z16" i="7"/>
  <c r="J16" i="7"/>
  <c r="Z15" i="7"/>
  <c r="J15" i="7"/>
  <c r="Z14" i="7"/>
  <c r="J14" i="7"/>
  <c r="Z13" i="7"/>
  <c r="J13" i="7"/>
  <c r="Z12" i="7"/>
  <c r="N12" i="7"/>
  <c r="M12" i="7"/>
  <c r="J12" i="7"/>
  <c r="Z11" i="7"/>
  <c r="J11" i="7"/>
  <c r="Z10" i="7"/>
  <c r="J10" i="7"/>
  <c r="Z9" i="7"/>
  <c r="J9" i="7"/>
  <c r="Z8" i="7"/>
  <c r="J8" i="7"/>
  <c r="Z7" i="7"/>
  <c r="J7" i="7"/>
  <c r="Z6" i="7"/>
  <c r="J6" i="7"/>
  <c r="N5" i="7"/>
  <c r="M5" i="7"/>
  <c r="K5" i="7"/>
  <c r="J5" i="7"/>
  <c r="L5" i="7" s="1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M145" i="6"/>
  <c r="L145" i="6"/>
  <c r="K145" i="6"/>
  <c r="J145" i="6"/>
  <c r="I145" i="6"/>
  <c r="H145" i="6"/>
  <c r="G145" i="6"/>
  <c r="F145" i="6"/>
  <c r="E145" i="6"/>
  <c r="D145" i="6"/>
  <c r="C145" i="6"/>
  <c r="M144" i="6"/>
  <c r="L144" i="6"/>
  <c r="K144" i="6"/>
  <c r="J144" i="6"/>
  <c r="I144" i="6"/>
  <c r="H144" i="6"/>
  <c r="G144" i="6"/>
  <c r="F144" i="6"/>
  <c r="E144" i="6"/>
  <c r="D144" i="6"/>
  <c r="C144" i="6"/>
  <c r="M143" i="6"/>
  <c r="L143" i="6"/>
  <c r="K143" i="6"/>
  <c r="J143" i="6"/>
  <c r="I143" i="6"/>
  <c r="H143" i="6"/>
  <c r="G143" i="6"/>
  <c r="F143" i="6"/>
  <c r="E143" i="6"/>
  <c r="D143" i="6"/>
  <c r="C143" i="6"/>
  <c r="M142" i="6"/>
  <c r="L142" i="6"/>
  <c r="K142" i="6"/>
  <c r="J142" i="6"/>
  <c r="I142" i="6"/>
  <c r="H142" i="6"/>
  <c r="G142" i="6"/>
  <c r="F142" i="6"/>
  <c r="E142" i="6"/>
  <c r="D142" i="6"/>
  <c r="C142" i="6"/>
  <c r="M141" i="6"/>
  <c r="L141" i="6"/>
  <c r="K141" i="6"/>
  <c r="J141" i="6"/>
  <c r="I141" i="6"/>
  <c r="H141" i="6"/>
  <c r="G141" i="6"/>
  <c r="F141" i="6"/>
  <c r="E141" i="6"/>
  <c r="D141" i="6"/>
  <c r="C141" i="6"/>
  <c r="M140" i="6"/>
  <c r="L140" i="6"/>
  <c r="K140" i="6"/>
  <c r="J140" i="6"/>
  <c r="I140" i="6"/>
  <c r="H140" i="6"/>
  <c r="G140" i="6"/>
  <c r="F140" i="6"/>
  <c r="E140" i="6"/>
  <c r="D140" i="6"/>
  <c r="C140" i="6"/>
  <c r="M139" i="6"/>
  <c r="L139" i="6"/>
  <c r="K139" i="6"/>
  <c r="J139" i="6"/>
  <c r="I139" i="6"/>
  <c r="H139" i="6"/>
  <c r="G139" i="6"/>
  <c r="F139" i="6"/>
  <c r="E139" i="6"/>
  <c r="D139" i="6"/>
  <c r="C139" i="6"/>
  <c r="M136" i="6"/>
  <c r="L136" i="6"/>
  <c r="K136" i="6"/>
  <c r="J136" i="6"/>
  <c r="I136" i="6"/>
  <c r="H136" i="6"/>
  <c r="G136" i="6"/>
  <c r="F136" i="6"/>
  <c r="E136" i="6"/>
  <c r="D136" i="6"/>
  <c r="C136" i="6"/>
  <c r="M135" i="6"/>
  <c r="L135" i="6"/>
  <c r="K135" i="6"/>
  <c r="J135" i="6"/>
  <c r="I135" i="6"/>
  <c r="H135" i="6"/>
  <c r="G135" i="6"/>
  <c r="F135" i="6"/>
  <c r="E135" i="6"/>
  <c r="D135" i="6"/>
  <c r="C135" i="6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M132" i="6"/>
  <c r="L132" i="6"/>
  <c r="K132" i="6"/>
  <c r="J132" i="6"/>
  <c r="I132" i="6"/>
  <c r="H132" i="6"/>
  <c r="G132" i="6"/>
  <c r="F132" i="6"/>
  <c r="E132" i="6"/>
  <c r="D132" i="6"/>
  <c r="C132" i="6"/>
  <c r="M131" i="6"/>
  <c r="L131" i="6"/>
  <c r="K131" i="6"/>
  <c r="J131" i="6"/>
  <c r="I131" i="6"/>
  <c r="H131" i="6"/>
  <c r="G131" i="6"/>
  <c r="F131" i="6"/>
  <c r="E131" i="6"/>
  <c r="D131" i="6"/>
  <c r="C131" i="6"/>
  <c r="M130" i="6"/>
  <c r="L130" i="6"/>
  <c r="K130" i="6"/>
  <c r="J130" i="6"/>
  <c r="I130" i="6"/>
  <c r="H130" i="6"/>
  <c r="G130" i="6"/>
  <c r="F130" i="6"/>
  <c r="E130" i="6"/>
  <c r="D130" i="6"/>
  <c r="C130" i="6"/>
  <c r="M127" i="6"/>
  <c r="L127" i="6"/>
  <c r="K127" i="6"/>
  <c r="J127" i="6"/>
  <c r="I127" i="6"/>
  <c r="H127" i="6"/>
  <c r="G127" i="6"/>
  <c r="F127" i="6"/>
  <c r="E127" i="6"/>
  <c r="D127" i="6"/>
  <c r="C127" i="6"/>
  <c r="M126" i="6"/>
  <c r="L126" i="6"/>
  <c r="K126" i="6"/>
  <c r="J126" i="6"/>
  <c r="I126" i="6"/>
  <c r="H126" i="6"/>
  <c r="G126" i="6"/>
  <c r="F126" i="6"/>
  <c r="E126" i="6"/>
  <c r="D126" i="6"/>
  <c r="C126" i="6"/>
  <c r="M125" i="6"/>
  <c r="L125" i="6"/>
  <c r="K125" i="6"/>
  <c r="J125" i="6"/>
  <c r="I125" i="6"/>
  <c r="H125" i="6"/>
  <c r="G125" i="6"/>
  <c r="F125" i="6"/>
  <c r="E125" i="6"/>
  <c r="D125" i="6"/>
  <c r="C125" i="6"/>
  <c r="M124" i="6"/>
  <c r="L124" i="6"/>
  <c r="K124" i="6"/>
  <c r="J124" i="6"/>
  <c r="I124" i="6"/>
  <c r="H124" i="6"/>
  <c r="G124" i="6"/>
  <c r="F124" i="6"/>
  <c r="E124" i="6"/>
  <c r="D124" i="6"/>
  <c r="C124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21" i="6"/>
  <c r="L121" i="6"/>
  <c r="K121" i="6"/>
  <c r="J121" i="6"/>
  <c r="I121" i="6"/>
  <c r="H121" i="6"/>
  <c r="G121" i="6"/>
  <c r="F121" i="6"/>
  <c r="E121" i="6"/>
  <c r="D121" i="6"/>
  <c r="C121" i="6"/>
  <c r="M118" i="6"/>
  <c r="L118" i="6"/>
  <c r="K118" i="6"/>
  <c r="J118" i="6"/>
  <c r="I118" i="6"/>
  <c r="H118" i="6"/>
  <c r="G118" i="6"/>
  <c r="F118" i="6"/>
  <c r="E118" i="6"/>
  <c r="D118" i="6"/>
  <c r="C118" i="6"/>
  <c r="M117" i="6"/>
  <c r="L117" i="6"/>
  <c r="K117" i="6"/>
  <c r="J117" i="6"/>
  <c r="I117" i="6"/>
  <c r="H117" i="6"/>
  <c r="G117" i="6"/>
  <c r="F117" i="6"/>
  <c r="E117" i="6"/>
  <c r="D117" i="6"/>
  <c r="C117" i="6"/>
  <c r="M116" i="6"/>
  <c r="L116" i="6"/>
  <c r="K116" i="6"/>
  <c r="J116" i="6"/>
  <c r="I116" i="6"/>
  <c r="H116" i="6"/>
  <c r="G116" i="6"/>
  <c r="F116" i="6"/>
  <c r="E116" i="6"/>
  <c r="D116" i="6"/>
  <c r="C116" i="6"/>
  <c r="M115" i="6"/>
  <c r="L115" i="6"/>
  <c r="K115" i="6"/>
  <c r="J115" i="6"/>
  <c r="I115" i="6"/>
  <c r="H115" i="6"/>
  <c r="G115" i="6"/>
  <c r="F115" i="6"/>
  <c r="N115" i="6" s="1"/>
  <c r="O115" i="6" s="1"/>
  <c r="E115" i="6"/>
  <c r="D115" i="6"/>
  <c r="C115" i="6"/>
  <c r="M114" i="6"/>
  <c r="L114" i="6"/>
  <c r="K114" i="6"/>
  <c r="J114" i="6"/>
  <c r="I114" i="6"/>
  <c r="H114" i="6"/>
  <c r="G114" i="6"/>
  <c r="F114" i="6"/>
  <c r="E114" i="6"/>
  <c r="D114" i="6"/>
  <c r="C114" i="6"/>
  <c r="M113" i="6"/>
  <c r="L113" i="6"/>
  <c r="K113" i="6"/>
  <c r="J113" i="6"/>
  <c r="I113" i="6"/>
  <c r="H113" i="6"/>
  <c r="G113" i="6"/>
  <c r="F113" i="6"/>
  <c r="E113" i="6"/>
  <c r="D113" i="6"/>
  <c r="C113" i="6"/>
  <c r="M112" i="6"/>
  <c r="L112" i="6"/>
  <c r="K112" i="6"/>
  <c r="J112" i="6"/>
  <c r="I112" i="6"/>
  <c r="H112" i="6"/>
  <c r="G112" i="6"/>
  <c r="F112" i="6"/>
  <c r="E112" i="6"/>
  <c r="D112" i="6"/>
  <c r="C112" i="6"/>
  <c r="M109" i="6"/>
  <c r="L109" i="6"/>
  <c r="K109" i="6"/>
  <c r="J109" i="6"/>
  <c r="I109" i="6"/>
  <c r="H109" i="6"/>
  <c r="G109" i="6"/>
  <c r="F109" i="6"/>
  <c r="E109" i="6"/>
  <c r="D109" i="6"/>
  <c r="C109" i="6"/>
  <c r="M108" i="6"/>
  <c r="L108" i="6"/>
  <c r="K108" i="6"/>
  <c r="J108" i="6"/>
  <c r="I108" i="6"/>
  <c r="H108" i="6"/>
  <c r="G108" i="6"/>
  <c r="F108" i="6"/>
  <c r="E108" i="6"/>
  <c r="D108" i="6"/>
  <c r="C108" i="6"/>
  <c r="M107" i="6"/>
  <c r="L107" i="6"/>
  <c r="K107" i="6"/>
  <c r="J107" i="6"/>
  <c r="I107" i="6"/>
  <c r="H107" i="6"/>
  <c r="G107" i="6"/>
  <c r="F107" i="6"/>
  <c r="E107" i="6"/>
  <c r="D107" i="6"/>
  <c r="C107" i="6"/>
  <c r="M106" i="6"/>
  <c r="L106" i="6"/>
  <c r="K106" i="6"/>
  <c r="J106" i="6"/>
  <c r="I106" i="6"/>
  <c r="H106" i="6"/>
  <c r="G106" i="6"/>
  <c r="F106" i="6"/>
  <c r="E106" i="6"/>
  <c r="D106" i="6"/>
  <c r="C106" i="6"/>
  <c r="M105" i="6"/>
  <c r="L105" i="6"/>
  <c r="K105" i="6"/>
  <c r="J105" i="6"/>
  <c r="I105" i="6"/>
  <c r="H105" i="6"/>
  <c r="G105" i="6"/>
  <c r="F105" i="6"/>
  <c r="E105" i="6"/>
  <c r="D105" i="6"/>
  <c r="C105" i="6"/>
  <c r="M104" i="6"/>
  <c r="L104" i="6"/>
  <c r="K104" i="6"/>
  <c r="J104" i="6"/>
  <c r="I104" i="6"/>
  <c r="H104" i="6"/>
  <c r="G104" i="6"/>
  <c r="F104" i="6"/>
  <c r="E104" i="6"/>
  <c r="D104" i="6"/>
  <c r="C104" i="6"/>
  <c r="M103" i="6"/>
  <c r="L103" i="6"/>
  <c r="K103" i="6"/>
  <c r="J103" i="6"/>
  <c r="I103" i="6"/>
  <c r="H103" i="6"/>
  <c r="G103" i="6"/>
  <c r="F103" i="6"/>
  <c r="E103" i="6"/>
  <c r="D103" i="6"/>
  <c r="C103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M97" i="6"/>
  <c r="L97" i="6"/>
  <c r="K97" i="6"/>
  <c r="J97" i="6"/>
  <c r="I97" i="6"/>
  <c r="H97" i="6"/>
  <c r="G97" i="6"/>
  <c r="F97" i="6"/>
  <c r="E97" i="6"/>
  <c r="D97" i="6"/>
  <c r="C97" i="6"/>
  <c r="M96" i="6"/>
  <c r="L96" i="6"/>
  <c r="K96" i="6"/>
  <c r="J96" i="6"/>
  <c r="I96" i="6"/>
  <c r="H96" i="6"/>
  <c r="G96" i="6"/>
  <c r="F96" i="6"/>
  <c r="E96" i="6"/>
  <c r="D96" i="6"/>
  <c r="C96" i="6"/>
  <c r="M95" i="6"/>
  <c r="L95" i="6"/>
  <c r="K95" i="6"/>
  <c r="J95" i="6"/>
  <c r="I95" i="6"/>
  <c r="H95" i="6"/>
  <c r="G95" i="6"/>
  <c r="F95" i="6"/>
  <c r="E95" i="6"/>
  <c r="D95" i="6"/>
  <c r="C95" i="6"/>
  <c r="M94" i="6"/>
  <c r="L94" i="6"/>
  <c r="K94" i="6"/>
  <c r="J94" i="6"/>
  <c r="I94" i="6"/>
  <c r="H94" i="6"/>
  <c r="G94" i="6"/>
  <c r="F94" i="6"/>
  <c r="E94" i="6"/>
  <c r="D94" i="6"/>
  <c r="C94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6" i="6"/>
  <c r="L86" i="6"/>
  <c r="K86" i="6"/>
  <c r="J86" i="6"/>
  <c r="I86" i="6"/>
  <c r="H86" i="6"/>
  <c r="G86" i="6"/>
  <c r="F86" i="6"/>
  <c r="E86" i="6"/>
  <c r="D86" i="6"/>
  <c r="C86" i="6"/>
  <c r="M85" i="6"/>
  <c r="L85" i="6"/>
  <c r="K85" i="6"/>
  <c r="J85" i="6"/>
  <c r="I85" i="6"/>
  <c r="H85" i="6"/>
  <c r="G85" i="6"/>
  <c r="F85" i="6"/>
  <c r="E85" i="6"/>
  <c r="D85" i="6"/>
  <c r="C85" i="6"/>
  <c r="M82" i="6"/>
  <c r="L82" i="6"/>
  <c r="K82" i="6"/>
  <c r="J82" i="6"/>
  <c r="I82" i="6"/>
  <c r="H82" i="6"/>
  <c r="G82" i="6"/>
  <c r="F82" i="6"/>
  <c r="E82" i="6"/>
  <c r="D82" i="6"/>
  <c r="C82" i="6"/>
  <c r="M81" i="6"/>
  <c r="L81" i="6"/>
  <c r="K81" i="6"/>
  <c r="J81" i="6"/>
  <c r="I81" i="6"/>
  <c r="H81" i="6"/>
  <c r="G81" i="6"/>
  <c r="F81" i="6"/>
  <c r="E81" i="6"/>
  <c r="D81" i="6"/>
  <c r="C81" i="6"/>
  <c r="M80" i="6"/>
  <c r="L80" i="6"/>
  <c r="K80" i="6"/>
  <c r="J80" i="6"/>
  <c r="I80" i="6"/>
  <c r="H80" i="6"/>
  <c r="G80" i="6"/>
  <c r="F80" i="6"/>
  <c r="E80" i="6"/>
  <c r="D80" i="6"/>
  <c r="C80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6" i="6"/>
  <c r="L76" i="6"/>
  <c r="K76" i="6"/>
  <c r="J76" i="6"/>
  <c r="I76" i="6"/>
  <c r="H76" i="6"/>
  <c r="G76" i="6"/>
  <c r="F76" i="6"/>
  <c r="E76" i="6"/>
  <c r="D76" i="6"/>
  <c r="C76" i="6"/>
  <c r="M73" i="6"/>
  <c r="L73" i="6"/>
  <c r="K73" i="6"/>
  <c r="J73" i="6"/>
  <c r="I73" i="6"/>
  <c r="H73" i="6"/>
  <c r="G73" i="6"/>
  <c r="F73" i="6"/>
  <c r="E73" i="6"/>
  <c r="D73" i="6"/>
  <c r="C73" i="6"/>
  <c r="M72" i="6"/>
  <c r="L72" i="6"/>
  <c r="K72" i="6"/>
  <c r="J72" i="6"/>
  <c r="I72" i="6"/>
  <c r="H72" i="6"/>
  <c r="G72" i="6"/>
  <c r="F72" i="6"/>
  <c r="E72" i="6"/>
  <c r="D72" i="6"/>
  <c r="C72" i="6"/>
  <c r="M71" i="6"/>
  <c r="L71" i="6"/>
  <c r="K71" i="6"/>
  <c r="J71" i="6"/>
  <c r="I71" i="6"/>
  <c r="H71" i="6"/>
  <c r="G71" i="6"/>
  <c r="F71" i="6"/>
  <c r="E71" i="6"/>
  <c r="D71" i="6"/>
  <c r="C71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F67" i="6"/>
  <c r="E67" i="6"/>
  <c r="D67" i="6"/>
  <c r="C67" i="6"/>
  <c r="M64" i="6"/>
  <c r="L64" i="6"/>
  <c r="K64" i="6"/>
  <c r="J64" i="6"/>
  <c r="I64" i="6"/>
  <c r="H64" i="6"/>
  <c r="G64" i="6"/>
  <c r="F64" i="6"/>
  <c r="E64" i="6"/>
  <c r="D64" i="6"/>
  <c r="C64" i="6"/>
  <c r="M63" i="6"/>
  <c r="L63" i="6"/>
  <c r="K63" i="6"/>
  <c r="J63" i="6"/>
  <c r="I63" i="6"/>
  <c r="H63" i="6"/>
  <c r="G63" i="6"/>
  <c r="F63" i="6"/>
  <c r="E63" i="6"/>
  <c r="D63" i="6"/>
  <c r="C63" i="6"/>
  <c r="M62" i="6"/>
  <c r="L62" i="6"/>
  <c r="K62" i="6"/>
  <c r="J62" i="6"/>
  <c r="I62" i="6"/>
  <c r="H62" i="6"/>
  <c r="G62" i="6"/>
  <c r="F62" i="6"/>
  <c r="E62" i="6"/>
  <c r="D62" i="6"/>
  <c r="C62" i="6"/>
  <c r="M61" i="6"/>
  <c r="L61" i="6"/>
  <c r="K61" i="6"/>
  <c r="J61" i="6"/>
  <c r="I61" i="6"/>
  <c r="H61" i="6"/>
  <c r="G61" i="6"/>
  <c r="F61" i="6"/>
  <c r="E61" i="6"/>
  <c r="D61" i="6"/>
  <c r="C61" i="6"/>
  <c r="M60" i="6"/>
  <c r="L60" i="6"/>
  <c r="K60" i="6"/>
  <c r="J60" i="6"/>
  <c r="I60" i="6"/>
  <c r="H60" i="6"/>
  <c r="G60" i="6"/>
  <c r="F60" i="6"/>
  <c r="E60" i="6"/>
  <c r="D60" i="6"/>
  <c r="C60" i="6"/>
  <c r="M59" i="6"/>
  <c r="L59" i="6"/>
  <c r="K59" i="6"/>
  <c r="J59" i="6"/>
  <c r="I59" i="6"/>
  <c r="H59" i="6"/>
  <c r="G59" i="6"/>
  <c r="F59" i="6"/>
  <c r="E59" i="6"/>
  <c r="D59" i="6"/>
  <c r="C59" i="6"/>
  <c r="M58" i="6"/>
  <c r="L58" i="6"/>
  <c r="K58" i="6"/>
  <c r="J58" i="6"/>
  <c r="I58" i="6"/>
  <c r="H58" i="6"/>
  <c r="G58" i="6"/>
  <c r="F58" i="6"/>
  <c r="E58" i="6"/>
  <c r="D58" i="6"/>
  <c r="C58" i="6"/>
  <c r="M55" i="6"/>
  <c r="L55" i="6"/>
  <c r="K55" i="6"/>
  <c r="J55" i="6"/>
  <c r="I55" i="6"/>
  <c r="H55" i="6"/>
  <c r="G55" i="6"/>
  <c r="F55" i="6"/>
  <c r="E55" i="6"/>
  <c r="D55" i="6"/>
  <c r="C55" i="6"/>
  <c r="M54" i="6"/>
  <c r="L54" i="6"/>
  <c r="K54" i="6"/>
  <c r="J54" i="6"/>
  <c r="I54" i="6"/>
  <c r="H54" i="6"/>
  <c r="G54" i="6"/>
  <c r="F54" i="6"/>
  <c r="E54" i="6"/>
  <c r="D54" i="6"/>
  <c r="C54" i="6"/>
  <c r="M53" i="6"/>
  <c r="L53" i="6"/>
  <c r="K53" i="6"/>
  <c r="J53" i="6"/>
  <c r="I53" i="6"/>
  <c r="H53" i="6"/>
  <c r="G53" i="6"/>
  <c r="F53" i="6"/>
  <c r="E53" i="6"/>
  <c r="D53" i="6"/>
  <c r="C53" i="6"/>
  <c r="M52" i="6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G51" i="6"/>
  <c r="F51" i="6"/>
  <c r="E51" i="6"/>
  <c r="D51" i="6"/>
  <c r="C51" i="6"/>
  <c r="M50" i="6"/>
  <c r="L50" i="6"/>
  <c r="K50" i="6"/>
  <c r="J50" i="6"/>
  <c r="I50" i="6"/>
  <c r="H50" i="6"/>
  <c r="G50" i="6"/>
  <c r="F50" i="6"/>
  <c r="E50" i="6"/>
  <c r="D50" i="6"/>
  <c r="C50" i="6"/>
  <c r="M49" i="6"/>
  <c r="L49" i="6"/>
  <c r="K49" i="6"/>
  <c r="J49" i="6"/>
  <c r="I49" i="6"/>
  <c r="H49" i="6"/>
  <c r="G49" i="6"/>
  <c r="F49" i="6"/>
  <c r="E49" i="6"/>
  <c r="D49" i="6"/>
  <c r="C49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3" i="6"/>
  <c r="L43" i="6"/>
  <c r="K43" i="6"/>
  <c r="J43" i="6"/>
  <c r="I43" i="6"/>
  <c r="H43" i="6"/>
  <c r="G43" i="6"/>
  <c r="F43" i="6"/>
  <c r="E43" i="6"/>
  <c r="D43" i="6"/>
  <c r="C43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H41" i="6"/>
  <c r="G41" i="6"/>
  <c r="F41" i="6"/>
  <c r="E41" i="6"/>
  <c r="D41" i="6"/>
  <c r="C41" i="6"/>
  <c r="M40" i="6"/>
  <c r="L40" i="6"/>
  <c r="K40" i="6"/>
  <c r="J40" i="6"/>
  <c r="I40" i="6"/>
  <c r="H40" i="6"/>
  <c r="G40" i="6"/>
  <c r="F40" i="6"/>
  <c r="E40" i="6"/>
  <c r="D40" i="6"/>
  <c r="C40" i="6"/>
  <c r="M37" i="6"/>
  <c r="L37" i="6"/>
  <c r="K37" i="6"/>
  <c r="J37" i="6"/>
  <c r="I37" i="6"/>
  <c r="H37" i="6"/>
  <c r="G37" i="6"/>
  <c r="F37" i="6"/>
  <c r="E37" i="6"/>
  <c r="D37" i="6"/>
  <c r="C37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M28" i="6"/>
  <c r="L28" i="6"/>
  <c r="K28" i="6"/>
  <c r="J28" i="6"/>
  <c r="I28" i="6"/>
  <c r="H28" i="6"/>
  <c r="G28" i="6"/>
  <c r="F28" i="6"/>
  <c r="E28" i="6"/>
  <c r="D28" i="6"/>
  <c r="C28" i="6"/>
  <c r="M27" i="6"/>
  <c r="L27" i="6"/>
  <c r="K27" i="6"/>
  <c r="J27" i="6"/>
  <c r="I27" i="6"/>
  <c r="H27" i="6"/>
  <c r="G27" i="6"/>
  <c r="F27" i="6"/>
  <c r="E27" i="6"/>
  <c r="D27" i="6"/>
  <c r="C27" i="6"/>
  <c r="M26" i="6"/>
  <c r="L26" i="6"/>
  <c r="K26" i="6"/>
  <c r="J26" i="6"/>
  <c r="I26" i="6"/>
  <c r="H26" i="6"/>
  <c r="G26" i="6"/>
  <c r="F26" i="6"/>
  <c r="E26" i="6"/>
  <c r="D26" i="6"/>
  <c r="C26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7" i="6"/>
  <c r="L17" i="6"/>
  <c r="K17" i="6"/>
  <c r="J17" i="6"/>
  <c r="I17" i="6"/>
  <c r="H17" i="6"/>
  <c r="G17" i="6"/>
  <c r="F17" i="6"/>
  <c r="E17" i="6"/>
  <c r="D17" i="6"/>
  <c r="C17" i="6"/>
  <c r="M16" i="6"/>
  <c r="L16" i="6"/>
  <c r="K16" i="6"/>
  <c r="J16" i="6"/>
  <c r="I16" i="6"/>
  <c r="H16" i="6"/>
  <c r="G16" i="6"/>
  <c r="F16" i="6"/>
  <c r="E16" i="6"/>
  <c r="D16" i="6"/>
  <c r="C16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6" i="6"/>
  <c r="L6" i="6"/>
  <c r="K6" i="6"/>
  <c r="J6" i="6"/>
  <c r="I6" i="6"/>
  <c r="H6" i="6"/>
  <c r="G6" i="6"/>
  <c r="F6" i="6"/>
  <c r="E6" i="6"/>
  <c r="D6" i="6"/>
  <c r="C6" i="6"/>
  <c r="M5" i="6"/>
  <c r="L5" i="6"/>
  <c r="K5" i="6"/>
  <c r="J5" i="6"/>
  <c r="I5" i="6"/>
  <c r="H5" i="6"/>
  <c r="G5" i="6"/>
  <c r="F5" i="6"/>
  <c r="E5" i="6"/>
  <c r="D5" i="6"/>
  <c r="C5" i="6"/>
  <c r="M4" i="6"/>
  <c r="L4" i="6"/>
  <c r="K4" i="6"/>
  <c r="J4" i="6"/>
  <c r="I4" i="6"/>
  <c r="H4" i="6"/>
  <c r="G4" i="6"/>
  <c r="F4" i="6"/>
  <c r="E4" i="6"/>
  <c r="D4" i="6"/>
  <c r="C4" i="6"/>
  <c r="N16" i="6" l="1"/>
  <c r="O16" i="6" s="1"/>
  <c r="N24" i="6"/>
  <c r="O24" i="6" s="1"/>
  <c r="N26" i="6"/>
  <c r="O26" i="6" s="1"/>
  <c r="N27" i="6"/>
  <c r="O27" i="6" s="1"/>
  <c r="N34" i="6"/>
  <c r="O34" i="6" s="1"/>
  <c r="N79" i="6"/>
  <c r="O79" i="6" s="1"/>
  <c r="N86" i="6"/>
  <c r="O86" i="6" s="1"/>
  <c r="N89" i="6"/>
  <c r="O89" i="6" s="1"/>
  <c r="N96" i="6"/>
  <c r="O96" i="6" s="1"/>
  <c r="N106" i="6"/>
  <c r="O106" i="6" s="1"/>
  <c r="N108" i="6"/>
  <c r="O108" i="6" s="1"/>
  <c r="N112" i="6"/>
  <c r="O112" i="6" s="1"/>
  <c r="N130" i="6"/>
  <c r="O130" i="6" s="1"/>
  <c r="G83" i="7"/>
  <c r="N140" i="6"/>
  <c r="O140" i="6" s="1"/>
  <c r="N5" i="6"/>
  <c r="O5" i="6" s="1"/>
  <c r="N13" i="6"/>
  <c r="O13" i="6" s="1"/>
  <c r="N18" i="6"/>
  <c r="O18" i="6" s="1"/>
  <c r="N32" i="6"/>
  <c r="O32" i="6" s="1"/>
  <c r="N43" i="6"/>
  <c r="O43" i="6" s="1"/>
  <c r="N50" i="6"/>
  <c r="O50" i="6" s="1"/>
  <c r="N53" i="6"/>
  <c r="O53" i="6" s="1"/>
  <c r="N90" i="6"/>
  <c r="O90" i="6" s="1"/>
  <c r="N94" i="6"/>
  <c r="O94" i="6" s="1"/>
  <c r="N121" i="6"/>
  <c r="O121" i="6" s="1"/>
  <c r="N134" i="6"/>
  <c r="O134" i="6" s="1"/>
  <c r="N46" i="6"/>
  <c r="O46" i="6" s="1"/>
  <c r="N77" i="6"/>
  <c r="O77" i="6" s="1"/>
  <c r="N87" i="6"/>
  <c r="O87" i="6" s="1"/>
  <c r="N100" i="6"/>
  <c r="O100" i="6" s="1"/>
  <c r="N125" i="6"/>
  <c r="O125" i="6" s="1"/>
  <c r="N142" i="6"/>
  <c r="O142" i="6" s="1"/>
  <c r="N6" i="6"/>
  <c r="O6" i="6" s="1"/>
  <c r="N28" i="6"/>
  <c r="O28" i="6" s="1"/>
  <c r="N58" i="6"/>
  <c r="O58" i="6" s="1"/>
  <c r="N70" i="6"/>
  <c r="O70" i="6" s="1"/>
  <c r="N78" i="6"/>
  <c r="O78" i="6" s="1"/>
  <c r="N80" i="6"/>
  <c r="O80" i="6" s="1"/>
  <c r="N81" i="6"/>
  <c r="O81" i="6" s="1"/>
  <c r="N91" i="6"/>
  <c r="O91" i="6" s="1"/>
  <c r="N118" i="6"/>
  <c r="O118" i="6" s="1"/>
  <c r="N132" i="6"/>
  <c r="O132" i="6" s="1"/>
  <c r="N145" i="6"/>
  <c r="O145" i="6" s="1"/>
  <c r="N9" i="6"/>
  <c r="O9" i="6" s="1"/>
  <c r="N19" i="6"/>
  <c r="O19" i="6" s="1"/>
  <c r="N104" i="6"/>
  <c r="O104" i="6" s="1"/>
  <c r="N123" i="6"/>
  <c r="O123" i="6" s="1"/>
  <c r="N4" i="6"/>
  <c r="O4" i="6" s="1"/>
  <c r="N15" i="6"/>
  <c r="O15" i="6" s="1"/>
  <c r="N44" i="6"/>
  <c r="O44" i="6" s="1"/>
  <c r="N52" i="6"/>
  <c r="O52" i="6" s="1"/>
  <c r="N54" i="6"/>
  <c r="O54" i="6" s="1"/>
  <c r="N67" i="6"/>
  <c r="O67" i="6" s="1"/>
  <c r="N72" i="6"/>
  <c r="O72" i="6" s="1"/>
  <c r="N82" i="6"/>
  <c r="O82" i="6" s="1"/>
  <c r="N107" i="6"/>
  <c r="O107" i="6" s="1"/>
  <c r="N126" i="6"/>
  <c r="O126" i="6" s="1"/>
  <c r="N62" i="6"/>
  <c r="O62" i="6" s="1"/>
  <c r="N124" i="6"/>
  <c r="O124" i="6" s="1"/>
  <c r="N127" i="6"/>
  <c r="O127" i="6" s="1"/>
  <c r="I17" i="7"/>
  <c r="K17" i="7" s="1"/>
  <c r="L17" i="7" s="1"/>
  <c r="F42" i="7"/>
  <c r="G114" i="7"/>
  <c r="N36" i="6"/>
  <c r="O36" i="6" s="1"/>
  <c r="N136" i="6"/>
  <c r="O136" i="6" s="1"/>
  <c r="D20" i="7"/>
  <c r="E73" i="7"/>
  <c r="G98" i="7"/>
  <c r="F8" i="7"/>
  <c r="D37" i="7"/>
  <c r="D60" i="7"/>
  <c r="N76" i="6"/>
  <c r="O76" i="6" s="1"/>
  <c r="N40" i="6"/>
  <c r="O40" i="6" s="1"/>
  <c r="N68" i="6"/>
  <c r="O68" i="6" s="1"/>
  <c r="D112" i="7"/>
  <c r="N8" i="6"/>
  <c r="O8" i="6" s="1"/>
  <c r="N144" i="6"/>
  <c r="O144" i="6" s="1"/>
  <c r="H117" i="7"/>
  <c r="D115" i="7"/>
  <c r="F114" i="7"/>
  <c r="H113" i="7"/>
  <c r="D111" i="7"/>
  <c r="H110" i="7"/>
  <c r="D108" i="7"/>
  <c r="F107" i="7"/>
  <c r="H106" i="7"/>
  <c r="D104" i="7"/>
  <c r="H103" i="7"/>
  <c r="D101" i="7"/>
  <c r="F100" i="7"/>
  <c r="H99" i="7"/>
  <c r="D97" i="7"/>
  <c r="H96" i="7"/>
  <c r="D94" i="7"/>
  <c r="F93" i="7"/>
  <c r="H92" i="7"/>
  <c r="D90" i="7"/>
  <c r="H89" i="7"/>
  <c r="D87" i="7"/>
  <c r="F86" i="7"/>
  <c r="H85" i="7"/>
  <c r="D83" i="7"/>
  <c r="H82" i="7"/>
  <c r="D80" i="7"/>
  <c r="F79" i="7"/>
  <c r="H78" i="7"/>
  <c r="D76" i="7"/>
  <c r="H75" i="7"/>
  <c r="D73" i="7"/>
  <c r="F72" i="7"/>
  <c r="H71" i="7"/>
  <c r="D69" i="7"/>
  <c r="H68" i="7"/>
  <c r="D66" i="7"/>
  <c r="F65" i="7"/>
  <c r="H64" i="7"/>
  <c r="D62" i="7"/>
  <c r="H61" i="7"/>
  <c r="D59" i="7"/>
  <c r="F58" i="7"/>
  <c r="H57" i="7"/>
  <c r="D55" i="7"/>
  <c r="H54" i="7"/>
  <c r="D52" i="7"/>
  <c r="F51" i="7"/>
  <c r="H50" i="7"/>
  <c r="D48" i="7"/>
  <c r="H47" i="7"/>
  <c r="D45" i="7"/>
  <c r="F44" i="7"/>
  <c r="H43" i="7"/>
  <c r="G117" i="7"/>
  <c r="I116" i="7"/>
  <c r="K116" i="7" s="1"/>
  <c r="L116" i="7" s="1"/>
  <c r="E114" i="7"/>
  <c r="G113" i="7"/>
  <c r="I112" i="7"/>
  <c r="K112" i="7" s="1"/>
  <c r="L112" i="7" s="1"/>
  <c r="G110" i="7"/>
  <c r="I109" i="7"/>
  <c r="K109" i="7" s="1"/>
  <c r="L109" i="7" s="1"/>
  <c r="E107" i="7"/>
  <c r="G106" i="7"/>
  <c r="I105" i="7"/>
  <c r="K105" i="7" s="1"/>
  <c r="L105" i="7" s="1"/>
  <c r="G103" i="7"/>
  <c r="I102" i="7"/>
  <c r="K102" i="7" s="1"/>
  <c r="L102" i="7" s="1"/>
  <c r="E100" i="7"/>
  <c r="G99" i="7"/>
  <c r="I98" i="7"/>
  <c r="K98" i="7" s="1"/>
  <c r="L98" i="7" s="1"/>
  <c r="G96" i="7"/>
  <c r="I95" i="7"/>
  <c r="K95" i="7" s="1"/>
  <c r="L95" i="7" s="1"/>
  <c r="E93" i="7"/>
  <c r="G92" i="7"/>
  <c r="I91" i="7"/>
  <c r="K91" i="7" s="1"/>
  <c r="L91" i="7" s="1"/>
  <c r="G89" i="7"/>
  <c r="I88" i="7"/>
  <c r="K88" i="7" s="1"/>
  <c r="L88" i="7" s="1"/>
  <c r="E86" i="7"/>
  <c r="G85" i="7"/>
  <c r="I84" i="7"/>
  <c r="K84" i="7" s="1"/>
  <c r="L84" i="7" s="1"/>
  <c r="G82" i="7"/>
  <c r="I81" i="7"/>
  <c r="K81" i="7" s="1"/>
  <c r="L81" i="7" s="1"/>
  <c r="E79" i="7"/>
  <c r="G78" i="7"/>
  <c r="I77" i="7"/>
  <c r="K77" i="7" s="1"/>
  <c r="L77" i="7" s="1"/>
  <c r="G75" i="7"/>
  <c r="I74" i="7"/>
  <c r="K74" i="7" s="1"/>
  <c r="L74" i="7" s="1"/>
  <c r="E72" i="7"/>
  <c r="G71" i="7"/>
  <c r="I70" i="7"/>
  <c r="K70" i="7" s="1"/>
  <c r="L70" i="7" s="1"/>
  <c r="G68" i="7"/>
  <c r="I67" i="7"/>
  <c r="K67" i="7" s="1"/>
  <c r="L67" i="7" s="1"/>
  <c r="E65" i="7"/>
  <c r="G64" i="7"/>
  <c r="I63" i="7"/>
  <c r="K63" i="7" s="1"/>
  <c r="L63" i="7" s="1"/>
  <c r="G61" i="7"/>
  <c r="I60" i="7"/>
  <c r="K60" i="7" s="1"/>
  <c r="L60" i="7" s="1"/>
  <c r="E58" i="7"/>
  <c r="G57" i="7"/>
  <c r="I56" i="7"/>
  <c r="K56" i="7" s="1"/>
  <c r="L56" i="7" s="1"/>
  <c r="F117" i="7"/>
  <c r="H116" i="7"/>
  <c r="D114" i="7"/>
  <c r="F113" i="7"/>
  <c r="H112" i="7"/>
  <c r="F110" i="7"/>
  <c r="H109" i="7"/>
  <c r="D107" i="7"/>
  <c r="F106" i="7"/>
  <c r="H105" i="7"/>
  <c r="F103" i="7"/>
  <c r="H102" i="7"/>
  <c r="D100" i="7"/>
  <c r="F99" i="7"/>
  <c r="H98" i="7"/>
  <c r="F96" i="7"/>
  <c r="H95" i="7"/>
  <c r="D93" i="7"/>
  <c r="F92" i="7"/>
  <c r="H91" i="7"/>
  <c r="F89" i="7"/>
  <c r="H88" i="7"/>
  <c r="D86" i="7"/>
  <c r="F85" i="7"/>
  <c r="H84" i="7"/>
  <c r="F82" i="7"/>
  <c r="H81" i="7"/>
  <c r="D79" i="7"/>
  <c r="F78" i="7"/>
  <c r="H77" i="7"/>
  <c r="F75" i="7"/>
  <c r="H74" i="7"/>
  <c r="D72" i="7"/>
  <c r="F71" i="7"/>
  <c r="H70" i="7"/>
  <c r="F68" i="7"/>
  <c r="H67" i="7"/>
  <c r="D65" i="7"/>
  <c r="F64" i="7"/>
  <c r="H63" i="7"/>
  <c r="F61" i="7"/>
  <c r="H60" i="7"/>
  <c r="D58" i="7"/>
  <c r="F57" i="7"/>
  <c r="H56" i="7"/>
  <c r="F54" i="7"/>
  <c r="H53" i="7"/>
  <c r="D51" i="7"/>
  <c r="F50" i="7"/>
  <c r="H49" i="7"/>
  <c r="F47" i="7"/>
  <c r="H46" i="7"/>
  <c r="D117" i="7"/>
  <c r="F116" i="7"/>
  <c r="H115" i="7"/>
  <c r="D113" i="7"/>
  <c r="F112" i="7"/>
  <c r="H111" i="7"/>
  <c r="D110" i="7"/>
  <c r="F109" i="7"/>
  <c r="H108" i="7"/>
  <c r="D106" i="7"/>
  <c r="F105" i="7"/>
  <c r="H104" i="7"/>
  <c r="D103" i="7"/>
  <c r="F102" i="7"/>
  <c r="H101" i="7"/>
  <c r="D99" i="7"/>
  <c r="F98" i="7"/>
  <c r="H97" i="7"/>
  <c r="D96" i="7"/>
  <c r="F95" i="7"/>
  <c r="H94" i="7"/>
  <c r="D92" i="7"/>
  <c r="F91" i="7"/>
  <c r="H90" i="7"/>
  <c r="D89" i="7"/>
  <c r="F88" i="7"/>
  <c r="H87" i="7"/>
  <c r="D85" i="7"/>
  <c r="F84" i="7"/>
  <c r="H83" i="7"/>
  <c r="D82" i="7"/>
  <c r="F81" i="7"/>
  <c r="H80" i="7"/>
  <c r="D78" i="7"/>
  <c r="F77" i="7"/>
  <c r="H76" i="7"/>
  <c r="D75" i="7"/>
  <c r="F74" i="7"/>
  <c r="H73" i="7"/>
  <c r="D71" i="7"/>
  <c r="F70" i="7"/>
  <c r="H69" i="7"/>
  <c r="D68" i="7"/>
  <c r="F67" i="7"/>
  <c r="H66" i="7"/>
  <c r="D64" i="7"/>
  <c r="F63" i="7"/>
  <c r="H62" i="7"/>
  <c r="D61" i="7"/>
  <c r="F60" i="7"/>
  <c r="H59" i="7"/>
  <c r="D57" i="7"/>
  <c r="F56" i="7"/>
  <c r="H55" i="7"/>
  <c r="D54" i="7"/>
  <c r="F53" i="7"/>
  <c r="H52" i="7"/>
  <c r="D50" i="7"/>
  <c r="F49" i="7"/>
  <c r="H48" i="7"/>
  <c r="D47" i="7"/>
  <c r="F46" i="7"/>
  <c r="H45" i="7"/>
  <c r="D43" i="7"/>
  <c r="E117" i="7"/>
  <c r="E113" i="7"/>
  <c r="F108" i="7"/>
  <c r="F104" i="7"/>
  <c r="E103" i="7"/>
  <c r="E99" i="7"/>
  <c r="F94" i="7"/>
  <c r="F90" i="7"/>
  <c r="E89" i="7"/>
  <c r="E85" i="7"/>
  <c r="F80" i="7"/>
  <c r="F76" i="7"/>
  <c r="E75" i="7"/>
  <c r="E71" i="7"/>
  <c r="F66" i="7"/>
  <c r="F62" i="7"/>
  <c r="E61" i="7"/>
  <c r="E57" i="7"/>
  <c r="I51" i="7"/>
  <c r="K51" i="7" s="1"/>
  <c r="L51" i="7" s="1"/>
  <c r="G50" i="7"/>
  <c r="E49" i="7"/>
  <c r="E48" i="7"/>
  <c r="E47" i="7"/>
  <c r="D46" i="7"/>
  <c r="D44" i="7"/>
  <c r="E42" i="7"/>
  <c r="G41" i="7"/>
  <c r="E39" i="7"/>
  <c r="G38" i="7"/>
  <c r="I37" i="7"/>
  <c r="K37" i="7" s="1"/>
  <c r="L37" i="7" s="1"/>
  <c r="E35" i="7"/>
  <c r="G34" i="7"/>
  <c r="E32" i="7"/>
  <c r="G31" i="7"/>
  <c r="I30" i="7"/>
  <c r="K30" i="7" s="1"/>
  <c r="E28" i="7"/>
  <c r="G27" i="7"/>
  <c r="E25" i="7"/>
  <c r="G24" i="7"/>
  <c r="I23" i="7"/>
  <c r="K23" i="7" s="1"/>
  <c r="L23" i="7" s="1"/>
  <c r="E21" i="7"/>
  <c r="G20" i="7"/>
  <c r="E18" i="7"/>
  <c r="G17" i="7"/>
  <c r="I16" i="7"/>
  <c r="K16" i="7" s="1"/>
  <c r="L16" i="7" s="1"/>
  <c r="E14" i="7"/>
  <c r="G13" i="7"/>
  <c r="E11" i="7"/>
  <c r="G10" i="7"/>
  <c r="I9" i="7"/>
  <c r="K9" i="7" s="1"/>
  <c r="L9" i="7" s="1"/>
  <c r="E7" i="7"/>
  <c r="G6" i="7"/>
  <c r="I114" i="7"/>
  <c r="K114" i="7" s="1"/>
  <c r="L114" i="7" s="1"/>
  <c r="G109" i="7"/>
  <c r="E108" i="7"/>
  <c r="G105" i="7"/>
  <c r="E104" i="7"/>
  <c r="I100" i="7"/>
  <c r="K100" i="7" s="1"/>
  <c r="L100" i="7" s="1"/>
  <c r="G95" i="7"/>
  <c r="E94" i="7"/>
  <c r="G91" i="7"/>
  <c r="E90" i="7"/>
  <c r="I86" i="7"/>
  <c r="K86" i="7" s="1"/>
  <c r="L86" i="7" s="1"/>
  <c r="G81" i="7"/>
  <c r="E80" i="7"/>
  <c r="G77" i="7"/>
  <c r="E76" i="7"/>
  <c r="I72" i="7"/>
  <c r="K72" i="7" s="1"/>
  <c r="L72" i="7" s="1"/>
  <c r="G67" i="7"/>
  <c r="E66" i="7"/>
  <c r="G63" i="7"/>
  <c r="E62" i="7"/>
  <c r="I58" i="7"/>
  <c r="K58" i="7" s="1"/>
  <c r="L58" i="7" s="1"/>
  <c r="I52" i="7"/>
  <c r="K52" i="7" s="1"/>
  <c r="L52" i="7" s="1"/>
  <c r="H51" i="7"/>
  <c r="E50" i="7"/>
  <c r="D49" i="7"/>
  <c r="D42" i="7"/>
  <c r="F41" i="7"/>
  <c r="D39" i="7"/>
  <c r="F38" i="7"/>
  <c r="I115" i="7"/>
  <c r="K115" i="7" s="1"/>
  <c r="L115" i="7" s="1"/>
  <c r="H114" i="7"/>
  <c r="I111" i="7"/>
  <c r="K111" i="7" s="1"/>
  <c r="L111" i="7" s="1"/>
  <c r="E109" i="7"/>
  <c r="E105" i="7"/>
  <c r="I101" i="7"/>
  <c r="K101" i="7" s="1"/>
  <c r="L101" i="7" s="1"/>
  <c r="H100" i="7"/>
  <c r="I97" i="7"/>
  <c r="K97" i="7" s="1"/>
  <c r="E95" i="7"/>
  <c r="E91" i="7"/>
  <c r="I87" i="7"/>
  <c r="K87" i="7" s="1"/>
  <c r="L87" i="7" s="1"/>
  <c r="H86" i="7"/>
  <c r="I83" i="7"/>
  <c r="K83" i="7" s="1"/>
  <c r="L83" i="7" s="1"/>
  <c r="E81" i="7"/>
  <c r="E77" i="7"/>
  <c r="I73" i="7"/>
  <c r="K73" i="7" s="1"/>
  <c r="H72" i="7"/>
  <c r="I69" i="7"/>
  <c r="K69" i="7" s="1"/>
  <c r="E67" i="7"/>
  <c r="E63" i="7"/>
  <c r="I59" i="7"/>
  <c r="K59" i="7" s="1"/>
  <c r="L59" i="7" s="1"/>
  <c r="H58" i="7"/>
  <c r="I55" i="7"/>
  <c r="K55" i="7" s="1"/>
  <c r="I53" i="7"/>
  <c r="K53" i="7" s="1"/>
  <c r="L53" i="7" s="1"/>
  <c r="G52" i="7"/>
  <c r="G51" i="7"/>
  <c r="E41" i="7"/>
  <c r="I40" i="7"/>
  <c r="K40" i="7" s="1"/>
  <c r="L40" i="7" s="1"/>
  <c r="E38" i="7"/>
  <c r="G37" i="7"/>
  <c r="I36" i="7"/>
  <c r="K36" i="7" s="1"/>
  <c r="E34" i="7"/>
  <c r="I33" i="7"/>
  <c r="K33" i="7" s="1"/>
  <c r="L33" i="7" s="1"/>
  <c r="E31" i="7"/>
  <c r="G30" i="7"/>
  <c r="I29" i="7"/>
  <c r="K29" i="7" s="1"/>
  <c r="L29" i="7" s="1"/>
  <c r="E27" i="7"/>
  <c r="I26" i="7"/>
  <c r="K26" i="7" s="1"/>
  <c r="L26" i="7" s="1"/>
  <c r="E24" i="7"/>
  <c r="G23" i="7"/>
  <c r="I22" i="7"/>
  <c r="K22" i="7" s="1"/>
  <c r="L22" i="7" s="1"/>
  <c r="E20" i="7"/>
  <c r="I19" i="7"/>
  <c r="K19" i="7" s="1"/>
  <c r="L19" i="7" s="1"/>
  <c r="E17" i="7"/>
  <c r="G16" i="7"/>
  <c r="I15" i="7"/>
  <c r="K15" i="7" s="1"/>
  <c r="L15" i="7" s="1"/>
  <c r="E13" i="7"/>
  <c r="I12" i="7"/>
  <c r="K12" i="7" s="1"/>
  <c r="E10" i="7"/>
  <c r="G9" i="7"/>
  <c r="I8" i="7"/>
  <c r="K8" i="7" s="1"/>
  <c r="L8" i="7" s="1"/>
  <c r="F115" i="7"/>
  <c r="F111" i="7"/>
  <c r="E110" i="7"/>
  <c r="E106" i="7"/>
  <c r="F101" i="7"/>
  <c r="F97" i="7"/>
  <c r="E96" i="7"/>
  <c r="E92" i="7"/>
  <c r="F87" i="7"/>
  <c r="F83" i="7"/>
  <c r="E82" i="7"/>
  <c r="E78" i="7"/>
  <c r="F73" i="7"/>
  <c r="F69" i="7"/>
  <c r="E68" i="7"/>
  <c r="E64" i="7"/>
  <c r="F59" i="7"/>
  <c r="F55" i="7"/>
  <c r="G54" i="7"/>
  <c r="E53" i="7"/>
  <c r="E52" i="7"/>
  <c r="I45" i="7"/>
  <c r="K45" i="7" s="1"/>
  <c r="L45" i="7" s="1"/>
  <c r="I44" i="7"/>
  <c r="K44" i="7" s="1"/>
  <c r="L44" i="7" s="1"/>
  <c r="I43" i="7"/>
  <c r="K43" i="7" s="1"/>
  <c r="L43" i="7" s="1"/>
  <c r="I42" i="7"/>
  <c r="K42" i="7" s="1"/>
  <c r="L42" i="7" s="1"/>
  <c r="G40" i="7"/>
  <c r="I39" i="7"/>
  <c r="K39" i="7" s="1"/>
  <c r="E37" i="7"/>
  <c r="G36" i="7"/>
  <c r="I35" i="7"/>
  <c r="K35" i="7" s="1"/>
  <c r="L35" i="7" s="1"/>
  <c r="G33" i="7"/>
  <c r="I32" i="7"/>
  <c r="K32" i="7" s="1"/>
  <c r="L32" i="7" s="1"/>
  <c r="E30" i="7"/>
  <c r="G29" i="7"/>
  <c r="I28" i="7"/>
  <c r="K28" i="7" s="1"/>
  <c r="G26" i="7"/>
  <c r="I25" i="7"/>
  <c r="K25" i="7" s="1"/>
  <c r="L25" i="7" s="1"/>
  <c r="E23" i="7"/>
  <c r="G22" i="7"/>
  <c r="I21" i="7"/>
  <c r="K21" i="7" s="1"/>
  <c r="L21" i="7" s="1"/>
  <c r="G19" i="7"/>
  <c r="I18" i="7"/>
  <c r="K18" i="7" s="1"/>
  <c r="L18" i="7" s="1"/>
  <c r="E16" i="7"/>
  <c r="G15" i="7"/>
  <c r="I14" i="7"/>
  <c r="K14" i="7" s="1"/>
  <c r="L14" i="7" s="1"/>
  <c r="G12" i="7"/>
  <c r="I11" i="7"/>
  <c r="K11" i="7" s="1"/>
  <c r="L11" i="7" s="1"/>
  <c r="E9" i="7"/>
  <c r="G8" i="7"/>
  <c r="I7" i="7"/>
  <c r="K7" i="7" s="1"/>
  <c r="L7" i="7" s="1"/>
  <c r="F5" i="7"/>
  <c r="G115" i="7"/>
  <c r="I110" i="7"/>
  <c r="K110" i="7" s="1"/>
  <c r="L110" i="7" s="1"/>
  <c r="I108" i="7"/>
  <c r="K108" i="7" s="1"/>
  <c r="L108" i="7" s="1"/>
  <c r="E98" i="7"/>
  <c r="H93" i="7"/>
  <c r="E88" i="7"/>
  <c r="G69" i="7"/>
  <c r="I64" i="7"/>
  <c r="K64" i="7" s="1"/>
  <c r="I62" i="7"/>
  <c r="K62" i="7" s="1"/>
  <c r="L62" i="7" s="1"/>
  <c r="G59" i="7"/>
  <c r="I54" i="7"/>
  <c r="K54" i="7" s="1"/>
  <c r="L54" i="7" s="1"/>
  <c r="G46" i="7"/>
  <c r="E43" i="7"/>
  <c r="G39" i="7"/>
  <c r="I34" i="7"/>
  <c r="K34" i="7" s="1"/>
  <c r="L34" i="7" s="1"/>
  <c r="H32" i="7"/>
  <c r="H31" i="7"/>
  <c r="F30" i="7"/>
  <c r="D29" i="7"/>
  <c r="H22" i="7"/>
  <c r="G21" i="7"/>
  <c r="F20" i="7"/>
  <c r="F19" i="7"/>
  <c r="F18" i="7"/>
  <c r="D17" i="7"/>
  <c r="I10" i="7"/>
  <c r="K10" i="7" s="1"/>
  <c r="L10" i="7" s="1"/>
  <c r="H9" i="7"/>
  <c r="E8" i="7"/>
  <c r="D7" i="7"/>
  <c r="D6" i="7"/>
  <c r="G5" i="7"/>
  <c r="E115" i="7"/>
  <c r="I113" i="7"/>
  <c r="K113" i="7" s="1"/>
  <c r="L113" i="7" s="1"/>
  <c r="G108" i="7"/>
  <c r="G111" i="7"/>
  <c r="I106" i="7"/>
  <c r="K106" i="7" s="1"/>
  <c r="L106" i="7" s="1"/>
  <c r="I104" i="7"/>
  <c r="K104" i="7" s="1"/>
  <c r="L104" i="7" s="1"/>
  <c r="G101" i="7"/>
  <c r="I96" i="7"/>
  <c r="K96" i="7" s="1"/>
  <c r="I94" i="7"/>
  <c r="K94" i="7" s="1"/>
  <c r="L94" i="7" s="1"/>
  <c r="E84" i="7"/>
  <c r="H79" i="7"/>
  <c r="E74" i="7"/>
  <c r="G55" i="7"/>
  <c r="F52" i="7"/>
  <c r="I50" i="7"/>
  <c r="K50" i="7" s="1"/>
  <c r="L50" i="7" s="1"/>
  <c r="I47" i="7"/>
  <c r="K47" i="7" s="1"/>
  <c r="L47" i="7" s="1"/>
  <c r="G44" i="7"/>
  <c r="H41" i="7"/>
  <c r="F40" i="7"/>
  <c r="H36" i="7"/>
  <c r="G35" i="7"/>
  <c r="F34" i="7"/>
  <c r="F33" i="7"/>
  <c r="F32" i="7"/>
  <c r="D31" i="7"/>
  <c r="I24" i="7"/>
  <c r="K24" i="7" s="1"/>
  <c r="L24" i="7" s="1"/>
  <c r="H23" i="7"/>
  <c r="E22" i="7"/>
  <c r="D21" i="7"/>
  <c r="D19" i="7"/>
  <c r="H14" i="7"/>
  <c r="H13" i="7"/>
  <c r="H12" i="7"/>
  <c r="G11" i="7"/>
  <c r="F10" i="7"/>
  <c r="D9" i="7"/>
  <c r="D5" i="7"/>
  <c r="E101" i="7"/>
  <c r="I89" i="7"/>
  <c r="K89" i="7" s="1"/>
  <c r="L89" i="7" s="1"/>
  <c r="D84" i="7"/>
  <c r="D77" i="7"/>
  <c r="D74" i="7"/>
  <c r="G70" i="7"/>
  <c r="I65" i="7"/>
  <c r="K65" i="7" s="1"/>
  <c r="L65" i="7" s="1"/>
  <c r="G60" i="7"/>
  <c r="G47" i="7"/>
  <c r="E44" i="7"/>
  <c r="D41" i="7"/>
  <c r="E40" i="7"/>
  <c r="F36" i="7"/>
  <c r="D34" i="7"/>
  <c r="D32" i="7"/>
  <c r="H25" i="7"/>
  <c r="G116" i="7"/>
  <c r="E111" i="7"/>
  <c r="G104" i="7"/>
  <c r="I99" i="7"/>
  <c r="K99" i="7" s="1"/>
  <c r="L99" i="7" s="1"/>
  <c r="G94" i="7"/>
  <c r="G79" i="7"/>
  <c r="G72" i="7"/>
  <c r="D67" i="7"/>
  <c r="E55" i="7"/>
  <c r="I48" i="7"/>
  <c r="K48" i="7" s="1"/>
  <c r="L48" i="7" s="1"/>
  <c r="H42" i="7"/>
  <c r="F35" i="7"/>
  <c r="E33" i="7"/>
  <c r="I27" i="7"/>
  <c r="K27" i="7" s="1"/>
  <c r="L27" i="7" s="1"/>
  <c r="H24" i="7"/>
  <c r="E116" i="7"/>
  <c r="G97" i="7"/>
  <c r="I92" i="7"/>
  <c r="K92" i="7" s="1"/>
  <c r="I90" i="7"/>
  <c r="K90" i="7" s="1"/>
  <c r="L90" i="7" s="1"/>
  <c r="G87" i="7"/>
  <c r="I82" i="7"/>
  <c r="K82" i="7" s="1"/>
  <c r="L82" i="7" s="1"/>
  <c r="I80" i="7"/>
  <c r="K80" i="7" s="1"/>
  <c r="L80" i="7" s="1"/>
  <c r="E70" i="7"/>
  <c r="H65" i="7"/>
  <c r="E60" i="7"/>
  <c r="G48" i="7"/>
  <c r="G45" i="7"/>
  <c r="G42" i="7"/>
  <c r="D40" i="7"/>
  <c r="H37" i="7"/>
  <c r="E36" i="7"/>
  <c r="D35" i="7"/>
  <c r="D33" i="7"/>
  <c r="H28" i="7"/>
  <c r="H27" i="7"/>
  <c r="H26" i="7"/>
  <c r="G25" i="7"/>
  <c r="F24" i="7"/>
  <c r="D23" i="7"/>
  <c r="F15" i="7"/>
  <c r="F14" i="7"/>
  <c r="D13" i="7"/>
  <c r="E12" i="7"/>
  <c r="D11" i="7"/>
  <c r="I6" i="7"/>
  <c r="K6" i="7" s="1"/>
  <c r="L6" i="7" s="1"/>
  <c r="D109" i="7"/>
  <c r="G102" i="7"/>
  <c r="G100" i="7"/>
  <c r="D98" i="7"/>
  <c r="I85" i="7"/>
  <c r="K85" i="7" s="1"/>
  <c r="E83" i="7"/>
  <c r="I79" i="7"/>
  <c r="K79" i="7" s="1"/>
  <c r="L79" i="7" s="1"/>
  <c r="I66" i="7"/>
  <c r="K66" i="7" s="1"/>
  <c r="L66" i="7" s="1"/>
  <c r="G53" i="7"/>
  <c r="F48" i="7"/>
  <c r="I46" i="7"/>
  <c r="K46" i="7" s="1"/>
  <c r="L46" i="7" s="1"/>
  <c r="H44" i="7"/>
  <c r="I38" i="7"/>
  <c r="K38" i="7" s="1"/>
  <c r="L38" i="7" s="1"/>
  <c r="H33" i="7"/>
  <c r="I31" i="7"/>
  <c r="K31" i="7" s="1"/>
  <c r="L31" i="7" s="1"/>
  <c r="D28" i="7"/>
  <c r="F25" i="7"/>
  <c r="F23" i="7"/>
  <c r="H17" i="7"/>
  <c r="G14" i="7"/>
  <c r="H11" i="7"/>
  <c r="D8" i="7"/>
  <c r="D95" i="7"/>
  <c r="G43" i="7"/>
  <c r="E26" i="7"/>
  <c r="D18" i="7"/>
  <c r="E5" i="7"/>
  <c r="H19" i="7"/>
  <c r="D88" i="7"/>
  <c r="D56" i="7"/>
  <c r="H35" i="7"/>
  <c r="F16" i="7"/>
  <c r="F7" i="7"/>
  <c r="E102" i="7"/>
  <c r="I93" i="7"/>
  <c r="K93" i="7" s="1"/>
  <c r="L93" i="7" s="1"/>
  <c r="D91" i="7"/>
  <c r="E87" i="7"/>
  <c r="D81" i="7"/>
  <c r="I76" i="7"/>
  <c r="K76" i="7" s="1"/>
  <c r="G66" i="7"/>
  <c r="I57" i="7"/>
  <c r="K57" i="7" s="1"/>
  <c r="L57" i="7" s="1"/>
  <c r="D53" i="7"/>
  <c r="E46" i="7"/>
  <c r="H40" i="7"/>
  <c r="H38" i="7"/>
  <c r="F31" i="7"/>
  <c r="H29" i="7"/>
  <c r="D25" i="7"/>
  <c r="H21" i="7"/>
  <c r="H18" i="7"/>
  <c r="F17" i="7"/>
  <c r="D14" i="7"/>
  <c r="F11" i="7"/>
  <c r="H6" i="7"/>
  <c r="I5" i="7"/>
  <c r="E97" i="7"/>
  <c r="G74" i="7"/>
  <c r="I61" i="7"/>
  <c r="K61" i="7" s="1"/>
  <c r="L61" i="7" s="1"/>
  <c r="E29" i="7"/>
  <c r="F12" i="7"/>
  <c r="E6" i="7"/>
  <c r="I20" i="7"/>
  <c r="K20" i="7" s="1"/>
  <c r="L20" i="7" s="1"/>
  <c r="E112" i="7"/>
  <c r="I71" i="7"/>
  <c r="K71" i="7" s="1"/>
  <c r="D30" i="7"/>
  <c r="H20" i="7"/>
  <c r="D10" i="7"/>
  <c r="D116" i="7"/>
  <c r="D102" i="7"/>
  <c r="G93" i="7"/>
  <c r="G76" i="7"/>
  <c r="D70" i="7"/>
  <c r="I68" i="7"/>
  <c r="K68" i="7" s="1"/>
  <c r="L68" i="7" s="1"/>
  <c r="D63" i="7"/>
  <c r="E59" i="7"/>
  <c r="D38" i="7"/>
  <c r="D36" i="7"/>
  <c r="H34" i="7"/>
  <c r="F29" i="7"/>
  <c r="F26" i="7"/>
  <c r="F21" i="7"/>
  <c r="G18" i="7"/>
  <c r="F6" i="7"/>
  <c r="H5" i="7"/>
  <c r="I78" i="7"/>
  <c r="K78" i="7" s="1"/>
  <c r="L78" i="7" s="1"/>
  <c r="I49" i="7"/>
  <c r="K49" i="7" s="1"/>
  <c r="L49" i="7" s="1"/>
  <c r="I41" i="7"/>
  <c r="K41" i="7" s="1"/>
  <c r="L41" i="7" s="1"/>
  <c r="H15" i="7"/>
  <c r="F9" i="7"/>
  <c r="G73" i="7"/>
  <c r="F37" i="7"/>
  <c r="G28" i="7"/>
  <c r="H8" i="7"/>
  <c r="G90" i="7"/>
  <c r="G84" i="7"/>
  <c r="G80" i="7"/>
  <c r="G56" i="7"/>
  <c r="G49" i="7"/>
  <c r="F45" i="7"/>
  <c r="F43" i="7"/>
  <c r="H39" i="7"/>
  <c r="G32" i="7"/>
  <c r="F27" i="7"/>
  <c r="D26" i="7"/>
  <c r="D24" i="7"/>
  <c r="F22" i="7"/>
  <c r="E15" i="7"/>
  <c r="D12" i="7"/>
  <c r="H7" i="7"/>
  <c r="G112" i="7"/>
  <c r="I107" i="7"/>
  <c r="K107" i="7" s="1"/>
  <c r="L107" i="7" s="1"/>
  <c r="D105" i="7"/>
  <c r="I103" i="7"/>
  <c r="K103" i="7" s="1"/>
  <c r="L103" i="7" s="1"/>
  <c r="G88" i="7"/>
  <c r="G86" i="7"/>
  <c r="E69" i="7"/>
  <c r="G65" i="7"/>
  <c r="G62" i="7"/>
  <c r="G58" i="7"/>
  <c r="E56" i="7"/>
  <c r="E54" i="7"/>
  <c r="E45" i="7"/>
  <c r="F39" i="7"/>
  <c r="H30" i="7"/>
  <c r="D27" i="7"/>
  <c r="D22" i="7"/>
  <c r="H16" i="7"/>
  <c r="D15" i="7"/>
  <c r="I13" i="7"/>
  <c r="K13" i="7" s="1"/>
  <c r="L13" i="7" s="1"/>
  <c r="H10" i="7"/>
  <c r="G7" i="7"/>
  <c r="H107" i="7"/>
  <c r="E51" i="7"/>
  <c r="E19" i="7"/>
  <c r="F13" i="7"/>
  <c r="N14" i="6"/>
  <c r="O14" i="6" s="1"/>
  <c r="F28" i="7"/>
  <c r="I117" i="7"/>
  <c r="N22" i="6"/>
  <c r="O22" i="6" s="1"/>
  <c r="N10" i="6"/>
  <c r="O10" i="6" s="1"/>
  <c r="N64" i="6"/>
  <c r="O64" i="6" s="1"/>
  <c r="N116" i="6"/>
  <c r="O116" i="6" s="1"/>
  <c r="D16" i="7"/>
  <c r="N42" i="6"/>
  <c r="O42" i="6" s="1"/>
  <c r="N49" i="6"/>
  <c r="O49" i="6" s="1"/>
  <c r="N60" i="6"/>
  <c r="O60" i="6" s="1"/>
  <c r="N88" i="6"/>
  <c r="O88" i="6" s="1"/>
  <c r="N98" i="6"/>
  <c r="O98" i="6" s="1"/>
  <c r="I75" i="7"/>
  <c r="K75" i="7" s="1"/>
  <c r="L75" i="7" s="1"/>
  <c r="G107" i="7"/>
  <c r="L28" i="7"/>
  <c r="L71" i="7"/>
  <c r="N33" i="6"/>
  <c r="O33" i="6" s="1"/>
  <c r="N45" i="6"/>
  <c r="O45" i="6" s="1"/>
  <c r="N55" i="6"/>
  <c r="O55" i="6" s="1"/>
  <c r="N59" i="6"/>
  <c r="O59" i="6" s="1"/>
  <c r="N71" i="6"/>
  <c r="O71" i="6" s="1"/>
  <c r="N97" i="6"/>
  <c r="O97" i="6" s="1"/>
  <c r="N113" i="6"/>
  <c r="O113" i="6" s="1"/>
  <c r="N122" i="6"/>
  <c r="O122" i="6" s="1"/>
  <c r="L30" i="7"/>
  <c r="N109" i="6"/>
  <c r="O109" i="6" s="1"/>
  <c r="N17" i="6"/>
  <c r="O17" i="6" s="1"/>
  <c r="N85" i="6"/>
  <c r="O85" i="6" s="1"/>
  <c r="N35" i="6"/>
  <c r="O35" i="6" s="1"/>
  <c r="N61" i="6"/>
  <c r="O61" i="6" s="1"/>
  <c r="N73" i="6"/>
  <c r="O73" i="6" s="1"/>
  <c r="N99" i="6"/>
  <c r="O99" i="6" s="1"/>
  <c r="N117" i="6"/>
  <c r="O117" i="6" s="1"/>
  <c r="L12" i="7"/>
  <c r="N31" i="6"/>
  <c r="O31" i="6" s="1"/>
  <c r="N95" i="6"/>
  <c r="O95" i="6" s="1"/>
  <c r="N7" i="6"/>
  <c r="O7" i="6" s="1"/>
  <c r="N135" i="6"/>
  <c r="O135" i="6" s="1"/>
  <c r="L39" i="7"/>
  <c r="N37" i="6"/>
  <c r="O37" i="6" s="1"/>
  <c r="N63" i="6"/>
  <c r="O63" i="6" s="1"/>
  <c r="N103" i="6"/>
  <c r="O103" i="6" s="1"/>
  <c r="L36" i="7"/>
  <c r="N69" i="6"/>
  <c r="O69" i="6" s="1"/>
  <c r="N23" i="6"/>
  <c r="O23" i="6" s="1"/>
  <c r="N25" i="6"/>
  <c r="O25" i="6" s="1"/>
  <c r="N41" i="6"/>
  <c r="O41" i="6" s="1"/>
  <c r="N51" i="6"/>
  <c r="O51" i="6" s="1"/>
  <c r="N105" i="6"/>
  <c r="O105" i="6" s="1"/>
  <c r="N114" i="6"/>
  <c r="O114" i="6" s="1"/>
  <c r="L76" i="7"/>
  <c r="N139" i="6"/>
  <c r="O139" i="6" s="1"/>
  <c r="L85" i="7"/>
  <c r="N131" i="6"/>
  <c r="O131" i="6" s="1"/>
  <c r="N141" i="6"/>
  <c r="O141" i="6" s="1"/>
  <c r="N133" i="6"/>
  <c r="O133" i="6" s="1"/>
  <c r="N143" i="6"/>
  <c r="O143" i="6" s="1"/>
  <c r="L64" i="7"/>
  <c r="L92" i="7"/>
  <c r="L96" i="7"/>
  <c r="L55" i="7"/>
  <c r="L69" i="7"/>
  <c r="L73" i="7"/>
  <c r="L97" i="7"/>
  <c r="P61" i="6" l="1"/>
  <c r="P59" i="6"/>
  <c r="P63" i="6" s="1"/>
  <c r="Q133" i="6"/>
  <c r="Q68" i="6"/>
  <c r="P68" i="6"/>
  <c r="P122" i="6"/>
  <c r="P124" i="6"/>
  <c r="Q131" i="6"/>
  <c r="Q135" i="6" s="1"/>
  <c r="Q115" i="6"/>
  <c r="P133" i="6"/>
  <c r="Q95" i="6"/>
  <c r="P14" i="6"/>
  <c r="Q122" i="6"/>
  <c r="P7" i="6"/>
  <c r="Q70" i="6"/>
  <c r="Q142" i="6"/>
  <c r="Q140" i="6"/>
  <c r="P142" i="6"/>
  <c r="P140" i="6"/>
  <c r="P144" i="6" s="1"/>
  <c r="Q86" i="6"/>
  <c r="Q88" i="6"/>
  <c r="P88" i="6"/>
  <c r="P86" i="6"/>
  <c r="Q113" i="6"/>
  <c r="P23" i="6"/>
  <c r="Q25" i="6"/>
  <c r="Q23" i="6"/>
  <c r="Q27" i="6" s="1"/>
  <c r="P25" i="6"/>
  <c r="P95" i="6"/>
  <c r="P115" i="6"/>
  <c r="Q16" i="6"/>
  <c r="Q52" i="6"/>
  <c r="P52" i="6"/>
  <c r="Q50" i="6"/>
  <c r="P50" i="6"/>
  <c r="P54" i="6" s="1"/>
  <c r="Q97" i="6"/>
  <c r="Q99" i="6" s="1"/>
  <c r="P113" i="6"/>
  <c r="P16" i="6"/>
  <c r="P18" i="6" s="1"/>
  <c r="P97" i="6"/>
  <c r="P70" i="6"/>
  <c r="P72" i="6" s="1"/>
  <c r="Q61" i="6"/>
  <c r="P41" i="6"/>
  <c r="P43" i="6"/>
  <c r="Q43" i="6"/>
  <c r="Q41" i="6"/>
  <c r="Q14" i="6"/>
  <c r="Q18" i="6" s="1"/>
  <c r="Q72" i="6"/>
  <c r="Q59" i="6"/>
  <c r="P79" i="6"/>
  <c r="P77" i="6"/>
  <c r="P81" i="6" s="1"/>
  <c r="Q79" i="6"/>
  <c r="Q77" i="6"/>
  <c r="Q81" i="6" s="1"/>
  <c r="P126" i="6"/>
  <c r="Q7" i="6"/>
  <c r="Q32" i="6"/>
  <c r="Q34" i="6"/>
  <c r="P34" i="6"/>
  <c r="P32" i="6"/>
  <c r="P36" i="6" s="1"/>
  <c r="Q124" i="6"/>
  <c r="Q5" i="6"/>
  <c r="Q104" i="6"/>
  <c r="Q106" i="6"/>
  <c r="P104" i="6"/>
  <c r="P106" i="6"/>
  <c r="P131" i="6"/>
  <c r="P5" i="6"/>
  <c r="Q144" i="6" l="1"/>
  <c r="Q9" i="6"/>
  <c r="Q126" i="6"/>
  <c r="P9" i="6"/>
  <c r="P135" i="6"/>
  <c r="Q63" i="6"/>
  <c r="Q117" i="6"/>
  <c r="P90" i="6"/>
  <c r="Q90" i="6"/>
  <c r="P45" i="6"/>
  <c r="Q54" i="6"/>
  <c r="P27" i="6"/>
  <c r="P108" i="6"/>
  <c r="Q36" i="6"/>
  <c r="Q108" i="6"/>
  <c r="Q45" i="6"/>
  <c r="P117" i="6"/>
  <c r="P99" i="6"/>
  <c r="AA698" i="5" l="1"/>
  <c r="AA697" i="5"/>
  <c r="AA696" i="5"/>
  <c r="AA695" i="5"/>
  <c r="AA694" i="5"/>
  <c r="AA693" i="5"/>
  <c r="AA692" i="5"/>
  <c r="AA691" i="5"/>
  <c r="AA690" i="5"/>
  <c r="AA689" i="5"/>
  <c r="AA688" i="5"/>
  <c r="AA687" i="5"/>
  <c r="AA686" i="5"/>
  <c r="AA685" i="5"/>
  <c r="AA684" i="5"/>
  <c r="AA683" i="5"/>
  <c r="AA682" i="5"/>
  <c r="AA681" i="5"/>
  <c r="AA680" i="5"/>
  <c r="AA679" i="5"/>
  <c r="AA678" i="5"/>
  <c r="AA677" i="5"/>
  <c r="AA676" i="5"/>
  <c r="AA675" i="5"/>
  <c r="AA674" i="5"/>
  <c r="AA673" i="5"/>
  <c r="AA672" i="5"/>
  <c r="AA671" i="5"/>
  <c r="AA670" i="5"/>
  <c r="AA669" i="5"/>
  <c r="AA668" i="5"/>
  <c r="AA667" i="5"/>
  <c r="AA666" i="5"/>
  <c r="AA665" i="5"/>
  <c r="AA664" i="5"/>
  <c r="AA663" i="5"/>
  <c r="AA662" i="5"/>
  <c r="AA661" i="5"/>
  <c r="AA660" i="5"/>
  <c r="AA659" i="5"/>
  <c r="AA658" i="5"/>
  <c r="AA657" i="5"/>
  <c r="AA656" i="5"/>
  <c r="AA655" i="5"/>
  <c r="AA654" i="5"/>
  <c r="AA653" i="5"/>
  <c r="AA652" i="5"/>
  <c r="AA651" i="5"/>
  <c r="AA650" i="5"/>
  <c r="AA649" i="5"/>
  <c r="AA648" i="5"/>
  <c r="AA647" i="5"/>
  <c r="AA646" i="5"/>
  <c r="AA645" i="5"/>
  <c r="AA644" i="5"/>
  <c r="AA643" i="5"/>
  <c r="AA642" i="5"/>
  <c r="AA641" i="5"/>
  <c r="AA640" i="5"/>
  <c r="AA639" i="5"/>
  <c r="AA638" i="5"/>
  <c r="AA637" i="5"/>
  <c r="AA636" i="5"/>
  <c r="AA635" i="5"/>
  <c r="AA634" i="5"/>
  <c r="AA633" i="5"/>
  <c r="AA632" i="5"/>
  <c r="AA631" i="5"/>
  <c r="AA630" i="5"/>
  <c r="AA629" i="5"/>
  <c r="AA628" i="5"/>
  <c r="AA627" i="5"/>
  <c r="AA626" i="5"/>
  <c r="AA625" i="5"/>
  <c r="AA624" i="5"/>
  <c r="AA623" i="5"/>
  <c r="AA622" i="5"/>
  <c r="AA621" i="5"/>
  <c r="AA620" i="5"/>
  <c r="AA619" i="5"/>
  <c r="AA618" i="5"/>
  <c r="AA617" i="5"/>
  <c r="AA616" i="5"/>
  <c r="AA615" i="5"/>
  <c r="AA614" i="5"/>
  <c r="AA613" i="5"/>
  <c r="AA612" i="5"/>
  <c r="AA611" i="5"/>
  <c r="AA610" i="5"/>
  <c r="AA609" i="5"/>
  <c r="AA608" i="5"/>
  <c r="AA607" i="5"/>
  <c r="AA606" i="5"/>
  <c r="AA605" i="5"/>
  <c r="AA604" i="5"/>
  <c r="AA603" i="5"/>
  <c r="AA602" i="5"/>
  <c r="AA601" i="5"/>
  <c r="AA600" i="5"/>
  <c r="AA599" i="5"/>
  <c r="AA598" i="5"/>
  <c r="AA597" i="5"/>
  <c r="AA596" i="5"/>
  <c r="AA595" i="5"/>
  <c r="AA594" i="5"/>
  <c r="AA593" i="5"/>
  <c r="AA592" i="5"/>
  <c r="AA591" i="5"/>
  <c r="AA590" i="5"/>
  <c r="AA589" i="5"/>
  <c r="AA588" i="5"/>
  <c r="AA587" i="5"/>
  <c r="AA586" i="5"/>
  <c r="AA585" i="5"/>
  <c r="AA584" i="5"/>
  <c r="AA583" i="5"/>
  <c r="AA582" i="5"/>
  <c r="AA581" i="5"/>
  <c r="AA580" i="5"/>
  <c r="AA579" i="5"/>
  <c r="AA578" i="5"/>
  <c r="AA577" i="5"/>
  <c r="AA576" i="5"/>
  <c r="AA575" i="5"/>
  <c r="AA574" i="5"/>
  <c r="AA573" i="5"/>
  <c r="AA572" i="5"/>
  <c r="AA571" i="5"/>
  <c r="AA570" i="5"/>
  <c r="AA569" i="5"/>
  <c r="AA568" i="5"/>
  <c r="AA567" i="5"/>
  <c r="AA566" i="5"/>
  <c r="AA565" i="5"/>
  <c r="AA564" i="5"/>
  <c r="AA563" i="5"/>
  <c r="AA562" i="5"/>
  <c r="AA561" i="5"/>
  <c r="AA560" i="5"/>
  <c r="AA559" i="5"/>
  <c r="AA558" i="5"/>
  <c r="AA557" i="5"/>
  <c r="AA556" i="5"/>
  <c r="AA555" i="5"/>
  <c r="AA554" i="5"/>
  <c r="AA553" i="5"/>
  <c r="AA552" i="5"/>
  <c r="AA551" i="5"/>
  <c r="AA550" i="5"/>
  <c r="AA549" i="5"/>
  <c r="AA548" i="5"/>
  <c r="AA547" i="5"/>
  <c r="AA546" i="5"/>
  <c r="AA545" i="5"/>
  <c r="AA544" i="5"/>
  <c r="AA543" i="5"/>
  <c r="AA542" i="5"/>
  <c r="AA541" i="5"/>
  <c r="AA540" i="5"/>
  <c r="AA539" i="5"/>
  <c r="AA538" i="5"/>
  <c r="AA537" i="5"/>
  <c r="AA536" i="5"/>
  <c r="AA535" i="5"/>
  <c r="AA534" i="5"/>
  <c r="AA533" i="5"/>
  <c r="AA532" i="5"/>
  <c r="AA531" i="5"/>
  <c r="AA530" i="5"/>
  <c r="AA529" i="5"/>
  <c r="AA528" i="5"/>
  <c r="AA527" i="5"/>
  <c r="AA526" i="5"/>
  <c r="AA525" i="5"/>
  <c r="AA524" i="5"/>
  <c r="AA523" i="5"/>
  <c r="AA522" i="5"/>
  <c r="AA521" i="5"/>
  <c r="AA520" i="5"/>
  <c r="AA519" i="5"/>
  <c r="AA518" i="5"/>
  <c r="AA517" i="5"/>
  <c r="AA516" i="5"/>
  <c r="AA515" i="5"/>
  <c r="AA514" i="5"/>
  <c r="AA513" i="5"/>
  <c r="AA512" i="5"/>
  <c r="AA511" i="5"/>
  <c r="AA510" i="5"/>
  <c r="AA509" i="5"/>
  <c r="AA508" i="5"/>
  <c r="AA507" i="5"/>
  <c r="AA506" i="5"/>
  <c r="AA505" i="5"/>
  <c r="AA504" i="5"/>
  <c r="AA503" i="5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K117" i="5"/>
  <c r="J117" i="5"/>
  <c r="L117" i="5" s="1"/>
  <c r="AA116" i="5"/>
  <c r="K116" i="5"/>
  <c r="J116" i="5"/>
  <c r="AA115" i="5"/>
  <c r="K115" i="5"/>
  <c r="J115" i="5"/>
  <c r="AA114" i="5"/>
  <c r="K114" i="5"/>
  <c r="J114" i="5"/>
  <c r="AA113" i="5"/>
  <c r="K113" i="5"/>
  <c r="J113" i="5"/>
  <c r="L113" i="5" s="1"/>
  <c r="AA112" i="5"/>
  <c r="K112" i="5"/>
  <c r="J112" i="5"/>
  <c r="AA111" i="5"/>
  <c r="K111" i="5"/>
  <c r="J111" i="5"/>
  <c r="AA110" i="5"/>
  <c r="N110" i="5"/>
  <c r="M110" i="5"/>
  <c r="K110" i="5"/>
  <c r="J110" i="5"/>
  <c r="AA109" i="5"/>
  <c r="K109" i="5"/>
  <c r="J109" i="5"/>
  <c r="AA108" i="5"/>
  <c r="K108" i="5"/>
  <c r="J108" i="5"/>
  <c r="AA107" i="5"/>
  <c r="K107" i="5"/>
  <c r="J107" i="5"/>
  <c r="L107" i="5" s="1"/>
  <c r="AA106" i="5"/>
  <c r="K106" i="5"/>
  <c r="J106" i="5"/>
  <c r="AA105" i="5"/>
  <c r="K105" i="5"/>
  <c r="J105" i="5"/>
  <c r="L105" i="5" s="1"/>
  <c r="AA104" i="5"/>
  <c r="K104" i="5"/>
  <c r="J104" i="5"/>
  <c r="AA103" i="5"/>
  <c r="N103" i="5"/>
  <c r="M103" i="5"/>
  <c r="K103" i="5"/>
  <c r="J103" i="5"/>
  <c r="L103" i="5" s="1"/>
  <c r="AA102" i="5"/>
  <c r="K102" i="5"/>
  <c r="L102" i="5" s="1"/>
  <c r="J102" i="5"/>
  <c r="AA101" i="5"/>
  <c r="K101" i="5"/>
  <c r="J101" i="5"/>
  <c r="AA100" i="5"/>
  <c r="K100" i="5"/>
  <c r="J100" i="5"/>
  <c r="AA99" i="5"/>
  <c r="K99" i="5"/>
  <c r="J99" i="5"/>
  <c r="L99" i="5" s="1"/>
  <c r="AA98" i="5"/>
  <c r="K98" i="5"/>
  <c r="L98" i="5" s="1"/>
  <c r="J98" i="5"/>
  <c r="AA97" i="5"/>
  <c r="K97" i="5"/>
  <c r="J97" i="5"/>
  <c r="L97" i="5" s="1"/>
  <c r="AA96" i="5"/>
  <c r="N96" i="5"/>
  <c r="M96" i="5"/>
  <c r="K96" i="5"/>
  <c r="J96" i="5"/>
  <c r="L96" i="5" s="1"/>
  <c r="AA95" i="5"/>
  <c r="K95" i="5"/>
  <c r="J95" i="5"/>
  <c r="AA94" i="5"/>
  <c r="K94" i="5"/>
  <c r="J94" i="5"/>
  <c r="L94" i="5" s="1"/>
  <c r="AA93" i="5"/>
  <c r="K93" i="5"/>
  <c r="J93" i="5"/>
  <c r="AA92" i="5"/>
  <c r="K92" i="5"/>
  <c r="J92" i="5"/>
  <c r="L92" i="5" s="1"/>
  <c r="AA91" i="5"/>
  <c r="K91" i="5"/>
  <c r="J91" i="5"/>
  <c r="AA90" i="5"/>
  <c r="K90" i="5"/>
  <c r="J90" i="5"/>
  <c r="L90" i="5" s="1"/>
  <c r="AA89" i="5"/>
  <c r="N89" i="5"/>
  <c r="M89" i="5"/>
  <c r="K89" i="5"/>
  <c r="J89" i="5"/>
  <c r="AA88" i="5"/>
  <c r="K88" i="5"/>
  <c r="J88" i="5"/>
  <c r="L88" i="5" s="1"/>
  <c r="AA87" i="5"/>
  <c r="K87" i="5"/>
  <c r="L87" i="5" s="1"/>
  <c r="J87" i="5"/>
  <c r="AA86" i="5"/>
  <c r="K86" i="5"/>
  <c r="J86" i="5"/>
  <c r="L86" i="5" s="1"/>
  <c r="AA85" i="5"/>
  <c r="K85" i="5"/>
  <c r="J85" i="5"/>
  <c r="L85" i="5" s="1"/>
  <c r="AA84" i="5"/>
  <c r="K84" i="5"/>
  <c r="J84" i="5"/>
  <c r="AA83" i="5"/>
  <c r="K83" i="5"/>
  <c r="J83" i="5"/>
  <c r="AA82" i="5"/>
  <c r="N82" i="5"/>
  <c r="M82" i="5"/>
  <c r="K82" i="5"/>
  <c r="J82" i="5"/>
  <c r="L82" i="5" s="1"/>
  <c r="AA81" i="5"/>
  <c r="K81" i="5"/>
  <c r="J81" i="5"/>
  <c r="AA80" i="5"/>
  <c r="K80" i="5"/>
  <c r="J80" i="5"/>
  <c r="AA79" i="5"/>
  <c r="K79" i="5"/>
  <c r="J79" i="5"/>
  <c r="L79" i="5" s="1"/>
  <c r="AA78" i="5"/>
  <c r="K78" i="5"/>
  <c r="J78" i="5"/>
  <c r="L78" i="5" s="1"/>
  <c r="AA77" i="5"/>
  <c r="K77" i="5"/>
  <c r="J77" i="5"/>
  <c r="L77" i="5" s="1"/>
  <c r="AA76" i="5"/>
  <c r="K76" i="5"/>
  <c r="J76" i="5"/>
  <c r="AA75" i="5"/>
  <c r="N75" i="5"/>
  <c r="M75" i="5"/>
  <c r="K75" i="5"/>
  <c r="J75" i="5"/>
  <c r="AA74" i="5"/>
  <c r="K74" i="5"/>
  <c r="J74" i="5"/>
  <c r="AA73" i="5"/>
  <c r="K73" i="5"/>
  <c r="J73" i="5"/>
  <c r="L73" i="5" s="1"/>
  <c r="AA72" i="5"/>
  <c r="K72" i="5"/>
  <c r="J72" i="5"/>
  <c r="AA71" i="5"/>
  <c r="K71" i="5"/>
  <c r="J71" i="5"/>
  <c r="L71" i="5" s="1"/>
  <c r="AA70" i="5"/>
  <c r="L70" i="5"/>
  <c r="K70" i="5"/>
  <c r="J70" i="5"/>
  <c r="AA69" i="5"/>
  <c r="K69" i="5"/>
  <c r="J69" i="5"/>
  <c r="AA68" i="5"/>
  <c r="N68" i="5"/>
  <c r="M68" i="5"/>
  <c r="K68" i="5"/>
  <c r="J68" i="5"/>
  <c r="L68" i="5" s="1"/>
  <c r="AA67" i="5"/>
  <c r="K67" i="5"/>
  <c r="J67" i="5"/>
  <c r="AA66" i="5"/>
  <c r="K66" i="5"/>
  <c r="J66" i="5"/>
  <c r="L66" i="5" s="1"/>
  <c r="AA65" i="5"/>
  <c r="K65" i="5"/>
  <c r="J65" i="5"/>
  <c r="L65" i="5" s="1"/>
  <c r="AA64" i="5"/>
  <c r="K64" i="5"/>
  <c r="J64" i="5"/>
  <c r="AA63" i="5"/>
  <c r="K63" i="5"/>
  <c r="J63" i="5"/>
  <c r="AA62" i="5"/>
  <c r="K62" i="5"/>
  <c r="J62" i="5"/>
  <c r="L62" i="5" s="1"/>
  <c r="AA61" i="5"/>
  <c r="N61" i="5"/>
  <c r="M61" i="5"/>
  <c r="K61" i="5"/>
  <c r="J61" i="5"/>
  <c r="AA60" i="5"/>
  <c r="K60" i="5"/>
  <c r="J60" i="5"/>
  <c r="L60" i="5" s="1"/>
  <c r="AA59" i="5"/>
  <c r="K59" i="5"/>
  <c r="J59" i="5"/>
  <c r="AA58" i="5"/>
  <c r="K58" i="5"/>
  <c r="J58" i="5"/>
  <c r="AA57" i="5"/>
  <c r="K57" i="5"/>
  <c r="J57" i="5"/>
  <c r="L57" i="5" s="1"/>
  <c r="AA56" i="5"/>
  <c r="K56" i="5"/>
  <c r="J56" i="5"/>
  <c r="L56" i="5" s="1"/>
  <c r="AA55" i="5"/>
  <c r="K55" i="5"/>
  <c r="J55" i="5"/>
  <c r="L55" i="5" s="1"/>
  <c r="AA54" i="5"/>
  <c r="N54" i="5"/>
  <c r="M54" i="5"/>
  <c r="K54" i="5"/>
  <c r="J54" i="5"/>
  <c r="AA53" i="5"/>
  <c r="K53" i="5"/>
  <c r="J53" i="5"/>
  <c r="L53" i="5" s="1"/>
  <c r="AA52" i="5"/>
  <c r="K52" i="5"/>
  <c r="J52" i="5"/>
  <c r="AA51" i="5"/>
  <c r="K51" i="5"/>
  <c r="J51" i="5"/>
  <c r="L51" i="5" s="1"/>
  <c r="AA50" i="5"/>
  <c r="K50" i="5"/>
  <c r="J50" i="5"/>
  <c r="L50" i="5" s="1"/>
  <c r="AA49" i="5"/>
  <c r="K49" i="5"/>
  <c r="J49" i="5"/>
  <c r="L49" i="5" s="1"/>
  <c r="AA48" i="5"/>
  <c r="K48" i="5"/>
  <c r="J48" i="5"/>
  <c r="AA47" i="5"/>
  <c r="N47" i="5"/>
  <c r="M47" i="5"/>
  <c r="K47" i="5"/>
  <c r="J47" i="5"/>
  <c r="L47" i="5" s="1"/>
  <c r="AA46" i="5"/>
  <c r="K46" i="5"/>
  <c r="J46" i="5"/>
  <c r="AA45" i="5"/>
  <c r="K45" i="5"/>
  <c r="J45" i="5"/>
  <c r="AA44" i="5"/>
  <c r="K44" i="5"/>
  <c r="J44" i="5"/>
  <c r="L44" i="5" s="1"/>
  <c r="AA43" i="5"/>
  <c r="K43" i="5"/>
  <c r="J43" i="5"/>
  <c r="AA42" i="5"/>
  <c r="K42" i="5"/>
  <c r="J42" i="5"/>
  <c r="AA41" i="5"/>
  <c r="K41" i="5"/>
  <c r="J41" i="5"/>
  <c r="L41" i="5" s="1"/>
  <c r="AA40" i="5"/>
  <c r="N40" i="5"/>
  <c r="M40" i="5"/>
  <c r="K40" i="5"/>
  <c r="J40" i="5"/>
  <c r="L40" i="5" s="1"/>
  <c r="AA39" i="5"/>
  <c r="K39" i="5"/>
  <c r="J39" i="5"/>
  <c r="AA38" i="5"/>
  <c r="K38" i="5"/>
  <c r="J38" i="5"/>
  <c r="AA37" i="5"/>
  <c r="K37" i="5"/>
  <c r="J37" i="5"/>
  <c r="L37" i="5" s="1"/>
  <c r="AA36" i="5"/>
  <c r="K36" i="5"/>
  <c r="J36" i="5"/>
  <c r="AA35" i="5"/>
  <c r="K35" i="5"/>
  <c r="J35" i="5"/>
  <c r="L35" i="5" s="1"/>
  <c r="AA34" i="5"/>
  <c r="K34" i="5"/>
  <c r="J34" i="5"/>
  <c r="AA33" i="5"/>
  <c r="N33" i="5"/>
  <c r="M33" i="5"/>
  <c r="K33" i="5"/>
  <c r="J33" i="5"/>
  <c r="L33" i="5" s="1"/>
  <c r="AA32" i="5"/>
  <c r="K32" i="5"/>
  <c r="J32" i="5"/>
  <c r="L32" i="5" s="1"/>
  <c r="AA31" i="5"/>
  <c r="K31" i="5"/>
  <c r="J31" i="5"/>
  <c r="L31" i="5" s="1"/>
  <c r="AA30" i="5"/>
  <c r="K30" i="5"/>
  <c r="J30" i="5"/>
  <c r="L30" i="5" s="1"/>
  <c r="AA29" i="5"/>
  <c r="K29" i="5"/>
  <c r="J29" i="5"/>
  <c r="L29" i="5" s="1"/>
  <c r="AA28" i="5"/>
  <c r="L28" i="5"/>
  <c r="K28" i="5"/>
  <c r="J28" i="5"/>
  <c r="AA27" i="5"/>
  <c r="K27" i="5"/>
  <c r="J27" i="5"/>
  <c r="AA26" i="5"/>
  <c r="N26" i="5"/>
  <c r="M26" i="5"/>
  <c r="K26" i="5"/>
  <c r="J26" i="5"/>
  <c r="AA25" i="5"/>
  <c r="K25" i="5"/>
  <c r="J25" i="5"/>
  <c r="L25" i="5" s="1"/>
  <c r="AA24" i="5"/>
  <c r="K24" i="5"/>
  <c r="J24" i="5"/>
  <c r="AA23" i="5"/>
  <c r="K23" i="5"/>
  <c r="J23" i="5"/>
  <c r="L23" i="5" s="1"/>
  <c r="AA22" i="5"/>
  <c r="K22" i="5"/>
  <c r="J22" i="5"/>
  <c r="AA21" i="5"/>
  <c r="K21" i="5"/>
  <c r="J21" i="5"/>
  <c r="AA20" i="5"/>
  <c r="K20" i="5"/>
  <c r="J20" i="5"/>
  <c r="AA19" i="5"/>
  <c r="N19" i="5"/>
  <c r="M19" i="5"/>
  <c r="K19" i="5"/>
  <c r="J19" i="5"/>
  <c r="L19" i="5" s="1"/>
  <c r="AA18" i="5"/>
  <c r="K18" i="5"/>
  <c r="J18" i="5"/>
  <c r="AA17" i="5"/>
  <c r="K17" i="5"/>
  <c r="J17" i="5"/>
  <c r="AA16" i="5"/>
  <c r="K16" i="5"/>
  <c r="J16" i="5"/>
  <c r="L16" i="5" s="1"/>
  <c r="AA15" i="5"/>
  <c r="K15" i="5"/>
  <c r="J15" i="5"/>
  <c r="AA14" i="5"/>
  <c r="K14" i="5"/>
  <c r="J14" i="5"/>
  <c r="AA13" i="5"/>
  <c r="K13" i="5"/>
  <c r="J13" i="5"/>
  <c r="L13" i="5" s="1"/>
  <c r="AA12" i="5"/>
  <c r="N12" i="5"/>
  <c r="M12" i="5"/>
  <c r="K12" i="5"/>
  <c r="J12" i="5"/>
  <c r="L12" i="5" s="1"/>
  <c r="AA11" i="5"/>
  <c r="K11" i="5"/>
  <c r="J11" i="5"/>
  <c r="AA10" i="5"/>
  <c r="K10" i="5"/>
  <c r="J10" i="5"/>
  <c r="L10" i="5" s="1"/>
  <c r="AA9" i="5"/>
  <c r="K9" i="5"/>
  <c r="J9" i="5"/>
  <c r="L9" i="5" s="1"/>
  <c r="AA8" i="5"/>
  <c r="K8" i="5"/>
  <c r="J8" i="5"/>
  <c r="L8" i="5" s="1"/>
  <c r="AA7" i="5"/>
  <c r="K7" i="5"/>
  <c r="J7" i="5"/>
  <c r="AA6" i="5"/>
  <c r="K6" i="5"/>
  <c r="J6" i="5"/>
  <c r="N5" i="5"/>
  <c r="M5" i="5"/>
  <c r="K5" i="5"/>
  <c r="J5" i="5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2" i="4"/>
  <c r="L142" i="4"/>
  <c r="K142" i="4"/>
  <c r="J142" i="4"/>
  <c r="I142" i="4"/>
  <c r="H142" i="4"/>
  <c r="G142" i="4"/>
  <c r="F142" i="4"/>
  <c r="E142" i="4"/>
  <c r="D142" i="4"/>
  <c r="C142" i="4"/>
  <c r="M141" i="4"/>
  <c r="L141" i="4"/>
  <c r="K141" i="4"/>
  <c r="J141" i="4"/>
  <c r="I141" i="4"/>
  <c r="H141" i="4"/>
  <c r="G141" i="4"/>
  <c r="F141" i="4"/>
  <c r="E141" i="4"/>
  <c r="D141" i="4"/>
  <c r="C141" i="4"/>
  <c r="M140" i="4"/>
  <c r="L140" i="4"/>
  <c r="K140" i="4"/>
  <c r="J140" i="4"/>
  <c r="I140" i="4"/>
  <c r="H140" i="4"/>
  <c r="G140" i="4"/>
  <c r="F140" i="4"/>
  <c r="E140" i="4"/>
  <c r="D140" i="4"/>
  <c r="C140" i="4"/>
  <c r="M139" i="4"/>
  <c r="L139" i="4"/>
  <c r="K139" i="4"/>
  <c r="J139" i="4"/>
  <c r="I139" i="4"/>
  <c r="H139" i="4"/>
  <c r="G139" i="4"/>
  <c r="F139" i="4"/>
  <c r="E139" i="4"/>
  <c r="D139" i="4"/>
  <c r="C139" i="4"/>
  <c r="M136" i="4"/>
  <c r="L136" i="4"/>
  <c r="K136" i="4"/>
  <c r="J136" i="4"/>
  <c r="I136" i="4"/>
  <c r="H136" i="4"/>
  <c r="G136" i="4"/>
  <c r="F136" i="4"/>
  <c r="E136" i="4"/>
  <c r="D136" i="4"/>
  <c r="C136" i="4"/>
  <c r="M135" i="4"/>
  <c r="L135" i="4"/>
  <c r="K135" i="4"/>
  <c r="J135" i="4"/>
  <c r="I135" i="4"/>
  <c r="H135" i="4"/>
  <c r="G135" i="4"/>
  <c r="F135" i="4"/>
  <c r="E135" i="4"/>
  <c r="D135" i="4"/>
  <c r="C135" i="4"/>
  <c r="M134" i="4"/>
  <c r="L134" i="4"/>
  <c r="K134" i="4"/>
  <c r="J134" i="4"/>
  <c r="I134" i="4"/>
  <c r="H134" i="4"/>
  <c r="G134" i="4"/>
  <c r="F134" i="4"/>
  <c r="E134" i="4"/>
  <c r="D134" i="4"/>
  <c r="C134" i="4"/>
  <c r="M133" i="4"/>
  <c r="L133" i="4"/>
  <c r="K133" i="4"/>
  <c r="J133" i="4"/>
  <c r="I133" i="4"/>
  <c r="H133" i="4"/>
  <c r="G133" i="4"/>
  <c r="F133" i="4"/>
  <c r="E133" i="4"/>
  <c r="D133" i="4"/>
  <c r="C133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7" i="4"/>
  <c r="L127" i="4"/>
  <c r="K127" i="4"/>
  <c r="J127" i="4"/>
  <c r="I127" i="4"/>
  <c r="H127" i="4"/>
  <c r="G127" i="4"/>
  <c r="F127" i="4"/>
  <c r="E127" i="4"/>
  <c r="D127" i="4"/>
  <c r="C127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D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18" i="4"/>
  <c r="L118" i="4"/>
  <c r="K118" i="4"/>
  <c r="J118" i="4"/>
  <c r="I118" i="4"/>
  <c r="H118" i="4"/>
  <c r="G118" i="4"/>
  <c r="F118" i="4"/>
  <c r="E118" i="4"/>
  <c r="D118" i="4"/>
  <c r="C118" i="4"/>
  <c r="M117" i="4"/>
  <c r="L117" i="4"/>
  <c r="K117" i="4"/>
  <c r="J117" i="4"/>
  <c r="I117" i="4"/>
  <c r="H117" i="4"/>
  <c r="G117" i="4"/>
  <c r="F117" i="4"/>
  <c r="E117" i="4"/>
  <c r="D117" i="4"/>
  <c r="C117" i="4"/>
  <c r="M116" i="4"/>
  <c r="L116" i="4"/>
  <c r="K116" i="4"/>
  <c r="J116" i="4"/>
  <c r="I116" i="4"/>
  <c r="H116" i="4"/>
  <c r="G116" i="4"/>
  <c r="F116" i="4"/>
  <c r="E116" i="4"/>
  <c r="D116" i="4"/>
  <c r="C116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N113" i="4" s="1"/>
  <c r="O113" i="4" s="1"/>
  <c r="M112" i="4"/>
  <c r="L112" i="4"/>
  <c r="K112" i="4"/>
  <c r="J112" i="4"/>
  <c r="I112" i="4"/>
  <c r="H112" i="4"/>
  <c r="G112" i="4"/>
  <c r="F112" i="4"/>
  <c r="N112" i="4" s="1"/>
  <c r="O112" i="4" s="1"/>
  <c r="E112" i="4"/>
  <c r="D112" i="4"/>
  <c r="C112" i="4"/>
  <c r="M109" i="4"/>
  <c r="L109" i="4"/>
  <c r="K109" i="4"/>
  <c r="J109" i="4"/>
  <c r="I109" i="4"/>
  <c r="H109" i="4"/>
  <c r="G109" i="4"/>
  <c r="F109" i="4"/>
  <c r="E109" i="4"/>
  <c r="D109" i="4"/>
  <c r="C109" i="4"/>
  <c r="M108" i="4"/>
  <c r="L108" i="4"/>
  <c r="K108" i="4"/>
  <c r="J108" i="4"/>
  <c r="I108" i="4"/>
  <c r="H108" i="4"/>
  <c r="G108" i="4"/>
  <c r="F108" i="4"/>
  <c r="E108" i="4"/>
  <c r="D108" i="4"/>
  <c r="C108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5" i="4"/>
  <c r="L105" i="4"/>
  <c r="K105" i="4"/>
  <c r="J105" i="4"/>
  <c r="I105" i="4"/>
  <c r="H105" i="4"/>
  <c r="G105" i="4"/>
  <c r="F105" i="4"/>
  <c r="E105" i="4"/>
  <c r="D105" i="4"/>
  <c r="C105" i="4"/>
  <c r="M104" i="4"/>
  <c r="L104" i="4"/>
  <c r="K104" i="4"/>
  <c r="J104" i="4"/>
  <c r="I104" i="4"/>
  <c r="H104" i="4"/>
  <c r="G104" i="4"/>
  <c r="F104" i="4"/>
  <c r="E104" i="4"/>
  <c r="D104" i="4"/>
  <c r="C104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J95" i="4"/>
  <c r="I95" i="4"/>
  <c r="H95" i="4"/>
  <c r="G95" i="4"/>
  <c r="F95" i="4"/>
  <c r="E95" i="4"/>
  <c r="D95" i="4"/>
  <c r="C95" i="4"/>
  <c r="M94" i="4"/>
  <c r="L94" i="4"/>
  <c r="K94" i="4"/>
  <c r="J94" i="4"/>
  <c r="I94" i="4"/>
  <c r="H94" i="4"/>
  <c r="G94" i="4"/>
  <c r="F94" i="4"/>
  <c r="E94" i="4"/>
  <c r="D94" i="4"/>
  <c r="C94" i="4"/>
  <c r="M91" i="4"/>
  <c r="L91" i="4"/>
  <c r="K91" i="4"/>
  <c r="J91" i="4"/>
  <c r="I91" i="4"/>
  <c r="H91" i="4"/>
  <c r="G91" i="4"/>
  <c r="F91" i="4"/>
  <c r="E91" i="4"/>
  <c r="D91" i="4"/>
  <c r="C91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6" i="4"/>
  <c r="L86" i="4"/>
  <c r="K86" i="4"/>
  <c r="J86" i="4"/>
  <c r="I86" i="4"/>
  <c r="H86" i="4"/>
  <c r="G86" i="4"/>
  <c r="F86" i="4"/>
  <c r="E86" i="4"/>
  <c r="D86" i="4"/>
  <c r="C86" i="4"/>
  <c r="M85" i="4"/>
  <c r="L85" i="4"/>
  <c r="K85" i="4"/>
  <c r="J85" i="4"/>
  <c r="I85" i="4"/>
  <c r="H85" i="4"/>
  <c r="G85" i="4"/>
  <c r="F85" i="4"/>
  <c r="E85" i="4"/>
  <c r="D85" i="4"/>
  <c r="C85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J81" i="4"/>
  <c r="I81" i="4"/>
  <c r="H81" i="4"/>
  <c r="G81" i="4"/>
  <c r="F81" i="4"/>
  <c r="E81" i="4"/>
  <c r="D81" i="4"/>
  <c r="C81" i="4"/>
  <c r="M80" i="4"/>
  <c r="L80" i="4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J77" i="4"/>
  <c r="I77" i="4"/>
  <c r="H77" i="4"/>
  <c r="G77" i="4"/>
  <c r="F77" i="4"/>
  <c r="E77" i="4"/>
  <c r="N77" i="4" s="1"/>
  <c r="O77" i="4" s="1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3" i="4"/>
  <c r="L73" i="4"/>
  <c r="K73" i="4"/>
  <c r="J73" i="4"/>
  <c r="I73" i="4"/>
  <c r="H73" i="4"/>
  <c r="G73" i="4"/>
  <c r="F73" i="4"/>
  <c r="E73" i="4"/>
  <c r="D73" i="4"/>
  <c r="C73" i="4"/>
  <c r="M72" i="4"/>
  <c r="L72" i="4"/>
  <c r="K72" i="4"/>
  <c r="J72" i="4"/>
  <c r="I72" i="4"/>
  <c r="H72" i="4"/>
  <c r="G72" i="4"/>
  <c r="F72" i="4"/>
  <c r="E72" i="4"/>
  <c r="D72" i="4"/>
  <c r="C72" i="4"/>
  <c r="M71" i="4"/>
  <c r="L71" i="4"/>
  <c r="K71" i="4"/>
  <c r="J71" i="4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E63" i="4"/>
  <c r="D63" i="4"/>
  <c r="C63" i="4"/>
  <c r="N63" i="4" s="1"/>
  <c r="O63" i="4" s="1"/>
  <c r="M62" i="4"/>
  <c r="L62" i="4"/>
  <c r="K62" i="4"/>
  <c r="J62" i="4"/>
  <c r="I62" i="4"/>
  <c r="H62" i="4"/>
  <c r="G62" i="4"/>
  <c r="F62" i="4"/>
  <c r="E62" i="4"/>
  <c r="D62" i="4"/>
  <c r="C62" i="4"/>
  <c r="M61" i="4"/>
  <c r="L61" i="4"/>
  <c r="K61" i="4"/>
  <c r="J61" i="4"/>
  <c r="I61" i="4"/>
  <c r="H61" i="4"/>
  <c r="G61" i="4"/>
  <c r="F61" i="4"/>
  <c r="E61" i="4"/>
  <c r="D61" i="4"/>
  <c r="C61" i="4"/>
  <c r="M60" i="4"/>
  <c r="L60" i="4"/>
  <c r="K60" i="4"/>
  <c r="J60" i="4"/>
  <c r="I60" i="4"/>
  <c r="H60" i="4"/>
  <c r="G60" i="4"/>
  <c r="F60" i="4"/>
  <c r="E60" i="4"/>
  <c r="D60" i="4"/>
  <c r="N60" i="4" s="1"/>
  <c r="O60" i="4" s="1"/>
  <c r="C60" i="4"/>
  <c r="M59" i="4"/>
  <c r="L59" i="4"/>
  <c r="K59" i="4"/>
  <c r="J59" i="4"/>
  <c r="I59" i="4"/>
  <c r="H59" i="4"/>
  <c r="G59" i="4"/>
  <c r="F59" i="4"/>
  <c r="E59" i="4"/>
  <c r="D59" i="4"/>
  <c r="C59" i="4"/>
  <c r="M58" i="4"/>
  <c r="L58" i="4"/>
  <c r="K58" i="4"/>
  <c r="J58" i="4"/>
  <c r="I58" i="4"/>
  <c r="H58" i="4"/>
  <c r="G58" i="4"/>
  <c r="F58" i="4"/>
  <c r="E58" i="4"/>
  <c r="D58" i="4"/>
  <c r="C58" i="4"/>
  <c r="M55" i="4"/>
  <c r="L55" i="4"/>
  <c r="K55" i="4"/>
  <c r="J55" i="4"/>
  <c r="I55" i="4"/>
  <c r="H55" i="4"/>
  <c r="G55" i="4"/>
  <c r="F55" i="4"/>
  <c r="E55" i="4"/>
  <c r="D55" i="4"/>
  <c r="C55" i="4"/>
  <c r="M54" i="4"/>
  <c r="L54" i="4"/>
  <c r="K54" i="4"/>
  <c r="J54" i="4"/>
  <c r="I54" i="4"/>
  <c r="H54" i="4"/>
  <c r="G54" i="4"/>
  <c r="F54" i="4"/>
  <c r="E54" i="4"/>
  <c r="D54" i="4"/>
  <c r="C54" i="4"/>
  <c r="M53" i="4"/>
  <c r="L53" i="4"/>
  <c r="K53" i="4"/>
  <c r="J53" i="4"/>
  <c r="I53" i="4"/>
  <c r="H53" i="4"/>
  <c r="G53" i="4"/>
  <c r="F53" i="4"/>
  <c r="E53" i="4"/>
  <c r="D53" i="4"/>
  <c r="C53" i="4"/>
  <c r="N53" i="4" s="1"/>
  <c r="O53" i="4" s="1"/>
  <c r="M52" i="4"/>
  <c r="L52" i="4"/>
  <c r="K52" i="4"/>
  <c r="J52" i="4"/>
  <c r="I52" i="4"/>
  <c r="H52" i="4"/>
  <c r="G52" i="4"/>
  <c r="F52" i="4"/>
  <c r="E52" i="4"/>
  <c r="D52" i="4"/>
  <c r="C52" i="4"/>
  <c r="M51" i="4"/>
  <c r="L51" i="4"/>
  <c r="K51" i="4"/>
  <c r="J51" i="4"/>
  <c r="I51" i="4"/>
  <c r="H51" i="4"/>
  <c r="G51" i="4"/>
  <c r="F51" i="4"/>
  <c r="E51" i="4"/>
  <c r="D51" i="4"/>
  <c r="C51" i="4"/>
  <c r="M50" i="4"/>
  <c r="L50" i="4"/>
  <c r="K50" i="4"/>
  <c r="J50" i="4"/>
  <c r="I50" i="4"/>
  <c r="H50" i="4"/>
  <c r="G50" i="4"/>
  <c r="F50" i="4"/>
  <c r="E50" i="4"/>
  <c r="D50" i="4"/>
  <c r="N50" i="4" s="1"/>
  <c r="O50" i="4" s="1"/>
  <c r="C50" i="4"/>
  <c r="M49" i="4"/>
  <c r="L49" i="4"/>
  <c r="K49" i="4"/>
  <c r="J49" i="4"/>
  <c r="I49" i="4"/>
  <c r="H49" i="4"/>
  <c r="G49" i="4"/>
  <c r="F49" i="4"/>
  <c r="E49" i="4"/>
  <c r="D49" i="4"/>
  <c r="C49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N45" i="4" s="1"/>
  <c r="O45" i="4" s="1"/>
  <c r="D45" i="4"/>
  <c r="C45" i="4"/>
  <c r="M44" i="4"/>
  <c r="L44" i="4"/>
  <c r="K44" i="4"/>
  <c r="J44" i="4"/>
  <c r="I44" i="4"/>
  <c r="H44" i="4"/>
  <c r="G44" i="4"/>
  <c r="F44" i="4"/>
  <c r="E44" i="4"/>
  <c r="D44" i="4"/>
  <c r="C44" i="4"/>
  <c r="M43" i="4"/>
  <c r="L43" i="4"/>
  <c r="K43" i="4"/>
  <c r="J43" i="4"/>
  <c r="I43" i="4"/>
  <c r="H43" i="4"/>
  <c r="G43" i="4"/>
  <c r="F43" i="4"/>
  <c r="E43" i="4"/>
  <c r="D43" i="4"/>
  <c r="C43" i="4"/>
  <c r="N43" i="4" s="1"/>
  <c r="O43" i="4" s="1"/>
  <c r="M42" i="4"/>
  <c r="L42" i="4"/>
  <c r="K42" i="4"/>
  <c r="J42" i="4"/>
  <c r="I42" i="4"/>
  <c r="H42" i="4"/>
  <c r="G42" i="4"/>
  <c r="F42" i="4"/>
  <c r="N42" i="4" s="1"/>
  <c r="O42" i="4" s="1"/>
  <c r="E42" i="4"/>
  <c r="D42" i="4"/>
  <c r="C42" i="4"/>
  <c r="M41" i="4"/>
  <c r="L41" i="4"/>
  <c r="K41" i="4"/>
  <c r="J41" i="4"/>
  <c r="I41" i="4"/>
  <c r="H41" i="4"/>
  <c r="G41" i="4"/>
  <c r="F41" i="4"/>
  <c r="E41" i="4"/>
  <c r="D41" i="4"/>
  <c r="C41" i="4"/>
  <c r="M40" i="4"/>
  <c r="L40" i="4"/>
  <c r="K40" i="4"/>
  <c r="J40" i="4"/>
  <c r="I40" i="4"/>
  <c r="H40" i="4"/>
  <c r="G40" i="4"/>
  <c r="F40" i="4"/>
  <c r="E40" i="4"/>
  <c r="D40" i="4"/>
  <c r="C40" i="4"/>
  <c r="M37" i="4"/>
  <c r="L37" i="4"/>
  <c r="K37" i="4"/>
  <c r="J37" i="4"/>
  <c r="I37" i="4"/>
  <c r="H37" i="4"/>
  <c r="G37" i="4"/>
  <c r="F37" i="4"/>
  <c r="E37" i="4"/>
  <c r="D37" i="4"/>
  <c r="C37" i="4"/>
  <c r="M36" i="4"/>
  <c r="L36" i="4"/>
  <c r="K36" i="4"/>
  <c r="J36" i="4"/>
  <c r="I36" i="4"/>
  <c r="H36" i="4"/>
  <c r="G36" i="4"/>
  <c r="F36" i="4"/>
  <c r="E36" i="4"/>
  <c r="D36" i="4"/>
  <c r="C36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3" i="4"/>
  <c r="L33" i="4"/>
  <c r="K33" i="4"/>
  <c r="J33" i="4"/>
  <c r="I33" i="4"/>
  <c r="H33" i="4"/>
  <c r="G33" i="4"/>
  <c r="F33" i="4"/>
  <c r="E33" i="4"/>
  <c r="D33" i="4"/>
  <c r="C33" i="4"/>
  <c r="N33" i="4" s="1"/>
  <c r="O33" i="4" s="1"/>
  <c r="M32" i="4"/>
  <c r="L32" i="4"/>
  <c r="K32" i="4"/>
  <c r="J32" i="4"/>
  <c r="I32" i="4"/>
  <c r="H32" i="4"/>
  <c r="G32" i="4"/>
  <c r="F32" i="4"/>
  <c r="N32" i="4" s="1"/>
  <c r="O32" i="4" s="1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28" i="4"/>
  <c r="L28" i="4"/>
  <c r="K28" i="4"/>
  <c r="J28" i="4"/>
  <c r="I28" i="4"/>
  <c r="H28" i="4"/>
  <c r="G28" i="4"/>
  <c r="F28" i="4"/>
  <c r="E28" i="4"/>
  <c r="D28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22" i="4"/>
  <c r="L22" i="4"/>
  <c r="K22" i="4"/>
  <c r="J22" i="4"/>
  <c r="I22" i="4"/>
  <c r="H22" i="4"/>
  <c r="G22" i="4"/>
  <c r="F22" i="4"/>
  <c r="E22" i="4"/>
  <c r="D22" i="4"/>
  <c r="C22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H66" i="5" l="1"/>
  <c r="L45" i="5"/>
  <c r="L64" i="5"/>
  <c r="L67" i="5"/>
  <c r="L69" i="5"/>
  <c r="L81" i="5"/>
  <c r="L110" i="5"/>
  <c r="L112" i="5"/>
  <c r="L14" i="5"/>
  <c r="L7" i="5"/>
  <c r="L17" i="5"/>
  <c r="L36" i="5"/>
  <c r="L43" i="5"/>
  <c r="L58" i="5"/>
  <c r="L84" i="5"/>
  <c r="L89" i="5"/>
  <c r="L91" i="5"/>
  <c r="L115" i="5"/>
  <c r="L22" i="5"/>
  <c r="L27" i="5"/>
  <c r="L39" i="5"/>
  <c r="L61" i="5"/>
  <c r="L63" i="5"/>
  <c r="L75" i="5"/>
  <c r="L106" i="5"/>
  <c r="L116" i="5"/>
  <c r="L20" i="5"/>
  <c r="L54" i="5"/>
  <c r="N107" i="4"/>
  <c r="O107" i="4" s="1"/>
  <c r="L42" i="5"/>
  <c r="L109" i="5"/>
  <c r="L114" i="5"/>
  <c r="L6" i="5"/>
  <c r="L11" i="5"/>
  <c r="N55" i="4"/>
  <c r="O55" i="4" s="1"/>
  <c r="N78" i="4"/>
  <c r="O78" i="4" s="1"/>
  <c r="L18" i="5"/>
  <c r="N95" i="4"/>
  <c r="O95" i="4" s="1"/>
  <c r="N126" i="4"/>
  <c r="O126" i="4" s="1"/>
  <c r="N13" i="4"/>
  <c r="O13" i="4" s="1"/>
  <c r="N73" i="4"/>
  <c r="O73" i="4" s="1"/>
  <c r="N86" i="4"/>
  <c r="O86" i="4" s="1"/>
  <c r="L101" i="5"/>
  <c r="N37" i="4"/>
  <c r="O37" i="4" s="1"/>
  <c r="N49" i="4"/>
  <c r="O49" i="4" s="1"/>
  <c r="N79" i="4"/>
  <c r="O79" i="4" s="1"/>
  <c r="N114" i="4"/>
  <c r="O114" i="4" s="1"/>
  <c r="N136" i="4"/>
  <c r="O136" i="4" s="1"/>
  <c r="N82" i="4"/>
  <c r="O82" i="4" s="1"/>
  <c r="N91" i="4"/>
  <c r="O91" i="4" s="1"/>
  <c r="N104" i="4"/>
  <c r="O104" i="4" s="1"/>
  <c r="L21" i="5"/>
  <c r="L38" i="5"/>
  <c r="L74" i="5"/>
  <c r="L93" i="5"/>
  <c r="L108" i="5"/>
  <c r="L52" i="5"/>
  <c r="N8" i="4"/>
  <c r="O8" i="4" s="1"/>
  <c r="N16" i="4"/>
  <c r="O16" i="4" s="1"/>
  <c r="N26" i="4"/>
  <c r="O26" i="4" s="1"/>
  <c r="N71" i="4"/>
  <c r="O71" i="4" s="1"/>
  <c r="N109" i="4"/>
  <c r="O109" i="4" s="1"/>
  <c r="N130" i="4"/>
  <c r="O130" i="4" s="1"/>
  <c r="L46" i="5"/>
  <c r="L111" i="5"/>
  <c r="N44" i="4"/>
  <c r="O44" i="4" s="1"/>
  <c r="N85" i="4"/>
  <c r="O85" i="4" s="1"/>
  <c r="N124" i="4"/>
  <c r="O124" i="4" s="1"/>
  <c r="N36" i="4"/>
  <c r="O36" i="4" s="1"/>
  <c r="N41" i="4"/>
  <c r="O41" i="4" s="1"/>
  <c r="N51" i="4"/>
  <c r="O51" i="4" s="1"/>
  <c r="N127" i="4"/>
  <c r="O127" i="4" s="1"/>
  <c r="L59" i="5"/>
  <c r="N4" i="4"/>
  <c r="O4" i="4" s="1"/>
  <c r="N15" i="4"/>
  <c r="O15" i="4" s="1"/>
  <c r="N17" i="4"/>
  <c r="O17" i="4" s="1"/>
  <c r="N22" i="4"/>
  <c r="O22" i="4" s="1"/>
  <c r="N25" i="4"/>
  <c r="O25" i="4" s="1"/>
  <c r="N35" i="4"/>
  <c r="O35" i="4" s="1"/>
  <c r="N62" i="4"/>
  <c r="O62" i="4" s="1"/>
  <c r="N67" i="4"/>
  <c r="O67" i="4" s="1"/>
  <c r="N132" i="4"/>
  <c r="O132" i="4" s="1"/>
  <c r="N142" i="4"/>
  <c r="O142" i="4" s="1"/>
  <c r="L72" i="5"/>
  <c r="N68" i="4"/>
  <c r="O68" i="4" s="1"/>
  <c r="N140" i="4"/>
  <c r="O140" i="4" s="1"/>
  <c r="N19" i="4"/>
  <c r="O19" i="4" s="1"/>
  <c r="N58" i="4"/>
  <c r="O58" i="4" s="1"/>
  <c r="N61" i="4"/>
  <c r="O61" i="4" s="1"/>
  <c r="Q61" i="4" s="1"/>
  <c r="N118" i="4"/>
  <c r="O118" i="4" s="1"/>
  <c r="N131" i="4"/>
  <c r="O131" i="4" s="1"/>
  <c r="L48" i="5"/>
  <c r="N46" i="4"/>
  <c r="O46" i="4" s="1"/>
  <c r="N59" i="4"/>
  <c r="O59" i="4" s="1"/>
  <c r="N144" i="4"/>
  <c r="O144" i="4" s="1"/>
  <c r="L80" i="5"/>
  <c r="L95" i="5"/>
  <c r="N7" i="4"/>
  <c r="O7" i="4" s="1"/>
  <c r="N40" i="4"/>
  <c r="O40" i="4" s="1"/>
  <c r="Q41" i="4" s="1"/>
  <c r="N72" i="4"/>
  <c r="O72" i="4" s="1"/>
  <c r="N87" i="4"/>
  <c r="O87" i="4" s="1"/>
  <c r="N97" i="4"/>
  <c r="O97" i="4" s="1"/>
  <c r="N100" i="4"/>
  <c r="O100" i="4" s="1"/>
  <c r="N117" i="4"/>
  <c r="O117" i="4" s="1"/>
  <c r="N122" i="4"/>
  <c r="O122" i="4" s="1"/>
  <c r="N135" i="4"/>
  <c r="O135" i="4" s="1"/>
  <c r="N145" i="4"/>
  <c r="O145" i="4" s="1"/>
  <c r="L15" i="5"/>
  <c r="L24" i="5"/>
  <c r="L26" i="5"/>
  <c r="L34" i="5"/>
  <c r="L100" i="5"/>
  <c r="H24" i="5"/>
  <c r="I71" i="5"/>
  <c r="H23" i="5"/>
  <c r="D68" i="5"/>
  <c r="H14" i="5"/>
  <c r="G10" i="5"/>
  <c r="E6" i="5"/>
  <c r="H11" i="5"/>
  <c r="F8" i="5"/>
  <c r="G13" i="5"/>
  <c r="H9" i="5"/>
  <c r="E7" i="5"/>
  <c r="D16" i="5"/>
  <c r="I19" i="5"/>
  <c r="F20" i="5"/>
  <c r="I23" i="5"/>
  <c r="D30" i="5"/>
  <c r="H45" i="5"/>
  <c r="F84" i="5"/>
  <c r="N18" i="4"/>
  <c r="O18" i="4" s="1"/>
  <c r="N52" i="4"/>
  <c r="O52" i="4" s="1"/>
  <c r="N54" i="4"/>
  <c r="O54" i="4" s="1"/>
  <c r="N89" i="4"/>
  <c r="O89" i="4" s="1"/>
  <c r="N106" i="4"/>
  <c r="O106" i="4" s="1"/>
  <c r="D11" i="5"/>
  <c r="G16" i="5"/>
  <c r="F22" i="5"/>
  <c r="F32" i="5"/>
  <c r="D92" i="5"/>
  <c r="I106" i="5"/>
  <c r="E114" i="5"/>
  <c r="F17" i="5"/>
  <c r="G93" i="5"/>
  <c r="N6" i="4"/>
  <c r="O6" i="4" s="1"/>
  <c r="D14" i="5"/>
  <c r="I33" i="5"/>
  <c r="N10" i="4"/>
  <c r="O10" i="4" s="1"/>
  <c r="N108" i="4"/>
  <c r="O108" i="4" s="1"/>
  <c r="E18" i="5"/>
  <c r="I22" i="5"/>
  <c r="G37" i="5"/>
  <c r="F63" i="5"/>
  <c r="G114" i="5"/>
  <c r="N5" i="4"/>
  <c r="O5" i="4" s="1"/>
  <c r="N24" i="4"/>
  <c r="O24" i="4" s="1"/>
  <c r="N28" i="4"/>
  <c r="O28" i="4" s="1"/>
  <c r="N34" i="4"/>
  <c r="O34" i="4" s="1"/>
  <c r="N81" i="4"/>
  <c r="O81" i="4" s="1"/>
  <c r="N96" i="4"/>
  <c r="O96" i="4" s="1"/>
  <c r="N134" i="4"/>
  <c r="O134" i="4" s="1"/>
  <c r="L5" i="5"/>
  <c r="F18" i="5"/>
  <c r="D103" i="5"/>
  <c r="D12" i="5"/>
  <c r="F66" i="5"/>
  <c r="N116" i="4"/>
  <c r="O116" i="4" s="1"/>
  <c r="E20" i="5"/>
  <c r="D47" i="5"/>
  <c r="N123" i="4"/>
  <c r="O123" i="4" s="1"/>
  <c r="H25" i="5"/>
  <c r="I32" i="5"/>
  <c r="N9" i="4"/>
  <c r="O9" i="4" s="1"/>
  <c r="N64" i="4"/>
  <c r="O64" i="4" s="1"/>
  <c r="N90" i="4"/>
  <c r="O90" i="4" s="1"/>
  <c r="N99" i="4"/>
  <c r="O99" i="4" s="1"/>
  <c r="D15" i="5"/>
  <c r="E21" i="5"/>
  <c r="F31" i="5"/>
  <c r="F87" i="5"/>
  <c r="H101" i="5"/>
  <c r="N31" i="4"/>
  <c r="O31" i="4" s="1"/>
  <c r="G58" i="5"/>
  <c r="F19" i="5"/>
  <c r="N14" i="4"/>
  <c r="O14" i="4" s="1"/>
  <c r="Q16" i="4" s="1"/>
  <c r="N23" i="4"/>
  <c r="O23" i="4" s="1"/>
  <c r="Q25" i="4" s="1"/>
  <c r="N27" i="4"/>
  <c r="O27" i="4" s="1"/>
  <c r="N69" i="4"/>
  <c r="O69" i="4" s="1"/>
  <c r="N141" i="4"/>
  <c r="O141" i="4" s="1"/>
  <c r="E17" i="5"/>
  <c r="F21" i="5"/>
  <c r="G24" i="5"/>
  <c r="G31" i="5"/>
  <c r="D36" i="5"/>
  <c r="I50" i="5"/>
  <c r="E58" i="5"/>
  <c r="D71" i="5"/>
  <c r="E79" i="5"/>
  <c r="N76" i="4"/>
  <c r="O76" i="4" s="1"/>
  <c r="N94" i="4"/>
  <c r="O94" i="4" s="1"/>
  <c r="N121" i="4"/>
  <c r="O121" i="4" s="1"/>
  <c r="N139" i="4"/>
  <c r="O139" i="4" s="1"/>
  <c r="H117" i="5"/>
  <c r="D115" i="5"/>
  <c r="F114" i="5"/>
  <c r="H113" i="5"/>
  <c r="D111" i="5"/>
  <c r="H110" i="5"/>
  <c r="D108" i="5"/>
  <c r="F107" i="5"/>
  <c r="H106" i="5"/>
  <c r="D104" i="5"/>
  <c r="H103" i="5"/>
  <c r="D101" i="5"/>
  <c r="F100" i="5"/>
  <c r="H99" i="5"/>
  <c r="D97" i="5"/>
  <c r="H96" i="5"/>
  <c r="D94" i="5"/>
  <c r="F93" i="5"/>
  <c r="H92" i="5"/>
  <c r="D90" i="5"/>
  <c r="H89" i="5"/>
  <c r="D87" i="5"/>
  <c r="F86" i="5"/>
  <c r="H85" i="5"/>
  <c r="D83" i="5"/>
  <c r="H82" i="5"/>
  <c r="D80" i="5"/>
  <c r="F79" i="5"/>
  <c r="H78" i="5"/>
  <c r="D76" i="5"/>
  <c r="H75" i="5"/>
  <c r="D73" i="5"/>
  <c r="F72" i="5"/>
  <c r="H71" i="5"/>
  <c r="D69" i="5"/>
  <c r="H68" i="5"/>
  <c r="D66" i="5"/>
  <c r="F65" i="5"/>
  <c r="H64" i="5"/>
  <c r="D62" i="5"/>
  <c r="H61" i="5"/>
  <c r="D59" i="5"/>
  <c r="F58" i="5"/>
  <c r="H57" i="5"/>
  <c r="D55" i="5"/>
  <c r="H54" i="5"/>
  <c r="D52" i="5"/>
  <c r="F51" i="5"/>
  <c r="H50" i="5"/>
  <c r="D48" i="5"/>
  <c r="H47" i="5"/>
  <c r="D45" i="5"/>
  <c r="F44" i="5"/>
  <c r="H43" i="5"/>
  <c r="D41" i="5"/>
  <c r="H40" i="5"/>
  <c r="D38" i="5"/>
  <c r="F37" i="5"/>
  <c r="H36" i="5"/>
  <c r="D34" i="5"/>
  <c r="H33" i="5"/>
  <c r="F117" i="5"/>
  <c r="H116" i="5"/>
  <c r="D114" i="5"/>
  <c r="F113" i="5"/>
  <c r="H112" i="5"/>
  <c r="F110" i="5"/>
  <c r="H109" i="5"/>
  <c r="D107" i="5"/>
  <c r="F106" i="5"/>
  <c r="H105" i="5"/>
  <c r="F103" i="5"/>
  <c r="H102" i="5"/>
  <c r="D100" i="5"/>
  <c r="F99" i="5"/>
  <c r="H98" i="5"/>
  <c r="F96" i="5"/>
  <c r="H95" i="5"/>
  <c r="D93" i="5"/>
  <c r="F92" i="5"/>
  <c r="H91" i="5"/>
  <c r="F89" i="5"/>
  <c r="H88" i="5"/>
  <c r="D86" i="5"/>
  <c r="F85" i="5"/>
  <c r="H84" i="5"/>
  <c r="F82" i="5"/>
  <c r="H81" i="5"/>
  <c r="D79" i="5"/>
  <c r="F78" i="5"/>
  <c r="H77" i="5"/>
  <c r="F75" i="5"/>
  <c r="H74" i="5"/>
  <c r="D72" i="5"/>
  <c r="F71" i="5"/>
  <c r="H70" i="5"/>
  <c r="F68" i="5"/>
  <c r="H67" i="5"/>
  <c r="D65" i="5"/>
  <c r="F64" i="5"/>
  <c r="H63" i="5"/>
  <c r="F61" i="5"/>
  <c r="H60" i="5"/>
  <c r="D58" i="5"/>
  <c r="F57" i="5"/>
  <c r="H56" i="5"/>
  <c r="F54" i="5"/>
  <c r="H53" i="5"/>
  <c r="D51" i="5"/>
  <c r="F50" i="5"/>
  <c r="H49" i="5"/>
  <c r="F47" i="5"/>
  <c r="H46" i="5"/>
  <c r="D44" i="5"/>
  <c r="F43" i="5"/>
  <c r="H42" i="5"/>
  <c r="F40" i="5"/>
  <c r="H39" i="5"/>
  <c r="D37" i="5"/>
  <c r="F36" i="5"/>
  <c r="H35" i="5"/>
  <c r="F33" i="5"/>
  <c r="H32" i="5"/>
  <c r="E117" i="5"/>
  <c r="G116" i="5"/>
  <c r="I115" i="5"/>
  <c r="E113" i="5"/>
  <c r="G112" i="5"/>
  <c r="I111" i="5"/>
  <c r="E110" i="5"/>
  <c r="G109" i="5"/>
  <c r="I108" i="5"/>
  <c r="E106" i="5"/>
  <c r="G105" i="5"/>
  <c r="I104" i="5"/>
  <c r="E103" i="5"/>
  <c r="G102" i="5"/>
  <c r="I101" i="5"/>
  <c r="E99" i="5"/>
  <c r="G98" i="5"/>
  <c r="I97" i="5"/>
  <c r="E96" i="5"/>
  <c r="G95" i="5"/>
  <c r="I94" i="5"/>
  <c r="E92" i="5"/>
  <c r="G91" i="5"/>
  <c r="I90" i="5"/>
  <c r="E89" i="5"/>
  <c r="G88" i="5"/>
  <c r="I87" i="5"/>
  <c r="E85" i="5"/>
  <c r="G84" i="5"/>
  <c r="I83" i="5"/>
  <c r="E82" i="5"/>
  <c r="G81" i="5"/>
  <c r="I80" i="5"/>
  <c r="E78" i="5"/>
  <c r="G77" i="5"/>
  <c r="I76" i="5"/>
  <c r="E75" i="5"/>
  <c r="G74" i="5"/>
  <c r="I73" i="5"/>
  <c r="E71" i="5"/>
  <c r="G70" i="5"/>
  <c r="I69" i="5"/>
  <c r="E68" i="5"/>
  <c r="G67" i="5"/>
  <c r="I66" i="5"/>
  <c r="E64" i="5"/>
  <c r="G63" i="5"/>
  <c r="I62" i="5"/>
  <c r="E61" i="5"/>
  <c r="G60" i="5"/>
  <c r="I59" i="5"/>
  <c r="E57" i="5"/>
  <c r="G56" i="5"/>
  <c r="I55" i="5"/>
  <c r="E54" i="5"/>
  <c r="G53" i="5"/>
  <c r="I52" i="5"/>
  <c r="E50" i="5"/>
  <c r="G49" i="5"/>
  <c r="I48" i="5"/>
  <c r="E47" i="5"/>
  <c r="G46" i="5"/>
  <c r="I45" i="5"/>
  <c r="E43" i="5"/>
  <c r="G42" i="5"/>
  <c r="I41" i="5"/>
  <c r="E40" i="5"/>
  <c r="G39" i="5"/>
  <c r="I38" i="5"/>
  <c r="E36" i="5"/>
  <c r="E116" i="5"/>
  <c r="G115" i="5"/>
  <c r="I114" i="5"/>
  <c r="E112" i="5"/>
  <c r="G111" i="5"/>
  <c r="E109" i="5"/>
  <c r="G108" i="5"/>
  <c r="I107" i="5"/>
  <c r="E105" i="5"/>
  <c r="G104" i="5"/>
  <c r="E102" i="5"/>
  <c r="G101" i="5"/>
  <c r="I100" i="5"/>
  <c r="E98" i="5"/>
  <c r="G97" i="5"/>
  <c r="E95" i="5"/>
  <c r="G94" i="5"/>
  <c r="I93" i="5"/>
  <c r="E91" i="5"/>
  <c r="G90" i="5"/>
  <c r="E88" i="5"/>
  <c r="G87" i="5"/>
  <c r="I86" i="5"/>
  <c r="E84" i="5"/>
  <c r="G83" i="5"/>
  <c r="E81" i="5"/>
  <c r="G80" i="5"/>
  <c r="I79" i="5"/>
  <c r="E77" i="5"/>
  <c r="G76" i="5"/>
  <c r="E74" i="5"/>
  <c r="G73" i="5"/>
  <c r="I72" i="5"/>
  <c r="E70" i="5"/>
  <c r="G69" i="5"/>
  <c r="E67" i="5"/>
  <c r="G66" i="5"/>
  <c r="I65" i="5"/>
  <c r="E63" i="5"/>
  <c r="G62" i="5"/>
  <c r="E60" i="5"/>
  <c r="G59" i="5"/>
  <c r="I58" i="5"/>
  <c r="E56" i="5"/>
  <c r="G55" i="5"/>
  <c r="E53" i="5"/>
  <c r="G52" i="5"/>
  <c r="I51" i="5"/>
  <c r="E49" i="5"/>
  <c r="G48" i="5"/>
  <c r="E46" i="5"/>
  <c r="G45" i="5"/>
  <c r="I44" i="5"/>
  <c r="E42" i="5"/>
  <c r="G41" i="5"/>
  <c r="E39" i="5"/>
  <c r="G38" i="5"/>
  <c r="I37" i="5"/>
  <c r="E35" i="5"/>
  <c r="G34" i="5"/>
  <c r="I116" i="5"/>
  <c r="E115" i="5"/>
  <c r="H111" i="5"/>
  <c r="I109" i="5"/>
  <c r="E108" i="5"/>
  <c r="H104" i="5"/>
  <c r="I102" i="5"/>
  <c r="E101" i="5"/>
  <c r="H97" i="5"/>
  <c r="I95" i="5"/>
  <c r="E94" i="5"/>
  <c r="H90" i="5"/>
  <c r="I88" i="5"/>
  <c r="E87" i="5"/>
  <c r="H83" i="5"/>
  <c r="I81" i="5"/>
  <c r="E80" i="5"/>
  <c r="H76" i="5"/>
  <c r="I74" i="5"/>
  <c r="E73" i="5"/>
  <c r="H69" i="5"/>
  <c r="I67" i="5"/>
  <c r="E66" i="5"/>
  <c r="H62" i="5"/>
  <c r="I60" i="5"/>
  <c r="E59" i="5"/>
  <c r="H55" i="5"/>
  <c r="I53" i="5"/>
  <c r="E52" i="5"/>
  <c r="H48" i="5"/>
  <c r="I46" i="5"/>
  <c r="E45" i="5"/>
  <c r="H41" i="5"/>
  <c r="I39" i="5"/>
  <c r="E38" i="5"/>
  <c r="E31" i="5"/>
  <c r="G30" i="5"/>
  <c r="I29" i="5"/>
  <c r="E27" i="5"/>
  <c r="I26" i="5"/>
  <c r="I117" i="5"/>
  <c r="F116" i="5"/>
  <c r="F111" i="5"/>
  <c r="I110" i="5"/>
  <c r="F109" i="5"/>
  <c r="F104" i="5"/>
  <c r="I103" i="5"/>
  <c r="F102" i="5"/>
  <c r="F97" i="5"/>
  <c r="I96" i="5"/>
  <c r="F95" i="5"/>
  <c r="F90" i="5"/>
  <c r="I89" i="5"/>
  <c r="F88" i="5"/>
  <c r="F83" i="5"/>
  <c r="I82" i="5"/>
  <c r="F81" i="5"/>
  <c r="F76" i="5"/>
  <c r="I75" i="5"/>
  <c r="F74" i="5"/>
  <c r="F69" i="5"/>
  <c r="I68" i="5"/>
  <c r="F67" i="5"/>
  <c r="F62" i="5"/>
  <c r="I61" i="5"/>
  <c r="F60" i="5"/>
  <c r="F55" i="5"/>
  <c r="I54" i="5"/>
  <c r="F53" i="5"/>
  <c r="F48" i="5"/>
  <c r="I47" i="5"/>
  <c r="F46" i="5"/>
  <c r="F41" i="5"/>
  <c r="I40" i="5"/>
  <c r="F39" i="5"/>
  <c r="I34" i="5"/>
  <c r="D31" i="5"/>
  <c r="F30" i="5"/>
  <c r="H29" i="5"/>
  <c r="D27" i="5"/>
  <c r="H26" i="5"/>
  <c r="D24" i="5"/>
  <c r="F23" i="5"/>
  <c r="H22" i="5"/>
  <c r="D20" i="5"/>
  <c r="H19" i="5"/>
  <c r="D17" i="5"/>
  <c r="F16" i="5"/>
  <c r="H15" i="5"/>
  <c r="D13" i="5"/>
  <c r="H12" i="5"/>
  <c r="D10" i="5"/>
  <c r="F9" i="5"/>
  <c r="H8" i="5"/>
  <c r="D6" i="5"/>
  <c r="G5" i="5"/>
  <c r="G117" i="5"/>
  <c r="D116" i="5"/>
  <c r="I112" i="5"/>
  <c r="E111" i="5"/>
  <c r="G110" i="5"/>
  <c r="D109" i="5"/>
  <c r="I105" i="5"/>
  <c r="E104" i="5"/>
  <c r="G103" i="5"/>
  <c r="D102" i="5"/>
  <c r="I98" i="5"/>
  <c r="E97" i="5"/>
  <c r="G96" i="5"/>
  <c r="D95" i="5"/>
  <c r="I91" i="5"/>
  <c r="E90" i="5"/>
  <c r="G89" i="5"/>
  <c r="D88" i="5"/>
  <c r="I84" i="5"/>
  <c r="E83" i="5"/>
  <c r="G82" i="5"/>
  <c r="D81" i="5"/>
  <c r="I77" i="5"/>
  <c r="E76" i="5"/>
  <c r="G75" i="5"/>
  <c r="D74" i="5"/>
  <c r="I70" i="5"/>
  <c r="E69" i="5"/>
  <c r="G68" i="5"/>
  <c r="D67" i="5"/>
  <c r="I63" i="5"/>
  <c r="E62" i="5"/>
  <c r="G61" i="5"/>
  <c r="D60" i="5"/>
  <c r="I56" i="5"/>
  <c r="E55" i="5"/>
  <c r="G54" i="5"/>
  <c r="D53" i="5"/>
  <c r="I49" i="5"/>
  <c r="E48" i="5"/>
  <c r="G47" i="5"/>
  <c r="D46" i="5"/>
  <c r="I42" i="5"/>
  <c r="E41" i="5"/>
  <c r="G40" i="5"/>
  <c r="D39" i="5"/>
  <c r="I35" i="5"/>
  <c r="H34" i="5"/>
  <c r="E30" i="5"/>
  <c r="G29" i="5"/>
  <c r="I28" i="5"/>
  <c r="G26" i="5"/>
  <c r="I25" i="5"/>
  <c r="E23" i="5"/>
  <c r="G22" i="5"/>
  <c r="I21" i="5"/>
  <c r="G19" i="5"/>
  <c r="I18" i="5"/>
  <c r="E16" i="5"/>
  <c r="G15" i="5"/>
  <c r="I14" i="5"/>
  <c r="G12" i="5"/>
  <c r="I11" i="5"/>
  <c r="E9" i="5"/>
  <c r="G8" i="5"/>
  <c r="I7" i="5"/>
  <c r="F5" i="5"/>
  <c r="H114" i="5"/>
  <c r="G113" i="5"/>
  <c r="D112" i="5"/>
  <c r="H107" i="5"/>
  <c r="G106" i="5"/>
  <c r="D105" i="5"/>
  <c r="H100" i="5"/>
  <c r="G99" i="5"/>
  <c r="D98" i="5"/>
  <c r="H93" i="5"/>
  <c r="G92" i="5"/>
  <c r="D91" i="5"/>
  <c r="H86" i="5"/>
  <c r="G85" i="5"/>
  <c r="D84" i="5"/>
  <c r="H79" i="5"/>
  <c r="G78" i="5"/>
  <c r="D77" i="5"/>
  <c r="H72" i="5"/>
  <c r="G71" i="5"/>
  <c r="D70" i="5"/>
  <c r="H65" i="5"/>
  <c r="G64" i="5"/>
  <c r="D63" i="5"/>
  <c r="H58" i="5"/>
  <c r="G57" i="5"/>
  <c r="D56" i="5"/>
  <c r="H51" i="5"/>
  <c r="G50" i="5"/>
  <c r="D49" i="5"/>
  <c r="H44" i="5"/>
  <c r="G43" i="5"/>
  <c r="D42" i="5"/>
  <c r="H37" i="5"/>
  <c r="G36" i="5"/>
  <c r="F35" i="5"/>
  <c r="E34" i="5"/>
  <c r="G33" i="5"/>
  <c r="G32" i="5"/>
  <c r="I31" i="5"/>
  <c r="E29" i="5"/>
  <c r="G28" i="5"/>
  <c r="I27" i="5"/>
  <c r="E26" i="5"/>
  <c r="G25" i="5"/>
  <c r="I24" i="5"/>
  <c r="E22" i="5"/>
  <c r="G21" i="5"/>
  <c r="I20" i="5"/>
  <c r="E19" i="5"/>
  <c r="G18" i="5"/>
  <c r="I17" i="5"/>
  <c r="E15" i="5"/>
  <c r="G14" i="5"/>
  <c r="I13" i="5"/>
  <c r="E12" i="5"/>
  <c r="G11" i="5"/>
  <c r="I10" i="5"/>
  <c r="E8" i="5"/>
  <c r="G7" i="5"/>
  <c r="I6" i="5"/>
  <c r="D5" i="5"/>
  <c r="D9" i="5"/>
  <c r="E10" i="5"/>
  <c r="E11" i="5"/>
  <c r="F12" i="5"/>
  <c r="E13" i="5"/>
  <c r="E14" i="5"/>
  <c r="F15" i="5"/>
  <c r="H16" i="5"/>
  <c r="G17" i="5"/>
  <c r="H18" i="5"/>
  <c r="G20" i="5"/>
  <c r="H21" i="5"/>
  <c r="H30" i="5"/>
  <c r="H31" i="5"/>
  <c r="I36" i="5"/>
  <c r="E44" i="5"/>
  <c r="F49" i="5"/>
  <c r="F52" i="5"/>
  <c r="D57" i="5"/>
  <c r="G79" i="5"/>
  <c r="H87" i="5"/>
  <c r="D89" i="5"/>
  <c r="I92" i="5"/>
  <c r="E100" i="5"/>
  <c r="F105" i="5"/>
  <c r="F108" i="5"/>
  <c r="D113" i="5"/>
  <c r="D7" i="5"/>
  <c r="D8" i="5"/>
  <c r="G9" i="5"/>
  <c r="F10" i="5"/>
  <c r="F11" i="5"/>
  <c r="I12" i="5"/>
  <c r="F13" i="5"/>
  <c r="F14" i="5"/>
  <c r="I15" i="5"/>
  <c r="I16" i="5"/>
  <c r="H17" i="5"/>
  <c r="H20" i="5"/>
  <c r="D28" i="5"/>
  <c r="D29" i="5"/>
  <c r="I30" i="5"/>
  <c r="D35" i="5"/>
  <c r="G44" i="5"/>
  <c r="H52" i="5"/>
  <c r="D54" i="5"/>
  <c r="I57" i="5"/>
  <c r="E65" i="5"/>
  <c r="F70" i="5"/>
  <c r="F73" i="5"/>
  <c r="L76" i="5"/>
  <c r="D78" i="5"/>
  <c r="G100" i="5"/>
  <c r="H108" i="5"/>
  <c r="D110" i="5"/>
  <c r="I113" i="5"/>
  <c r="E28" i="5"/>
  <c r="G35" i="5"/>
  <c r="I78" i="5"/>
  <c r="E86" i="5"/>
  <c r="D99" i="5"/>
  <c r="N70" i="4"/>
  <c r="O70" i="4" s="1"/>
  <c r="Q68" i="4" s="1"/>
  <c r="N88" i="4"/>
  <c r="O88" i="4" s="1"/>
  <c r="N115" i="4"/>
  <c r="O115" i="4" s="1"/>
  <c r="N133" i="4"/>
  <c r="O133" i="4" s="1"/>
  <c r="E5" i="5"/>
  <c r="F6" i="5"/>
  <c r="F7" i="5"/>
  <c r="I8" i="5"/>
  <c r="I9" i="5"/>
  <c r="H10" i="5"/>
  <c r="H13" i="5"/>
  <c r="D25" i="5"/>
  <c r="D26" i="5"/>
  <c r="F27" i="5"/>
  <c r="F28" i="5"/>
  <c r="H38" i="5"/>
  <c r="D40" i="5"/>
  <c r="I43" i="5"/>
  <c r="E51" i="5"/>
  <c r="F56" i="5"/>
  <c r="F59" i="5"/>
  <c r="D64" i="5"/>
  <c r="G86" i="5"/>
  <c r="H94" i="5"/>
  <c r="D96" i="5"/>
  <c r="I99" i="5"/>
  <c r="E107" i="5"/>
  <c r="F112" i="5"/>
  <c r="F115" i="5"/>
  <c r="G65" i="5"/>
  <c r="D75" i="5"/>
  <c r="F91" i="5"/>
  <c r="H5" i="5"/>
  <c r="G6" i="5"/>
  <c r="H7" i="5"/>
  <c r="D23" i="5"/>
  <c r="E24" i="5"/>
  <c r="E25" i="5"/>
  <c r="F26" i="5"/>
  <c r="G27" i="5"/>
  <c r="H28" i="5"/>
  <c r="D32" i="5"/>
  <c r="D33" i="5"/>
  <c r="G51" i="5"/>
  <c r="H59" i="5"/>
  <c r="D61" i="5"/>
  <c r="I64" i="5"/>
  <c r="E72" i="5"/>
  <c r="F77" i="5"/>
  <c r="F80" i="5"/>
  <c r="L83" i="5"/>
  <c r="D85" i="5"/>
  <c r="G107" i="5"/>
  <c r="H115" i="5"/>
  <c r="D117" i="5"/>
  <c r="N105" i="4"/>
  <c r="O105" i="4" s="1"/>
  <c r="Q106" i="4" s="1"/>
  <c r="F29" i="5"/>
  <c r="F38" i="5"/>
  <c r="D43" i="5"/>
  <c r="H73" i="5"/>
  <c r="F94" i="5"/>
  <c r="N80" i="4"/>
  <c r="O80" i="4" s="1"/>
  <c r="N98" i="4"/>
  <c r="O98" i="4" s="1"/>
  <c r="N125" i="4"/>
  <c r="O125" i="4" s="1"/>
  <c r="N143" i="4"/>
  <c r="O143" i="4" s="1"/>
  <c r="I5" i="5"/>
  <c r="H6" i="5"/>
  <c r="D18" i="5"/>
  <c r="D19" i="5"/>
  <c r="D21" i="5"/>
  <c r="D22" i="5"/>
  <c r="G23" i="5"/>
  <c r="F24" i="5"/>
  <c r="F25" i="5"/>
  <c r="H27" i="5"/>
  <c r="E32" i="5"/>
  <c r="E33" i="5"/>
  <c r="F34" i="5"/>
  <c r="E37" i="5"/>
  <c r="F42" i="5"/>
  <c r="F45" i="5"/>
  <c r="D50" i="5"/>
  <c r="G72" i="5"/>
  <c r="H80" i="5"/>
  <c r="D82" i="5"/>
  <c r="I85" i="5"/>
  <c r="E93" i="5"/>
  <c r="F98" i="5"/>
  <c r="F101" i="5"/>
  <c r="L104" i="5"/>
  <c r="D106" i="5"/>
  <c r="P59" i="4" l="1"/>
  <c r="Q59" i="4"/>
  <c r="Q131" i="4"/>
  <c r="P131" i="4"/>
  <c r="Q7" i="4"/>
  <c r="P43" i="4"/>
  <c r="P68" i="4"/>
  <c r="P72" i="4" s="1"/>
  <c r="Q113" i="4"/>
  <c r="P70" i="4"/>
  <c r="P61" i="4"/>
  <c r="Q133" i="4"/>
  <c r="P41" i="4"/>
  <c r="P45" i="4" s="1"/>
  <c r="P86" i="4"/>
  <c r="P115" i="4"/>
  <c r="P50" i="4"/>
  <c r="Q88" i="4"/>
  <c r="P5" i="4"/>
  <c r="Q43" i="4"/>
  <c r="Q45" i="4" s="1"/>
  <c r="Q86" i="4"/>
  <c r="P104" i="4"/>
  <c r="P14" i="4"/>
  <c r="Q115" i="4"/>
  <c r="P23" i="4"/>
  <c r="Q34" i="4"/>
  <c r="P34" i="4"/>
  <c r="Q32" i="4"/>
  <c r="P32" i="4"/>
  <c r="P36" i="4" s="1"/>
  <c r="Q104" i="4"/>
  <c r="Q108" i="4" s="1"/>
  <c r="Q14" i="4"/>
  <c r="Q18" i="4" s="1"/>
  <c r="P113" i="4"/>
  <c r="P117" i="4" s="1"/>
  <c r="Q23" i="4"/>
  <c r="Q27" i="4" s="1"/>
  <c r="Q135" i="4"/>
  <c r="Q140" i="4"/>
  <c r="Q142" i="4"/>
  <c r="P142" i="4"/>
  <c r="P140" i="4"/>
  <c r="P144" i="4" s="1"/>
  <c r="P63" i="4"/>
  <c r="P106" i="4"/>
  <c r="P16" i="4"/>
  <c r="P25" i="4"/>
  <c r="Q122" i="4"/>
  <c r="Q124" i="4"/>
  <c r="P124" i="4"/>
  <c r="P122" i="4"/>
  <c r="P126" i="4" s="1"/>
  <c r="Q52" i="4"/>
  <c r="P52" i="4"/>
  <c r="Q63" i="4"/>
  <c r="Q95" i="4"/>
  <c r="Q99" i="4" s="1"/>
  <c r="Q97" i="4"/>
  <c r="P97" i="4"/>
  <c r="P95" i="4"/>
  <c r="Q50" i="4"/>
  <c r="P88" i="4"/>
  <c r="P133" i="4"/>
  <c r="P135" i="4" s="1"/>
  <c r="Q70" i="4"/>
  <c r="Q72" i="4" s="1"/>
  <c r="Q5" i="4"/>
  <c r="Q9" i="4" s="1"/>
  <c r="Q77" i="4"/>
  <c r="Q79" i="4"/>
  <c r="P79" i="4"/>
  <c r="P77" i="4"/>
  <c r="P81" i="4" s="1"/>
  <c r="P7" i="4"/>
  <c r="P54" i="4" l="1"/>
  <c r="Q117" i="4"/>
  <c r="Q90" i="4"/>
  <c r="P9" i="4"/>
  <c r="P90" i="4"/>
  <c r="P18" i="4"/>
  <c r="Q54" i="4"/>
  <c r="P108" i="4"/>
  <c r="P99" i="4"/>
  <c r="Q36" i="4"/>
  <c r="Q81" i="4"/>
  <c r="Q126" i="4"/>
  <c r="Q144" i="4"/>
  <c r="P27" i="4"/>
</calcChain>
</file>

<file path=xl/sharedStrings.xml><?xml version="1.0" encoding="utf-8"?>
<sst xmlns="http://schemas.openxmlformats.org/spreadsheetml/2006/main" count="36346" uniqueCount="2614">
  <si>
    <t>Building Area (ft2):</t>
  </si>
  <si>
    <t>1A - Miami</t>
  </si>
  <si>
    <t>Weather File</t>
  </si>
  <si>
    <t>Heating (kBtu)</t>
  </si>
  <si>
    <t>Cooling (kBtu)</t>
  </si>
  <si>
    <t>Interior Lighting (kBtu)</t>
  </si>
  <si>
    <t>Exterior Lighting (kBtu)</t>
  </si>
  <si>
    <t>Receptacle Equipment (kBtu)</t>
  </si>
  <si>
    <t>Interior Fans (kBtu)</t>
  </si>
  <si>
    <t>Distribution Pumps Energy (kBtu)</t>
  </si>
  <si>
    <t>Heat Rejection (kBtu)</t>
  </si>
  <si>
    <t>DHW (kBtu)</t>
  </si>
  <si>
    <t>Refrigeration (kBtu)</t>
  </si>
  <si>
    <t>Cooking (kBtu)</t>
  </si>
  <si>
    <t>Total (kBtu)</t>
  </si>
  <si>
    <t>EUI</t>
  </si>
  <si>
    <t>TMY2 DOE</t>
  </si>
  <si>
    <t>max EUI</t>
  </si>
  <si>
    <t>TMY3 DOE</t>
  </si>
  <si>
    <t>TMY3 WA</t>
  </si>
  <si>
    <t>min EUI</t>
  </si>
  <si>
    <t>TMY7 WA</t>
  </si>
  <si>
    <t>TMY15 WA</t>
  </si>
  <si>
    <t>variance</t>
  </si>
  <si>
    <t>XMY Min WA</t>
  </si>
  <si>
    <t>XMY Max WA</t>
  </si>
  <si>
    <t>2A - Houston</t>
  </si>
  <si>
    <t>2B - Phoenix</t>
  </si>
  <si>
    <t>3A - Atlanta</t>
  </si>
  <si>
    <t>3B - Las Vegas</t>
  </si>
  <si>
    <t>3C - San Francisco</t>
  </si>
  <si>
    <t>4A - Baltimore</t>
  </si>
  <si>
    <t>4B - Albuquerque</t>
  </si>
  <si>
    <t>4C - Portland</t>
  </si>
  <si>
    <t>5A - Chicago</t>
  </si>
  <si>
    <t>5B - Boulder</t>
  </si>
  <si>
    <t>5C - Vancouver</t>
  </si>
  <si>
    <t>CWEC</t>
  </si>
  <si>
    <t>6A - Minneapolis</t>
  </si>
  <si>
    <t>6B - Helena</t>
  </si>
  <si>
    <t>7 - Duluth</t>
  </si>
  <si>
    <t>8 - Fairbanks</t>
  </si>
  <si>
    <t>PPD</t>
  </si>
  <si>
    <t>Predicted Percentage Dissatisfied</t>
  </si>
  <si>
    <t>Peak Heating Load</t>
  </si>
  <si>
    <t>Peak Cooling Load</t>
  </si>
  <si>
    <t>Climate Zone</t>
  </si>
  <si>
    <t>Climate File</t>
  </si>
  <si>
    <t>FLOOR 1</t>
  </si>
  <si>
    <t>Mech</t>
  </si>
  <si>
    <t>FLOOR 2</t>
  </si>
  <si>
    <t>AUDITORIUM</t>
  </si>
  <si>
    <t>GYM</t>
  </si>
  <si>
    <t>KITCHEN CAFETERIA</t>
  </si>
  <si>
    <t>Unmet Hours (Heating)</t>
  </si>
  <si>
    <t>Unmet Hours (Cooling)</t>
  </si>
  <si>
    <t>UH Compliance</t>
  </si>
  <si>
    <t>Overheating Risk</t>
  </si>
  <si>
    <t>Climate</t>
  </si>
  <si>
    <t>Var. Name</t>
  </si>
  <si>
    <t>Location</t>
  </si>
  <si>
    <t>Filename</t>
  </si>
  <si>
    <t>Type</t>
  </si>
  <si>
    <t>Min. Val.</t>
  </si>
  <si>
    <t>Min. Time</t>
  </si>
  <si>
    <t>Max. Val.</t>
  </si>
  <si>
    <t>Max. Time</t>
  </si>
  <si>
    <t>Mean</t>
  </si>
  <si>
    <t>1A</t>
  </si>
  <si>
    <t>TMY3WA</t>
  </si>
  <si>
    <t>Heating plant sensible load</t>
  </si>
  <si>
    <t>ASHRAE ZONING - FLOOR 1</t>
  </si>
  <si>
    <t>RL.htg</t>
  </si>
  <si>
    <t>Load (Btu/h)</t>
  </si>
  <si>
    <t>12:00, January</t>
  </si>
  <si>
    <t>Cooling plant sensible load</t>
  </si>
  <si>
    <t>RL.clg</t>
  </si>
  <si>
    <t>00:30, May</t>
  </si>
  <si>
    <t>06:30, July</t>
  </si>
  <si>
    <t>TMY7WA</t>
  </si>
  <si>
    <t>People dissatisfied</t>
  </si>
  <si>
    <t>Percentage (%)</t>
  </si>
  <si>
    <t>07:30,23/Jan</t>
  </si>
  <si>
    <t>16:30,10/Sep</t>
  </si>
  <si>
    <t>TMY3</t>
  </si>
  <si>
    <t>MECH</t>
  </si>
  <si>
    <t>14:30,10/Sep</t>
  </si>
  <si>
    <t>2A</t>
  </si>
  <si>
    <t>46 rooms</t>
  </si>
  <si>
    <t>14:30, September</t>
  </si>
  <si>
    <t>TMY2</t>
  </si>
  <si>
    <t>00:30,01/Apr</t>
  </si>
  <si>
    <t>14:30,22/Mar</t>
  </si>
  <si>
    <t>TMY15WA</t>
  </si>
  <si>
    <t>07:30,31/Mar</t>
  </si>
  <si>
    <t>15:30,22/Aug</t>
  </si>
  <si>
    <t>2B</t>
  </si>
  <si>
    <t>04:30, May</t>
  </si>
  <si>
    <t>13:30, September</t>
  </si>
  <si>
    <t>MIN</t>
  </si>
  <si>
    <t>08:30,14/Jan</t>
  </si>
  <si>
    <t>07:30,05/Sep</t>
  </si>
  <si>
    <t>MAX</t>
  </si>
  <si>
    <t>14:30,23/Jan</t>
  </si>
  <si>
    <t>03:30,17/Aug</t>
  </si>
  <si>
    <t>3A</t>
  </si>
  <si>
    <t>05:30,04/Jan</t>
  </si>
  <si>
    <t>06:30,29/Dec</t>
  </si>
  <si>
    <t>3B</t>
  </si>
  <si>
    <t>07:30,03/Jan</t>
  </si>
  <si>
    <t>15:30,02/Apr</t>
  </si>
  <si>
    <t>02:30,29/Jan</t>
  </si>
  <si>
    <t>17:30,17/Jul</t>
  </si>
  <si>
    <t>3C</t>
  </si>
  <si>
    <t>16:30, September</t>
  </si>
  <si>
    <t>08:30,12/Mar</t>
  </si>
  <si>
    <t>13:30,02/Jan</t>
  </si>
  <si>
    <t>06:30,03/Jul</t>
  </si>
  <si>
    <t>4A</t>
  </si>
  <si>
    <t>05:30,04/Feb</t>
  </si>
  <si>
    <t>16:30,22/Sep</t>
  </si>
  <si>
    <t>02:30,15/Dec</t>
  </si>
  <si>
    <t>14:30,09/Sep</t>
  </si>
  <si>
    <t>4B</t>
  </si>
  <si>
    <t>RL_TMY2.htg</t>
  </si>
  <si>
    <t>RL_TMY2.clg</t>
  </si>
  <si>
    <t>16:30,17/May</t>
  </si>
  <si>
    <t>01:30,20/Mar</t>
  </si>
  <si>
    <t>12:30,02/Oct</t>
  </si>
  <si>
    <t>4C</t>
  </si>
  <si>
    <t>08:30,14/Dec</t>
  </si>
  <si>
    <t>03:30,11/Sep</t>
  </si>
  <si>
    <t>20:30,20/Dec</t>
  </si>
  <si>
    <t>01:30,30/Oct</t>
  </si>
  <si>
    <t>5A</t>
  </si>
  <si>
    <t>547479+BF403</t>
  </si>
  <si>
    <t>01:30,13/Jan</t>
  </si>
  <si>
    <t>16:30,01/Sep</t>
  </si>
  <si>
    <t>04:30,31/Jan</t>
  </si>
  <si>
    <t>16:30,09/Sep</t>
  </si>
  <si>
    <t>5B</t>
  </si>
  <si>
    <t>04:30,04/Jan</t>
  </si>
  <si>
    <t>15:30,19/May</t>
  </si>
  <si>
    <t>10:30,25/Jul</t>
  </si>
  <si>
    <t>5C</t>
  </si>
  <si>
    <t>08:30,09/Feb</t>
  </si>
  <si>
    <t>04:30,07/Oct</t>
  </si>
  <si>
    <t>16:30,03/Jan</t>
  </si>
  <si>
    <t>04:30,23/Aug</t>
  </si>
  <si>
    <t>6A</t>
  </si>
  <si>
    <t>ROOMLOADS_TMY2.htg</t>
  </si>
  <si>
    <t>ROOMLOADS_TMY2.clg</t>
  </si>
  <si>
    <t>18:30,09/Jan</t>
  </si>
  <si>
    <t>16:30,07/Oct</t>
  </si>
  <si>
    <t>01:30,04/Jan</t>
  </si>
  <si>
    <t>14:30,07/Oct</t>
  </si>
  <si>
    <t>6B</t>
  </si>
  <si>
    <t>ROOMLOAD_TMY2.htg</t>
  </si>
  <si>
    <t>ROOMLOAD_TMY2.clg</t>
  </si>
  <si>
    <t>07:30,09/Jan</t>
  </si>
  <si>
    <t>15:30,26/Mar</t>
  </si>
  <si>
    <t>03:30,03/Feb</t>
  </si>
  <si>
    <t>15:30,03/Jul</t>
  </si>
  <si>
    <t>08:30,28/Dec</t>
  </si>
  <si>
    <t>04:30,25/Sep</t>
  </si>
  <si>
    <t>17:30,04/Jan</t>
  </si>
  <si>
    <t>04:30,28/Oct</t>
  </si>
  <si>
    <t>16:30, May</t>
  </si>
  <si>
    <t>00:30,08/Mar</t>
  </si>
  <si>
    <t>16:30,08/Sep</t>
  </si>
  <si>
    <t>07:30,06/Dec</t>
  </si>
  <si>
    <t>15:30,08/Sep</t>
  </si>
  <si>
    <t>16:30,24/Jan</t>
  </si>
  <si>
    <t>16:30,28/Apr</t>
  </si>
  <si>
    <t>03:30,08/Apr</t>
  </si>
  <si>
    <t>09:30,25/Jul</t>
  </si>
  <si>
    <t>10:30,20/Nov</t>
  </si>
  <si>
    <t>00:30,26/Jul</t>
  </si>
  <si>
    <t>17:30,11/Jan</t>
  </si>
  <si>
    <t>00:30,14/Aug</t>
  </si>
  <si>
    <t>07:30,15/Jan</t>
  </si>
  <si>
    <t>15:30,01/Sep</t>
  </si>
  <si>
    <t>08:30,16/Jan</t>
  </si>
  <si>
    <t>14:30,03/Sep</t>
  </si>
  <si>
    <t>01:30,18/Apr</t>
  </si>
  <si>
    <t>15:30,08/Mar</t>
  </si>
  <si>
    <t>11:30,20/Dec</t>
  </si>
  <si>
    <t>16:30,15/Aug</t>
  </si>
  <si>
    <t>11:30,04/Dec</t>
  </si>
  <si>
    <t>02:30,17/Sep</t>
  </si>
  <si>
    <t>14:30,19/Dec</t>
  </si>
  <si>
    <t>18:30,18/Jul</t>
  </si>
  <si>
    <t>05:30,18/Jan</t>
  </si>
  <si>
    <t>16:30,13/Sep</t>
  </si>
  <si>
    <t>07:30,22/Jan</t>
  </si>
  <si>
    <t>14:30,28/May</t>
  </si>
  <si>
    <t>05:30,27/Dec</t>
  </si>
  <si>
    <t>15:30,09/Apr</t>
  </si>
  <si>
    <t>11:30,27/Dec</t>
  </si>
  <si>
    <t>16:30,18/Jul</t>
  </si>
  <si>
    <t>11:30,27/Feb</t>
  </si>
  <si>
    <t>00:30,16/Aug</t>
  </si>
  <si>
    <t>11:30,16/Jan</t>
  </si>
  <si>
    <t>05:30,21/Aug</t>
  </si>
  <si>
    <t>05:30,21/Dec</t>
  </si>
  <si>
    <t>16:30,28/Sep</t>
  </si>
  <si>
    <t>08:30,19/Jan</t>
  </si>
  <si>
    <t>15:30,20/Sep</t>
  </si>
  <si>
    <t>06:30,20/Dec</t>
  </si>
  <si>
    <t>15:30,11/May</t>
  </si>
  <si>
    <t>05:30,21/Feb</t>
  </si>
  <si>
    <t>11:30,18/Jul</t>
  </si>
  <si>
    <t>11:30,07/Feb</t>
  </si>
  <si>
    <t>03:30,28/Sep</t>
  </si>
  <si>
    <t>12:30,25/Dec</t>
  </si>
  <si>
    <t>05:30,07/Jul</t>
  </si>
  <si>
    <t>05:30,15/Feb</t>
  </si>
  <si>
    <t>15:30,03/Aug</t>
  </si>
  <si>
    <t>21:30,09/Jan</t>
  </si>
  <si>
    <t>14:30,21/Sep</t>
  </si>
  <si>
    <t>06:30,12/Feb</t>
  </si>
  <si>
    <t>16:30,11/May</t>
  </si>
  <si>
    <t>01:30,17/Mar</t>
  </si>
  <si>
    <t>09:30,20/Mar</t>
  </si>
  <si>
    <t>21:30,01/Aug</t>
  </si>
  <si>
    <t>11:30,02/Jan</t>
  </si>
  <si>
    <t>07:30,04/Jul</t>
  </si>
  <si>
    <t>06:30,14/Jan</t>
  </si>
  <si>
    <t>16:30,16/Sep</t>
  </si>
  <si>
    <t>5A_TMY7_WA</t>
  </si>
  <si>
    <t>08:30,23/Dec</t>
  </si>
  <si>
    <t>14:30,24/Sep</t>
  </si>
  <si>
    <t>5A_TMY3_WA</t>
  </si>
  <si>
    <t>06:30,11/Jan</t>
  </si>
  <si>
    <t>14:30,18/May</t>
  </si>
  <si>
    <t>5A_TMY3</t>
  </si>
  <si>
    <t>12:30,01/Feb</t>
  </si>
  <si>
    <t>10:30,17/Jul</t>
  </si>
  <si>
    <t>5A_TMY2</t>
  </si>
  <si>
    <t>10:30,09/Jan</t>
  </si>
  <si>
    <t>04:30,05/Jul</t>
  </si>
  <si>
    <t>5A_TMY15_WA</t>
  </si>
  <si>
    <t>20:30,12/Jan</t>
  </si>
  <si>
    <t>07:30,11/Jul</t>
  </si>
  <si>
    <t>5A_MIN_WA</t>
  </si>
  <si>
    <t>05:30,30/Dec</t>
  </si>
  <si>
    <t>5A_MAX_WA</t>
  </si>
  <si>
    <t>05:30,08/Mar</t>
  </si>
  <si>
    <t>14:30,14/Sep</t>
  </si>
  <si>
    <t>12:30,29/Apr</t>
  </si>
  <si>
    <t>08:30,06/Jun</t>
  </si>
  <si>
    <t>13:30,10/Jan</t>
  </si>
  <si>
    <t>13:30,11/Dec</t>
  </si>
  <si>
    <t>07:30,06/Jun</t>
  </si>
  <si>
    <t>17:30,18/Jan</t>
  </si>
  <si>
    <t>16:30,29/Jul</t>
  </si>
  <si>
    <t>04:30,19/Apr</t>
  </si>
  <si>
    <t>17:30,13/Feb</t>
  </si>
  <si>
    <t>15:30,14/Jun</t>
  </si>
  <si>
    <t>12:30,19/Jan</t>
  </si>
  <si>
    <t>12:30,30/Oct</t>
  </si>
  <si>
    <t>19:30,13/Jun</t>
  </si>
  <si>
    <t>18:30,16/Feb</t>
  </si>
  <si>
    <t>22:30,08/Aug</t>
  </si>
  <si>
    <t>00:30,18/Jan</t>
  </si>
  <si>
    <t>13:30,01/Sep</t>
  </si>
  <si>
    <t>15:30,03/Sep</t>
  </si>
  <si>
    <t>14:30,29/Mar</t>
  </si>
  <si>
    <t>doeCWEC</t>
  </si>
  <si>
    <t>10:30,15/Jan</t>
  </si>
  <si>
    <t>13:30,08/Aug</t>
  </si>
  <si>
    <t>12:30,07/Feb</t>
  </si>
  <si>
    <t>09:30,25/Dec</t>
  </si>
  <si>
    <t>04:30,12/Jun</t>
  </si>
  <si>
    <t>06:30,11/Mar</t>
  </si>
  <si>
    <t>02:30,23/Aug</t>
  </si>
  <si>
    <t>22:30,14/Dec</t>
  </si>
  <si>
    <t>13:30,02/Sep</t>
  </si>
  <si>
    <t>07:30,02/Dec</t>
  </si>
  <si>
    <t>14:30,28/Aug</t>
  </si>
  <si>
    <t>21:30,19/Jan</t>
  </si>
  <si>
    <t>13:30,01/Aug</t>
  </si>
  <si>
    <t>10:30,02/Jan</t>
  </si>
  <si>
    <t>21:30,15/Aug</t>
  </si>
  <si>
    <t>08:30,26/Jan</t>
  </si>
  <si>
    <t>06:30,11/Jul</t>
  </si>
  <si>
    <t>06:30,25/Nov</t>
  </si>
  <si>
    <t>14:30,25/Jul</t>
  </si>
  <si>
    <t>01:30,18/Feb</t>
  </si>
  <si>
    <t>13:30,09/Sep</t>
  </si>
  <si>
    <t>06:30,12/Nov</t>
  </si>
  <si>
    <t>02:30,22/Feb</t>
  </si>
  <si>
    <t>13:30,15/Aug</t>
  </si>
  <si>
    <t>16:30,18/Dec</t>
  </si>
  <si>
    <t>07:30,15/Aug</t>
  </si>
  <si>
    <t>20:30,03/Dec</t>
  </si>
  <si>
    <t>05:30,15/Aug</t>
  </si>
  <si>
    <t>06:30,11/Nov</t>
  </si>
  <si>
    <t>04:30,21/Jul</t>
  </si>
  <si>
    <t>09:30,22/Dec</t>
  </si>
  <si>
    <t>13:30,03/Sep</t>
  </si>
  <si>
    <t>06:30,28/Oct</t>
  </si>
  <si>
    <t>00:30,23/Mar</t>
  </si>
  <si>
    <t>14:30,18/Jul</t>
  </si>
  <si>
    <t>08:30,08/Mar</t>
  </si>
  <si>
    <t>06:30,18/Jul</t>
  </si>
  <si>
    <t>10:30,17/Jan</t>
  </si>
  <si>
    <t>06:30,15/Aug</t>
  </si>
  <si>
    <t>06:30,22/Apr</t>
  </si>
  <si>
    <t>09:30,03/Jul</t>
  </si>
  <si>
    <t>01:30,14/Feb</t>
  </si>
  <si>
    <t>06:30,28/Jan</t>
  </si>
  <si>
    <t>13:30,12/Sep</t>
  </si>
  <si>
    <t>20:30,11/Dec</t>
  </si>
  <si>
    <t>12:30,18/Jul</t>
  </si>
  <si>
    <t>08:30,26/Nov</t>
  </si>
  <si>
    <t>19:30,11/Jul</t>
  </si>
  <si>
    <t>19:30,20/Jan</t>
  </si>
  <si>
    <t>05:30,30/Aug</t>
  </si>
  <si>
    <t>06:30,15/Apr</t>
  </si>
  <si>
    <t>04:30,02/Aug</t>
  </si>
  <si>
    <t>23:30,08/Dec</t>
  </si>
  <si>
    <t>14:30,06/Sep</t>
  </si>
  <si>
    <t>06:30,02/Nov</t>
  </si>
  <si>
    <t>14:30,15/Aug</t>
  </si>
  <si>
    <t>08:30,20/Nov</t>
  </si>
  <si>
    <t>18:30,01/Aug</t>
  </si>
  <si>
    <t>16:30,31/Jan</t>
  </si>
  <si>
    <t>19:30,25/Jul</t>
  </si>
  <si>
    <t>04:30,26/Jul</t>
  </si>
  <si>
    <t>08:30,20/Apr</t>
  </si>
  <si>
    <t>12:30,11/Jul</t>
  </si>
  <si>
    <t>08:30,19/Apr</t>
  </si>
  <si>
    <t>06:30,08/Jun</t>
  </si>
  <si>
    <t>14:30,11/Jul</t>
  </si>
  <si>
    <t>18:30,11/Jan</t>
  </si>
  <si>
    <t>15:30,24/Jul</t>
  </si>
  <si>
    <t>12:30,03/Feb</t>
  </si>
  <si>
    <t>05:30,20/Jul</t>
  </si>
  <si>
    <t>18:30,20/Jan</t>
  </si>
  <si>
    <t>06:30,10/Feb</t>
  </si>
  <si>
    <t>16:30,25/Jul</t>
  </si>
  <si>
    <t>20:30,19/Dec</t>
  </si>
  <si>
    <t>14:30,08/Sep</t>
  </si>
  <si>
    <t>07:30,01/Feb</t>
  </si>
  <si>
    <t>12:30,04/Sep</t>
  </si>
  <si>
    <t>02:30,26/Jan</t>
  </si>
  <si>
    <t>08:30,29/Dec</t>
  </si>
  <si>
    <t>05:30,02/Sep</t>
  </si>
  <si>
    <t>08:30,17/Dec</t>
  </si>
  <si>
    <t>23:30,24/Aug</t>
  </si>
  <si>
    <t>06:30,04/Jan</t>
  </si>
  <si>
    <t>16:30,12/Jul</t>
  </si>
  <si>
    <t>09:30,20/Feb</t>
  </si>
  <si>
    <t>16:30,06/May</t>
  </si>
  <si>
    <t>14:30,07/Dec</t>
  </si>
  <si>
    <t>11:30,14/Aug</t>
  </si>
  <si>
    <t>14:30,04/Dec</t>
  </si>
  <si>
    <t>01:30,26/Jul</t>
  </si>
  <si>
    <t>12:30,12/Dec</t>
  </si>
  <si>
    <t>02:30,16/Aug</t>
  </si>
  <si>
    <t>06:30,27/Feb</t>
  </si>
  <si>
    <t>15:30,26/Jul</t>
  </si>
  <si>
    <t>01:30,04/Mar</t>
  </si>
  <si>
    <t>14:30,19/May</t>
  </si>
  <si>
    <t>05:30,25/Feb</t>
  </si>
  <si>
    <t>14:30,13/May</t>
  </si>
  <si>
    <t>14:30,17/Jan</t>
  </si>
  <si>
    <t>20:30,27/Jun</t>
  </si>
  <si>
    <t>13:30,27/Feb</t>
  </si>
  <si>
    <t>23:30,18/Jul</t>
  </si>
  <si>
    <t>06:30,15/Feb</t>
  </si>
  <si>
    <t>03:30,07/Mar</t>
  </si>
  <si>
    <t>16:30,14/Feb</t>
  </si>
  <si>
    <t>16:30,06/Jul</t>
  </si>
  <si>
    <t>11:30,28/Dec</t>
  </si>
  <si>
    <t>14:30,01/Aug</t>
  </si>
  <si>
    <t>10:30,11/Jan</t>
  </si>
  <si>
    <t>20:30,13/Jun</t>
  </si>
  <si>
    <t>17:30,26/Jan</t>
  </si>
  <si>
    <t>03:30,09/Aug</t>
  </si>
  <si>
    <t>07:30,18/Jan</t>
  </si>
  <si>
    <t>17:30,02/Jul</t>
  </si>
  <si>
    <t>08:30,08/Nov</t>
  </si>
  <si>
    <t>14:30,14/May</t>
  </si>
  <si>
    <t>05:30,19/Jan</t>
  </si>
  <si>
    <t>15:30,02/Jul</t>
  </si>
  <si>
    <t>12:30,25/Jul</t>
  </si>
  <si>
    <t>14:30,22/Dec</t>
  </si>
  <si>
    <t>21:30,03/Jul</t>
  </si>
  <si>
    <t>20:30,29/Jan</t>
  </si>
  <si>
    <t>06:30,04/Jul</t>
  </si>
  <si>
    <t>06:30,07/Feb</t>
  </si>
  <si>
    <t>08:30,03/Mar</t>
  </si>
  <si>
    <t>15:30,07/Sep</t>
  </si>
  <si>
    <t>05:30,02/Feb</t>
  </si>
  <si>
    <t>16:30,20/May</t>
  </si>
  <si>
    <t>15:30,24/Jan</t>
  </si>
  <si>
    <t>07:30,22/Feb</t>
  </si>
  <si>
    <t>16:30,09/Aug</t>
  </si>
  <si>
    <t>02:30,03/May</t>
  </si>
  <si>
    <t>17:30,07/Mar</t>
  </si>
  <si>
    <t>14:30,29/Oct</t>
  </si>
  <si>
    <t>16:30,29/Aug</t>
  </si>
  <si>
    <t>13:30,03/Feb</t>
  </si>
  <si>
    <t>06:30,24/Jan</t>
  </si>
  <si>
    <t>13:30,18/Jan</t>
  </si>
  <si>
    <t>22:30,11/Jul</t>
  </si>
  <si>
    <t>15:30,30/Jun</t>
  </si>
  <si>
    <t>01:30,25/Jan</t>
  </si>
  <si>
    <t>17:30,07/Sep</t>
  </si>
  <si>
    <t>07:30,07/Feb</t>
  </si>
  <si>
    <t>16:30,29/Apr</t>
  </si>
  <si>
    <t>08:30,03/Jan</t>
  </si>
  <si>
    <t>14:30,25/Dec</t>
  </si>
  <si>
    <t>08:30,08/Feb</t>
  </si>
  <si>
    <t>01:30,30/Aug</t>
  </si>
  <si>
    <t>07:30,22/Mar</t>
  </si>
  <si>
    <t>01:30,13/Mar</t>
  </si>
  <si>
    <t>13:30,17/Sep</t>
  </si>
  <si>
    <t>06:30,22/Oct</t>
  </si>
  <si>
    <t>11:30,11/Jul</t>
  </si>
  <si>
    <t>04:30,18/Apr</t>
  </si>
  <si>
    <t>09:30,11/Jul</t>
  </si>
  <si>
    <t>09:30,13/Nov</t>
  </si>
  <si>
    <t>05:30,20/Dec</t>
  </si>
  <si>
    <t>15:30,27/Dec</t>
  </si>
  <si>
    <t>07:30,28/Oct</t>
  </si>
  <si>
    <t>08:30,22/Aug</t>
  </si>
  <si>
    <t>00:30,25/Feb</t>
  </si>
  <si>
    <t>07:30,18/Mar</t>
  </si>
  <si>
    <t>13:30,07/Aug</t>
  </si>
  <si>
    <t>08:30,30/Mar</t>
  </si>
  <si>
    <t>14:30,22/Aug</t>
  </si>
  <si>
    <t>05:30,06/Dec</t>
  </si>
  <si>
    <t>15:30,07/Jan</t>
  </si>
  <si>
    <t>06:30,01/Aug</t>
  </si>
  <si>
    <t>06:30,02/Apr</t>
  </si>
  <si>
    <t>01:30,01/Aug</t>
  </si>
  <si>
    <t>09:30,29/Mar</t>
  </si>
  <si>
    <t>14:30,02/Sep</t>
  </si>
  <si>
    <t>07:30,15/Apr</t>
  </si>
  <si>
    <t>12:30,07/Aug</t>
  </si>
  <si>
    <t>20:30,03/Feb</t>
  </si>
  <si>
    <t>12:30,06/Nov</t>
  </si>
  <si>
    <t>06:30,13/Dec</t>
  </si>
  <si>
    <t>14:30,15/Feb</t>
  </si>
  <si>
    <t>06:30,07/Aug</t>
  </si>
  <si>
    <t>06:30,06/Apr</t>
  </si>
  <si>
    <t>01:30,26/Mar</t>
  </si>
  <si>
    <t>10:30,08/Feb</t>
  </si>
  <si>
    <t>09:30,25/Feb</t>
  </si>
  <si>
    <t>17:30,12/Mar</t>
  </si>
  <si>
    <t>06:30,05/Apr</t>
  </si>
  <si>
    <t>00:30,02/Aug</t>
  </si>
  <si>
    <t>08:30,15/Apr</t>
  </si>
  <si>
    <t>00:30,16/Mar</t>
  </si>
  <si>
    <t>15:30,23/Dec</t>
  </si>
  <si>
    <t>06:30,20/May</t>
  </si>
  <si>
    <t>14:30,31/Jul</t>
  </si>
  <si>
    <t>01:30,12/May</t>
  </si>
  <si>
    <t>06:30,31/Aug</t>
  </si>
  <si>
    <t>08:30,29/May</t>
  </si>
  <si>
    <t>07:30,17/Jan</t>
  </si>
  <si>
    <t>15:30,08/May</t>
  </si>
  <si>
    <t>14:30,02/Dec</t>
  </si>
  <si>
    <t>15:30,17/Jan</t>
  </si>
  <si>
    <t>06:30,12/Mar</t>
  </si>
  <si>
    <t>13:30,05/Sep</t>
  </si>
  <si>
    <t>01:30,23/Jan</t>
  </si>
  <si>
    <t>07:30,10/Nov</t>
  </si>
  <si>
    <t>12:30,05/Sep</t>
  </si>
  <si>
    <t>00:30,01/Dec</t>
  </si>
  <si>
    <t>14:30,05/Sep</t>
  </si>
  <si>
    <t>11:30,20/Nov</t>
  </si>
  <si>
    <t>04:30,24/Jul</t>
  </si>
  <si>
    <t>16:30,27/Dec</t>
  </si>
  <si>
    <t>01:30,27/Jul</t>
  </si>
  <si>
    <t>05:30,11/Jan</t>
  </si>
  <si>
    <t>14:30,14/Oct</t>
  </si>
  <si>
    <t>02:30,01/Sep</t>
  </si>
  <si>
    <t>07:30,10/Jan</t>
  </si>
  <si>
    <t>09:30,12/Jan</t>
  </si>
  <si>
    <t>03:30,11/Jan</t>
  </si>
  <si>
    <t>13:30,21/Mar</t>
  </si>
  <si>
    <t>20:30,11/Jan</t>
  </si>
  <si>
    <t>10:30,14/Oct</t>
  </si>
  <si>
    <t>05:30,09/Feb</t>
  </si>
  <si>
    <t>14:30,05/Oct</t>
  </si>
  <si>
    <t>23:30,30/Jul</t>
  </si>
  <si>
    <t>14:30,23/Sep</t>
  </si>
  <si>
    <t>14:30,30/Mar</t>
  </si>
  <si>
    <t>15:30,03/Oct</t>
  </si>
  <si>
    <t>05:30,08/Feb</t>
  </si>
  <si>
    <t>19:30,30/Dec</t>
  </si>
  <si>
    <t>06:30,25/Sep</t>
  </si>
  <si>
    <t>23:30,22/May</t>
  </si>
  <si>
    <t>07:30,26/Dec</t>
  </si>
  <si>
    <t>15:30,15/Sep</t>
  </si>
  <si>
    <t>04:30,27/Sep</t>
  </si>
  <si>
    <t>09:30,18/Dec</t>
  </si>
  <si>
    <t>10:30,12/May</t>
  </si>
  <si>
    <t>05:30,26/Dec</t>
  </si>
  <si>
    <t>14:30,30/Sep</t>
  </si>
  <si>
    <t>00:30,13/Sep</t>
  </si>
  <si>
    <t>07:30,02/Jan</t>
  </si>
  <si>
    <t>08:30,23/Mar</t>
  </si>
  <si>
    <t>14:30,03/Jul</t>
  </si>
  <si>
    <t>13:30,20/Mar</t>
  </si>
  <si>
    <t>09:30,10/Apr</t>
  </si>
  <si>
    <t>04:30,30/Sep</t>
  </si>
  <si>
    <t>07:30,25/Dec</t>
  </si>
  <si>
    <t>14:30,20/Sep</t>
  </si>
  <si>
    <t>01:30,10/Oct</t>
  </si>
  <si>
    <t>05:30,20/Jan</t>
  </si>
  <si>
    <t>14:30,17/Sep</t>
  </si>
  <si>
    <t>11:30,10/Mar</t>
  </si>
  <si>
    <t>14:30,19/Sep</t>
  </si>
  <si>
    <t>17:30,31/May</t>
  </si>
  <si>
    <t>08:30,06/Dec</t>
  </si>
  <si>
    <t>19:30,19/Sep</t>
  </si>
  <si>
    <t>05:30,13/Jan</t>
  </si>
  <si>
    <t>02:30,11/Sep</t>
  </si>
  <si>
    <t>04:30,13/Jan</t>
  </si>
  <si>
    <t>15:30,10/Sep</t>
  </si>
  <si>
    <t>14:30,15/Mar</t>
  </si>
  <si>
    <t>03:30,06/Dec</t>
  </si>
  <si>
    <t>13:30,12/Jun</t>
  </si>
  <si>
    <t>02:30,06/Dec</t>
  </si>
  <si>
    <t>17:30,27/Jan</t>
  </si>
  <si>
    <t>23:30,03/Jan</t>
  </si>
  <si>
    <t>21:30,04/Dec</t>
  </si>
  <si>
    <t>14:30,13/Sep</t>
  </si>
  <si>
    <t>00:30,04/Jan</t>
  </si>
  <si>
    <t>15:30,29/Aug</t>
  </si>
  <si>
    <t>15:30,14/Feb</t>
  </si>
  <si>
    <t>17:30,26/Oct</t>
  </si>
  <si>
    <t>08:30,20/Jan</t>
  </si>
  <si>
    <t>19:30,29/Aug</t>
  </si>
  <si>
    <t>07:30,27/Oct</t>
  </si>
  <si>
    <t>08:30,25/Jul</t>
  </si>
  <si>
    <t>00:30,17/Nov</t>
  </si>
  <si>
    <t>14:30,23/Jul</t>
  </si>
  <si>
    <t>07:30,19/Oct</t>
  </si>
  <si>
    <t>14:30,05/Dec</t>
  </si>
  <si>
    <t>07:30,24/Jul</t>
  </si>
  <si>
    <t>20:30,04/Mar</t>
  </si>
  <si>
    <t>07:30,25/Jul</t>
  </si>
  <si>
    <t>07:30,04/May</t>
  </si>
  <si>
    <t>08:30,02/Apr</t>
  </si>
  <si>
    <t>15:30,11/Nov</t>
  </si>
  <si>
    <t>17:30,30/Sep</t>
  </si>
  <si>
    <t>20:30,28/Jan</t>
  </si>
  <si>
    <t>00:30,02/May</t>
  </si>
  <si>
    <t>16:30,06/Sep</t>
  </si>
  <si>
    <t>07:30,20/Oct</t>
  </si>
  <si>
    <t>18:30,05/Sep</t>
  </si>
  <si>
    <t>08:30,10/Apr</t>
  </si>
  <si>
    <t>08:30,02/Nov</t>
  </si>
  <si>
    <t>20:30,11/Jul</t>
  </si>
  <si>
    <t>18:30,04/Feb</t>
  </si>
  <si>
    <t>07:30,05/May</t>
  </si>
  <si>
    <t>23:30,18/Oct</t>
  </si>
  <si>
    <t>07:30,30/Apr</t>
  </si>
  <si>
    <t>20:30,14/Jan</t>
  </si>
  <si>
    <t>20:30,22/Jan</t>
  </si>
  <si>
    <t>22:30,25/Jul</t>
  </si>
  <si>
    <t>07:30,05/Nov</t>
  </si>
  <si>
    <t>07:30,17/Mar</t>
  </si>
  <si>
    <t>20:30,12/Feb</t>
  </si>
  <si>
    <t>12:30,28/Mar</t>
  </si>
  <si>
    <t>15:30,18/Apr</t>
  </si>
  <si>
    <t>07:30,30/Sep</t>
  </si>
  <si>
    <t>07:30,24/Jan</t>
  </si>
  <si>
    <t>01:30,26/May</t>
  </si>
  <si>
    <t>08:30,12/Jun</t>
  </si>
  <si>
    <t>11:30,14/Jan</t>
  </si>
  <si>
    <t>13:30,06/Dec</t>
  </si>
  <si>
    <t>19:30,01/Aug</t>
  </si>
  <si>
    <t>07:30,12/Feb</t>
  </si>
  <si>
    <t>04:30,08/Aug</t>
  </si>
  <si>
    <t>08:30,30/Jan</t>
  </si>
  <si>
    <t>18:30,31/May</t>
  </si>
  <si>
    <t>07:30,29/Mar</t>
  </si>
  <si>
    <t>15:30,26/Dec</t>
  </si>
  <si>
    <t>00:30,05/Jul</t>
  </si>
  <si>
    <t>13:30,14/Feb</t>
  </si>
  <si>
    <t>05:30,08/Aug</t>
  </si>
  <si>
    <t>06:30,17/May</t>
  </si>
  <si>
    <t>21:30,14/Apr</t>
  </si>
  <si>
    <t>14:30,20/Jul</t>
  </si>
  <si>
    <t>07:30,22/Oct</t>
  </si>
  <si>
    <t>14:30,12/Feb</t>
  </si>
  <si>
    <t>13:30,18/Jul</t>
  </si>
  <si>
    <t>14:30,27/Jan</t>
  </si>
  <si>
    <t>18:30,02/Sep</t>
  </si>
  <si>
    <t>12:30,14/Mar</t>
  </si>
  <si>
    <t>19:30,18/Jul</t>
  </si>
  <si>
    <t>07:30,25/Mar</t>
  </si>
  <si>
    <t>01:30,04/Nov</t>
  </si>
  <si>
    <t>06:30,12/May</t>
  </si>
  <si>
    <t>10:30,11/Apr</t>
  </si>
  <si>
    <t>13:30,11/Jul</t>
  </si>
  <si>
    <t>16:30,19/Jan</t>
  </si>
  <si>
    <t>07:30,01/Aug</t>
  </si>
  <si>
    <t>06:30,27/Apr</t>
  </si>
  <si>
    <t>15:30,25/Jul</t>
  </si>
  <si>
    <t>21:30,18/Apr</t>
  </si>
  <si>
    <t>14:30,29/Jun</t>
  </si>
  <si>
    <t>07:30,11/May</t>
  </si>
  <si>
    <t>15:30,21/Aug</t>
  </si>
  <si>
    <t>11:30,19/Mar</t>
  </si>
  <si>
    <t>16:30,11/Jan</t>
  </si>
  <si>
    <t>18:30,20/May</t>
  </si>
  <si>
    <t>20:30,01/Dec</t>
  </si>
  <si>
    <t>06:30,20/Apr</t>
  </si>
  <si>
    <t>09:30,18/Apr</t>
  </si>
  <si>
    <t>07:30,12/Oct</t>
  </si>
  <si>
    <t>12:30,18/Mar</t>
  </si>
  <si>
    <t>15:30,01/Aug</t>
  </si>
  <si>
    <t>14:30,10/Apr</t>
  </si>
  <si>
    <t>19:30,20/May</t>
  </si>
  <si>
    <t>18:30,27/Jan</t>
  </si>
  <si>
    <t>22:30,01/Aug</t>
  </si>
  <si>
    <t>00:30,10/Apr</t>
  </si>
  <si>
    <t>11:30,03/Mar</t>
  </si>
  <si>
    <t>15:30,07/Nov</t>
  </si>
  <si>
    <t>18:30,24/Sep</t>
  </si>
  <si>
    <t>06:30,16/Jun</t>
  </si>
  <si>
    <t>04:30,03/Feb</t>
  </si>
  <si>
    <t>00:30,22/May</t>
  </si>
  <si>
    <t>06:30,03/Feb</t>
  </si>
  <si>
    <t>07:30,04/Jun</t>
  </si>
  <si>
    <t>16:30,31/Jul</t>
  </si>
  <si>
    <t>19:30,22/Feb</t>
  </si>
  <si>
    <t>16:30,23/Mar</t>
  </si>
  <si>
    <t>19:30,31/May</t>
  </si>
  <si>
    <t>21:30,08/Oct</t>
  </si>
  <si>
    <t>20:30,02/Feb</t>
  </si>
  <si>
    <t>22:30,09/Nov</t>
  </si>
  <si>
    <t>07:30,23/Apr</t>
  </si>
  <si>
    <t>13:30,29/Aug</t>
  </si>
  <si>
    <t>11:30,02/Feb</t>
  </si>
  <si>
    <t>14:30,17/Jul</t>
  </si>
  <si>
    <t>14:30,06/Mar</t>
  </si>
  <si>
    <t>19:30,15/Feb</t>
  </si>
  <si>
    <t>19:30,08/Aug</t>
  </si>
  <si>
    <t>06:30,10/Jun</t>
  </si>
  <si>
    <t>21:30,19/Jun</t>
  </si>
  <si>
    <t>07:30,14/Oct</t>
  </si>
  <si>
    <t>15:30,12/Jan</t>
  </si>
  <si>
    <t>09:30,18/Jan</t>
  </si>
  <si>
    <t>17:30,07/May</t>
  </si>
  <si>
    <t>12:30,24/Apr</t>
  </si>
  <si>
    <t>07:30,04/Oct</t>
  </si>
  <si>
    <t>15:30,15/Aug</t>
  </si>
  <si>
    <t>14:30,06/Jun</t>
  </si>
  <si>
    <t>16:30,15/Sep</t>
  </si>
  <si>
    <t>06:30,13/Sep</t>
  </si>
  <si>
    <t>08:30,09/Nov</t>
  </si>
  <si>
    <t>16:30,14/Aug</t>
  </si>
  <si>
    <t>09:30,21/Feb</t>
  </si>
  <si>
    <t>17:30,06/Sep</t>
  </si>
  <si>
    <t>13:30,28/Feb</t>
  </si>
  <si>
    <t>18:30,15/Aug</t>
  </si>
  <si>
    <t>07:30,15/Oct</t>
  </si>
  <si>
    <t>20:30,09/Sep</t>
  </si>
  <si>
    <t>01:30,28/Oct</t>
  </si>
  <si>
    <t>07:30,06/Oct</t>
  </si>
  <si>
    <t>18:30,21/Jul</t>
  </si>
  <si>
    <t>02:30,08/Oct</t>
  </si>
  <si>
    <t>16:30,05/Jun</t>
  </si>
  <si>
    <t>13:30,23/May</t>
  </si>
  <si>
    <t>19:30,05/Apr</t>
  </si>
  <si>
    <t>16:30,06/Dec</t>
  </si>
  <si>
    <t>07:30,09/Apr</t>
  </si>
  <si>
    <t>09:30,12/Jun</t>
  </si>
  <si>
    <t>17:30,10/Sep</t>
  </si>
  <si>
    <t>18:30,09/Sep</t>
  </si>
  <si>
    <t>15:30,11/Jan</t>
  </si>
  <si>
    <t>05:30,31/Jan</t>
  </si>
  <si>
    <t>09:30,29/Jan</t>
  </si>
  <si>
    <t>19:30,17/May</t>
  </si>
  <si>
    <t>15:30,10/Apr</t>
  </si>
  <si>
    <t>20:30,15/Aug</t>
  </si>
  <si>
    <t>07:30,22/Apr</t>
  </si>
  <si>
    <t>12:30,08/Jan</t>
  </si>
  <si>
    <t>10:30,02/Dec</t>
  </si>
  <si>
    <t>13:30,13/Mar</t>
  </si>
  <si>
    <t>07:30,02/Jul</t>
  </si>
  <si>
    <t>23:30,10/Sep</t>
  </si>
  <si>
    <t>06:30,08/Dec</t>
  </si>
  <si>
    <t>07:30,15/Sep</t>
  </si>
  <si>
    <t>04:30,08/Dec</t>
  </si>
  <si>
    <t>09:30,27/May</t>
  </si>
  <si>
    <t>02:30,01/Nov</t>
  </si>
  <si>
    <t>12:30,05/Feb</t>
  </si>
  <si>
    <t>15:30,24/Nov</t>
  </si>
  <si>
    <t>07:30,16/Apr</t>
  </si>
  <si>
    <t>11:30,17/Apr</t>
  </si>
  <si>
    <t>17:30,02/Sep</t>
  </si>
  <si>
    <t>09:30,30/Nov</t>
  </si>
  <si>
    <t>16:30,11/Jul</t>
  </si>
  <si>
    <t>14:30,20/Feb</t>
  </si>
  <si>
    <t>14:30,27/Feb</t>
  </si>
  <si>
    <t>19:30,15/Aug</t>
  </si>
  <si>
    <t>07:30,21/Oct</t>
  </si>
  <si>
    <t>11:30,25/Jul</t>
  </si>
  <si>
    <t>08:30,11/May</t>
  </si>
  <si>
    <t>07:30,07/Oct</t>
  </si>
  <si>
    <t>11:30,24/Jul</t>
  </si>
  <si>
    <t>08:30,09/Apr</t>
  </si>
  <si>
    <t>17:30,31/Dec</t>
  </si>
  <si>
    <t>01:30,19/Jul</t>
  </si>
  <si>
    <t>07:30,19/Nov</t>
  </si>
  <si>
    <t>08:30,16/Nov</t>
  </si>
  <si>
    <t>08:30,25/Nov</t>
  </si>
  <si>
    <t>12:30,29/Aug</t>
  </si>
  <si>
    <t>13:30,09/May</t>
  </si>
  <si>
    <t>18:30,23/Sep</t>
  </si>
  <si>
    <t>16:30,05/Mar</t>
  </si>
  <si>
    <t>23:30,14/Aug</t>
  </si>
  <si>
    <t>15:30,10/Nov</t>
  </si>
  <si>
    <t>01:30,04/May</t>
  </si>
  <si>
    <t>14:30,19/Jul</t>
  </si>
  <si>
    <t>15:30,18/Jul</t>
  </si>
  <si>
    <t>23:30,05/Oct</t>
  </si>
  <si>
    <t>11:30,17/Jul</t>
  </si>
  <si>
    <t>12:30,23/Oct</t>
  </si>
  <si>
    <t>05:30,07/Feb</t>
  </si>
  <si>
    <t>18:30,18/Mar</t>
  </si>
  <si>
    <t>20:30,18/Jul</t>
  </si>
  <si>
    <t>07:30,01/Oct</t>
  </si>
  <si>
    <t>18:30,24/Mar</t>
  </si>
  <si>
    <t>13:30,03/Jul</t>
  </si>
  <si>
    <t>11:30,08/Mar</t>
  </si>
  <si>
    <t>18:30,26/May</t>
  </si>
  <si>
    <t>17:30,10/Nov</t>
  </si>
  <si>
    <t>14:30,03/Apr</t>
  </si>
  <si>
    <t>07:30,16/Sep</t>
  </si>
  <si>
    <t>20:30,18/Sep</t>
  </si>
  <si>
    <t>07:30,31/Jan</t>
  </si>
  <si>
    <t>21:30,02/Jun</t>
  </si>
  <si>
    <t>03:30,31/Jan</t>
  </si>
  <si>
    <t>21:30,01/Nov</t>
  </si>
  <si>
    <t>00:30,31/Jan</t>
  </si>
  <si>
    <t>18:30,02/Apr</t>
  </si>
  <si>
    <t>01:30,18/Jan</t>
  </si>
  <si>
    <t>07:30,12/Nov</t>
  </si>
  <si>
    <t>02:30,19/Jul</t>
  </si>
  <si>
    <t>09:30,11/Mar</t>
  </si>
  <si>
    <t>07:30,28/Apr</t>
  </si>
  <si>
    <t>14:30,07/Aug</t>
  </si>
  <si>
    <t>12:30,04/Feb</t>
  </si>
  <si>
    <t>13:30,22/Aug</t>
  </si>
  <si>
    <t>08:30,11/Feb</t>
  </si>
  <si>
    <t>17:30,15/Jan</t>
  </si>
  <si>
    <t>03:30,19/Jul</t>
  </si>
  <si>
    <t>06:30,21/Jun</t>
  </si>
  <si>
    <t>01:30,07/Feb</t>
  </si>
  <si>
    <t>19:30,27/Oct</t>
  </si>
  <si>
    <t>06:30,11/Aug</t>
  </si>
  <si>
    <t>16:30,25/Jan</t>
  </si>
  <si>
    <t>12:30,04/Mar</t>
  </si>
  <si>
    <t>17:30,03/Sep</t>
  </si>
  <si>
    <t>11:30,10/Apr</t>
  </si>
  <si>
    <t>06:30,07/Jun</t>
  </si>
  <si>
    <t>04:30,24/Dec</t>
  </si>
  <si>
    <t>18:30,08/Jan</t>
  </si>
  <si>
    <t>12:30,13/Jan</t>
  </si>
  <si>
    <t>12:30,21/Mar</t>
  </si>
  <si>
    <t>05:30,23/Dec</t>
  </si>
  <si>
    <t>22:30,10/Jun</t>
  </si>
  <si>
    <t>04:30,13/Dec</t>
  </si>
  <si>
    <t>07:30,14/Sep</t>
  </si>
  <si>
    <t>00:30,11/May</t>
  </si>
  <si>
    <t>16:30,27/Jun</t>
  </si>
  <si>
    <t>10:30,13/Nov</t>
  </si>
  <si>
    <t>19:30,28/May</t>
  </si>
  <si>
    <t>21:30,17/Jan</t>
  </si>
  <si>
    <t>07:30,08/Jun</t>
  </si>
  <si>
    <t>01:30,10/Jun</t>
  </si>
  <si>
    <t>14:30,04/Jul</t>
  </si>
  <si>
    <t>22:30,29/May</t>
  </si>
  <si>
    <t>16:30,04/Jul</t>
  </si>
  <si>
    <t>11:30,01/Mar</t>
  </si>
  <si>
    <t>15:30,13/Nov</t>
  </si>
  <si>
    <t>06:30,03/Jun</t>
  </si>
  <si>
    <t>06:30,23/Aug</t>
  </si>
  <si>
    <t>11:30,31/Dec</t>
  </si>
  <si>
    <t>18:30,28/May</t>
  </si>
  <si>
    <t>07:30,12/Jul</t>
  </si>
  <si>
    <t>04:30,06/Dec</t>
  </si>
  <si>
    <t>22:30,12/Aug</t>
  </si>
  <si>
    <t>07:30,20/Jul</t>
  </si>
  <si>
    <t>04:30,02/Feb</t>
  </si>
  <si>
    <t>11:30,17/Nov</t>
  </si>
  <si>
    <t>20:30,14/Jun</t>
  </si>
  <si>
    <t>06:30,05/May</t>
  </si>
  <si>
    <t>09:30,20/Apr</t>
  </si>
  <si>
    <t>07:30,23/Sep</t>
  </si>
  <si>
    <t>13:30,07/Dec</t>
  </si>
  <si>
    <t>11:30,03/Apr</t>
  </si>
  <si>
    <t>17:30,02/Feb</t>
  </si>
  <si>
    <t>18:30,25/Jul</t>
  </si>
  <si>
    <t>23:30,24/Jun</t>
  </si>
  <si>
    <t>10:30,12/Apr</t>
  </si>
  <si>
    <t>00:30,01/Feb</t>
  </si>
  <si>
    <t>07:30,24/May</t>
  </si>
  <si>
    <t>17:30,15/Sep</t>
  </si>
  <si>
    <t>17:30,06/Dec</t>
  </si>
  <si>
    <t>10:30,07/Sep</t>
  </si>
  <si>
    <t>07:30,17/May</t>
  </si>
  <si>
    <t>04:30,27/Dec</t>
  </si>
  <si>
    <t>22:30,08/May</t>
  </si>
  <si>
    <t>12:30,15/Jan</t>
  </si>
  <si>
    <t>14:30,20/Mar</t>
  </si>
  <si>
    <t>17:30,07/Dec</t>
  </si>
  <si>
    <t>10:30,09/Sep</t>
  </si>
  <si>
    <t>10:30,09/Oct</t>
  </si>
  <si>
    <t>17:30,20/Jul</t>
  </si>
  <si>
    <t>14:30,11/Oct</t>
  </si>
  <si>
    <t>12:30,26/Sep</t>
  </si>
  <si>
    <t>01:30,08/Mar</t>
  </si>
  <si>
    <t>17:30,16/Nov</t>
  </si>
  <si>
    <t>07:30,29/Apr</t>
  </si>
  <si>
    <t>15:30,11/Jul</t>
  </si>
  <si>
    <t>23:30,18/Jun</t>
  </si>
  <si>
    <t>07:30,29/Sep</t>
  </si>
  <si>
    <t>11:30,01/Apr</t>
  </si>
  <si>
    <t>23:30,31/Oct</t>
  </si>
  <si>
    <t>16:30,04/Nov</t>
  </si>
  <si>
    <t>07:30,27/Aug</t>
  </si>
  <si>
    <t>03:30,20/Dec</t>
  </si>
  <si>
    <t>23:30,03/Sep</t>
  </si>
  <si>
    <t>03:30,04/Jan</t>
  </si>
  <si>
    <t>12:30,15/Apr</t>
  </si>
  <si>
    <t>16:30,07/Feb</t>
  </si>
  <si>
    <t>15:30,15/Jan</t>
  </si>
  <si>
    <t>19:30,01/Apr</t>
  </si>
  <si>
    <t>02:30,20/Dec</t>
  </si>
  <si>
    <t>15:30,17/Oct</t>
  </si>
  <si>
    <t>07:30,08/Apr</t>
  </si>
  <si>
    <t>21:30,12/Mar</t>
  </si>
  <si>
    <t>18:30,11/Jul</t>
  </si>
  <si>
    <t>13:30,24/Oct</t>
  </si>
  <si>
    <t>07:30,14/May</t>
  </si>
  <si>
    <t>04:30,22/Nov</t>
  </si>
  <si>
    <t>01:30,16/Oct</t>
  </si>
  <si>
    <t>07:30,08/Jul</t>
  </si>
  <si>
    <t>03:30,22/Nov</t>
  </si>
  <si>
    <t>15:30,02/May</t>
  </si>
  <si>
    <t>19:30,29/Oct</t>
  </si>
  <si>
    <t>21:30,10/Mar</t>
  </si>
  <si>
    <t>16:30,24/Dec</t>
  </si>
  <si>
    <t>06:30,13/May</t>
  </si>
  <si>
    <t>13:30,04/Jul</t>
  </si>
  <si>
    <t>22:30,04/Oct</t>
  </si>
  <si>
    <t>17:30,09/Sep</t>
  </si>
  <si>
    <t>07:30,13/Oct</t>
  </si>
  <si>
    <t>01:30,03/Sep</t>
  </si>
  <si>
    <t>17:30,04/Jul</t>
  </si>
  <si>
    <t>09:30,22/Mar</t>
  </si>
  <si>
    <t>05:30,24/Jan</t>
  </si>
  <si>
    <t>19:30,03/Nov</t>
  </si>
  <si>
    <t>19:30,04/Jul</t>
  </si>
  <si>
    <t>07:30,21/Apr</t>
  </si>
  <si>
    <t>19:30,23/Feb</t>
  </si>
  <si>
    <t>12:30,17/Jul</t>
  </si>
  <si>
    <t>17:30,21/May</t>
  </si>
  <si>
    <t>15:30,24/Oct</t>
  </si>
  <si>
    <t>06:30,07/May</t>
  </si>
  <si>
    <t>12:30,04/Jul</t>
  </si>
  <si>
    <t>01:30,05/May</t>
  </si>
  <si>
    <t>17:30,19/Jul</t>
  </si>
  <si>
    <t>07:30,19/Apr</t>
  </si>
  <si>
    <t>12:30,20/Dec</t>
  </si>
  <si>
    <t>17:30,01/Mar</t>
  </si>
  <si>
    <t>07:30,10/May</t>
  </si>
  <si>
    <t>07:30,26/Mar</t>
  </si>
  <si>
    <t>17:30,18/Jul</t>
  </si>
  <si>
    <t>16:30,16/Mar</t>
  </si>
  <si>
    <t>16:30,17/Jul</t>
  </si>
  <si>
    <t>15:30,25/Sep</t>
  </si>
  <si>
    <t>17:30,19/Nov</t>
  </si>
  <si>
    <t>07:30,18/Jul</t>
  </si>
  <si>
    <t>04:30,06/Oct</t>
  </si>
  <si>
    <t>18:30,04/Jul</t>
  </si>
  <si>
    <t>21:30,08/Apr</t>
  </si>
  <si>
    <t>11:30,08/Aug</t>
  </si>
  <si>
    <t>08:30,24/Mar</t>
  </si>
  <si>
    <t>13:30,02/Oct</t>
  </si>
  <si>
    <t>07:30,25/Jun</t>
  </si>
  <si>
    <t>04:30,01/Feb</t>
  </si>
  <si>
    <t>08:30,28/Jun</t>
  </si>
  <si>
    <t>06:30,21/Jan</t>
  </si>
  <si>
    <t>04:30,21/Jan</t>
  </si>
  <si>
    <t>12:30,17/May</t>
  </si>
  <si>
    <t>05:30,01/Feb</t>
  </si>
  <si>
    <t>11:30,15/Mar</t>
  </si>
  <si>
    <t>06:30,03/Jan</t>
  </si>
  <si>
    <t>15:30,26/Sep</t>
  </si>
  <si>
    <t>09:30,26/Nov</t>
  </si>
  <si>
    <t>14:30,08/Jan</t>
  </si>
  <si>
    <t>10:30,03/Mar</t>
  </si>
  <si>
    <t>05:30,19/Jul</t>
  </si>
  <si>
    <t>13:30,20/Nov</t>
  </si>
  <si>
    <t>07:30,23/Jul</t>
  </si>
  <si>
    <t>04:30,10/May</t>
  </si>
  <si>
    <t>07:30,19/Jan</t>
  </si>
  <si>
    <t>19:30,07/Apr</t>
  </si>
  <si>
    <t>03:30,05/Apr</t>
  </si>
  <si>
    <t>21:30,24/Dec</t>
  </si>
  <si>
    <t>18:30,24/May</t>
  </si>
  <si>
    <t>05:30,06/Apr</t>
  </si>
  <si>
    <t>07:30,28/Jul</t>
  </si>
  <si>
    <t>07:30,02/Jun</t>
  </si>
  <si>
    <t>23:30,07/Oct</t>
  </si>
  <si>
    <t>16:30,22/Jul</t>
  </si>
  <si>
    <t>07:30,27/May</t>
  </si>
  <si>
    <t>03:30,11/Jul</t>
  </si>
  <si>
    <t>13:30,15/Mar</t>
  </si>
  <si>
    <t>18:30,01/Sep</t>
  </si>
  <si>
    <t>16:30,22/Mar</t>
  </si>
  <si>
    <t>07:30,20/May</t>
  </si>
  <si>
    <t>01:30,27/Dec</t>
  </si>
  <si>
    <t>09:30,15/May</t>
  </si>
  <si>
    <t>07:30,22/Jun</t>
  </si>
  <si>
    <t>15:30,08/Aug</t>
  </si>
  <si>
    <t>16:30,08/Aug</t>
  </si>
  <si>
    <t>14:30,22/Jan</t>
  </si>
  <si>
    <t>18:30,25/May</t>
  </si>
  <si>
    <t>16:30,08/Mar</t>
  </si>
  <si>
    <t>07:30,11/Jun</t>
  </si>
  <si>
    <t>05:30,12/Dec</t>
  </si>
  <si>
    <t>01:30,18/Jun</t>
  </si>
  <si>
    <t>07:30,01/Sep</t>
  </si>
  <si>
    <t>15:30,26/Jun</t>
  </si>
  <si>
    <t>11:30,20/Apr</t>
  </si>
  <si>
    <t>06:30,12/Dec</t>
  </si>
  <si>
    <t>08:30,05/Oct</t>
  </si>
  <si>
    <t>18:30,30/Dec</t>
  </si>
  <si>
    <t>05:30,13/Dec</t>
  </si>
  <si>
    <t>07:30,17/Jun</t>
  </si>
  <si>
    <t>04:30,30/Dec</t>
  </si>
  <si>
    <t>08:30,23/Jun</t>
  </si>
  <si>
    <t>14:30,29/Jul</t>
  </si>
  <si>
    <t>07:30,24/Sep</t>
  </si>
  <si>
    <t>18:30,12/Jan</t>
  </si>
  <si>
    <t>14:30,24/Jul</t>
  </si>
  <si>
    <t>09:30,24/May</t>
  </si>
  <si>
    <t>12:30,16/Oct</t>
  </si>
  <si>
    <t>07:30,11/Aug</t>
  </si>
  <si>
    <t>22:30,11/Aug</t>
  </si>
  <si>
    <t>06:30,17/Feb</t>
  </si>
  <si>
    <t>04:30,17/Feb</t>
  </si>
  <si>
    <t>17:30,04/Mar</t>
  </si>
  <si>
    <t>04:30,20/Dec</t>
  </si>
  <si>
    <t>17:30,08/Jun</t>
  </si>
  <si>
    <t>02:30,05/Dec</t>
  </si>
  <si>
    <t>10:30,04/Sep</t>
  </si>
  <si>
    <t>05:30,18/Feb</t>
  </si>
  <si>
    <t>22:30,28/Oct</t>
  </si>
  <si>
    <t>14:30,16/Jul</t>
  </si>
  <si>
    <t>07:30,21/Sep</t>
  </si>
  <si>
    <t>12:30,01/Aug</t>
  </si>
  <si>
    <t>19:30,09/Feb</t>
  </si>
  <si>
    <t>18:30,03/Sep</t>
  </si>
  <si>
    <t>11:30,06/Nov</t>
  </si>
  <si>
    <t>07:30,22/Sep</t>
  </si>
  <si>
    <t>23:30,06/Oct</t>
  </si>
  <si>
    <t>14:30,07/Sep</t>
  </si>
  <si>
    <t>15:30,04/Jul</t>
  </si>
  <si>
    <t>10:30,20/Oct</t>
  </si>
  <si>
    <t>11:30,19/Jan</t>
  </si>
  <si>
    <t>18:30,02/Nov</t>
  </si>
  <si>
    <t>06:30,25/May</t>
  </si>
  <si>
    <t>22:30,13/May</t>
  </si>
  <si>
    <t>15:30,31/May</t>
  </si>
  <si>
    <t>07:30,24/Mar</t>
  </si>
  <si>
    <t>13:30,07/Apr</t>
  </si>
  <si>
    <t>11:30,04/Jul</t>
  </si>
  <si>
    <t>11:30,25/Jan</t>
  </si>
  <si>
    <t>17:30,05/May</t>
  </si>
  <si>
    <t>17:30,22/Nov</t>
  </si>
  <si>
    <t>07:30,12/May</t>
  </si>
  <si>
    <t>23:30,29/Sep</t>
  </si>
  <si>
    <t>16:30,26/May</t>
  </si>
  <si>
    <t>07:30,10/Sep</t>
  </si>
  <si>
    <t>20:30,22/Mar</t>
  </si>
  <si>
    <t>12:30,26/Feb</t>
  </si>
  <si>
    <t>00:30,20/Dec</t>
  </si>
  <si>
    <t>18:30,13/Apr</t>
  </si>
  <si>
    <t>07:30,24/Jun</t>
  </si>
  <si>
    <t>21:30,05/Jun</t>
  </si>
  <si>
    <t>16:30,08/Jul</t>
  </si>
  <si>
    <t>07:30,23/Jun</t>
  </si>
  <si>
    <t>09:30,12/May</t>
  </si>
  <si>
    <t>01:30,01/Feb</t>
  </si>
  <si>
    <t>19:30,02/Nov</t>
  </si>
  <si>
    <t>10:30,18/Jul</t>
  </si>
  <si>
    <t>23:30,15/Apr</t>
  </si>
  <si>
    <t>20:30,19/Feb</t>
  </si>
  <si>
    <t>05:30,25/Jan</t>
  </si>
  <si>
    <t>12:30,13/Nov</t>
  </si>
  <si>
    <t>07:30,20/Aug</t>
  </si>
  <si>
    <t>18:30,17/Jan</t>
  </si>
  <si>
    <t>09:30,12/Aug</t>
  </si>
  <si>
    <t>19:30,17/Jan</t>
  </si>
  <si>
    <t>07:30,27/Jul</t>
  </si>
  <si>
    <t>19:30,26/Mar</t>
  </si>
  <si>
    <t>22:30,17/Jan</t>
  </si>
  <si>
    <t>07:30,26/Apr</t>
  </si>
  <si>
    <t>09:30,18/Jul</t>
  </si>
  <si>
    <t>23:30,11/Apr</t>
  </si>
  <si>
    <t>13:30,05/Apr</t>
  </si>
  <si>
    <t>10:30,13/Mar</t>
  </si>
  <si>
    <t>17:30,29/Sep</t>
  </si>
  <si>
    <t>15:30,03/Apr</t>
  </si>
  <si>
    <t>06:30,20/Aug</t>
  </si>
  <si>
    <t>03:30,28/Jan</t>
  </si>
  <si>
    <t>00:30,04/Sep</t>
  </si>
  <si>
    <t>04:30,28/Jan</t>
  </si>
  <si>
    <t>04:30,26/Jan</t>
  </si>
  <si>
    <t>23:30,19/May</t>
  </si>
  <si>
    <t>05:30,19/Dec</t>
  </si>
  <si>
    <t>10:30,13/Jun</t>
  </si>
  <si>
    <t>19:30,26/May</t>
  </si>
  <si>
    <t>17:30,02/Apr</t>
  </si>
  <si>
    <t>20:30,27/Jan</t>
  </si>
  <si>
    <t>06:30,02/Sep</t>
  </si>
  <si>
    <t>00:30,06/Dec</t>
  </si>
  <si>
    <t>00:30,11/Sep</t>
  </si>
  <si>
    <t>16:30,28/Jun</t>
  </si>
  <si>
    <t>15:30,19/Jun</t>
  </si>
  <si>
    <t>10:30,28/Apr</t>
  </si>
  <si>
    <t>14:30,05/Mar</t>
  </si>
  <si>
    <t>18:30,12/May</t>
  </si>
  <si>
    <t>17:30,08/Apr</t>
  </si>
  <si>
    <t>21:30,27/Jun</t>
  </si>
  <si>
    <t>07:30,19/May</t>
  </si>
  <si>
    <t>04:30,01/Mar</t>
  </si>
  <si>
    <t>22:30,19/Aug</t>
  </si>
  <si>
    <t>04:30,12/Jan</t>
  </si>
  <si>
    <t>16:30,11/Mar</t>
  </si>
  <si>
    <t>10:30,21/Aug</t>
  </si>
  <si>
    <t>20:30,05/Dec</t>
  </si>
  <si>
    <t>02:30,01/Mar</t>
  </si>
  <si>
    <t>07:30,03/Jun</t>
  </si>
  <si>
    <t>09:30,13/Jun</t>
  </si>
  <si>
    <t>13:30,18/May</t>
  </si>
  <si>
    <t>15:30,19/Mar</t>
  </si>
  <si>
    <t>04:30,03/Jan</t>
  </si>
  <si>
    <t>20:30,22/Apr</t>
  </si>
  <si>
    <t>07:30,21/May</t>
  </si>
  <si>
    <t>06:30,21/Feb</t>
  </si>
  <si>
    <t>09:30,23/Sep</t>
  </si>
  <si>
    <t>18:30,12/Feb</t>
  </si>
  <si>
    <t>10:30,28/Oct</t>
  </si>
  <si>
    <t>04:30,21/Feb</t>
  </si>
  <si>
    <t>17:30,07/Apr</t>
  </si>
  <si>
    <t>03:30,18/Jan</t>
  </si>
  <si>
    <t>11:30,15/Jul</t>
  </si>
  <si>
    <t>07:30,16/Jul</t>
  </si>
  <si>
    <t>04:30,11/Jan</t>
  </si>
  <si>
    <t>12:30,12/Oct</t>
  </si>
  <si>
    <t>17:30,31/Aug</t>
  </si>
  <si>
    <t>01:30,02/Oct</t>
  </si>
  <si>
    <t>07:30,31/Aug</t>
  </si>
  <si>
    <t>15:30,20/Jun</t>
  </si>
  <si>
    <t>10:30,08/Oct</t>
  </si>
  <si>
    <t>16:30,03/Jul</t>
  </si>
  <si>
    <t>10:30,12/Sep</t>
  </si>
  <si>
    <t>14:30,09/Oct</t>
  </si>
  <si>
    <t>22:30,27/Jun</t>
  </si>
  <si>
    <t>23:30, May</t>
  </si>
  <si>
    <t>08:30,13/Feb</t>
  </si>
  <si>
    <t>04:30,29/Dec</t>
  </si>
  <si>
    <t>10:30,03/Jan</t>
  </si>
  <si>
    <t>15:30,01/Mar</t>
  </si>
  <si>
    <t>06:30,05/Jan</t>
  </si>
  <si>
    <t>04:30,11/Sep</t>
  </si>
  <si>
    <t>05:30,24/Jun</t>
  </si>
  <si>
    <t>06:30,23/Jan</t>
  </si>
  <si>
    <t>12:30,13/May</t>
  </si>
  <si>
    <t>03:30, May</t>
  </si>
  <si>
    <t>05:30,22/Jan</t>
  </si>
  <si>
    <t>16:30,23/Jan</t>
  </si>
  <si>
    <t>05:30,03/Jun</t>
  </si>
  <si>
    <t>RL_LPD.htg</t>
  </si>
  <si>
    <t>RL_LPD.clg</t>
  </si>
  <si>
    <t>15:30,22/Sep</t>
  </si>
  <si>
    <t>15:30,13/Apr</t>
  </si>
  <si>
    <t>01:30,21/Jan</t>
  </si>
  <si>
    <t>10:30,07/Aug</t>
  </si>
  <si>
    <t>08:30,27/Dec</t>
  </si>
  <si>
    <t>03:30,09/Sep</t>
  </si>
  <si>
    <t>04:30,07/Jun</t>
  </si>
  <si>
    <t>00:30,13/Jan</t>
  </si>
  <si>
    <t>04:30,14/Feb</t>
  </si>
  <si>
    <t>13:30,14/May</t>
  </si>
  <si>
    <t>18:30,31/Jan</t>
  </si>
  <si>
    <t>10:30,22/May</t>
  </si>
  <si>
    <t>18:30,20/Mar</t>
  </si>
  <si>
    <t>01:30,27/Jun</t>
  </si>
  <si>
    <t>12:30,02/Jan</t>
  </si>
  <si>
    <t>04:30,21/May</t>
  </si>
  <si>
    <t>06:30,12/Jan</t>
  </si>
  <si>
    <t>13:30,28/May</t>
  </si>
  <si>
    <t>06:30,09/Jan</t>
  </si>
  <si>
    <t>14:30,26/Mar</t>
  </si>
  <si>
    <t>05:30,12/Jan</t>
  </si>
  <si>
    <t>07:30,29/Aug</t>
  </si>
  <si>
    <t>13:30,09/Jan</t>
  </si>
  <si>
    <t>03:30,27/Aug</t>
  </si>
  <si>
    <t>03:30,28/Mar</t>
  </si>
  <si>
    <t>15:30,28/Apr</t>
  </si>
  <si>
    <t>12:30,18/Jan</t>
  </si>
  <si>
    <t>11:30,07/Nov</t>
  </si>
  <si>
    <t>10:30,04/Dec</t>
  </si>
  <si>
    <t>04:30,22/Sep</t>
  </si>
  <si>
    <t>TMY7WA LPD</t>
  </si>
  <si>
    <t>08:30,15/Jan</t>
  </si>
  <si>
    <t>04:30,21/Oct</t>
  </si>
  <si>
    <t>TMY3WA LPD</t>
  </si>
  <si>
    <t>TMY3 LPD</t>
  </si>
  <si>
    <t>06:30,17/Jan</t>
  </si>
  <si>
    <t>TMY2 LPD</t>
  </si>
  <si>
    <t>02:30,02/Mar</t>
  </si>
  <si>
    <t>MIN LPD</t>
  </si>
  <si>
    <t>14:30,09/Apr</t>
  </si>
  <si>
    <t>TMY15WA LPD</t>
  </si>
  <si>
    <t>07:30,03/Mar</t>
  </si>
  <si>
    <t>MAX LPD</t>
  </si>
  <si>
    <t>01:30,16/Aug</t>
  </si>
  <si>
    <t>15:30,11/Dec</t>
  </si>
  <si>
    <t>08:30,02/Dec</t>
  </si>
  <si>
    <t>15:30,24/Mar</t>
  </si>
  <si>
    <t>13:30,16/Jan</t>
  </si>
  <si>
    <t>04:30,28/Sep</t>
  </si>
  <si>
    <t>00:30,11/Nov</t>
  </si>
  <si>
    <t>14:30,05/Jul</t>
  </si>
  <si>
    <t>05:30,12/Feb</t>
  </si>
  <si>
    <t>15:30,29/Apr</t>
  </si>
  <si>
    <t>02:30,01/Dec</t>
  </si>
  <si>
    <t>14:30,26/Dec</t>
  </si>
  <si>
    <t>23:30,01/Aug</t>
  </si>
  <si>
    <t>11:30,06/Feb</t>
  </si>
  <si>
    <t>07:30,20/Jun</t>
  </si>
  <si>
    <t>05:30,15/Jan</t>
  </si>
  <si>
    <t>03:30,28/Feb</t>
  </si>
  <si>
    <t>15:30,16/Feb</t>
  </si>
  <si>
    <t>10:30,14/Feb</t>
  </si>
  <si>
    <t>22:30,18/Jul</t>
  </si>
  <si>
    <t>19:30,12/Jan</t>
  </si>
  <si>
    <t>00:30,04/Mar</t>
  </si>
  <si>
    <t>12:30,22/Apr</t>
  </si>
  <si>
    <t>19:30,28/Feb</t>
  </si>
  <si>
    <t>17:30,08/Feb</t>
  </si>
  <si>
    <t>05:30,02/Apr</t>
  </si>
  <si>
    <t>08:30,10/Jan</t>
  </si>
  <si>
    <t>18:30,13/Feb</t>
  </si>
  <si>
    <t>16:30,24/May</t>
  </si>
  <si>
    <t>14:30,08/Mar</t>
  </si>
  <si>
    <t>15:30,04/Apr</t>
  </si>
  <si>
    <t>18:30,03/Mar</t>
  </si>
  <si>
    <t>05:30,09/Aug</t>
  </si>
  <si>
    <t>16:30,31/May</t>
  </si>
  <si>
    <t>11:30,30/Dec</t>
  </si>
  <si>
    <t>11:30,26/Dec</t>
  </si>
  <si>
    <t>02:30,02/Sep</t>
  </si>
  <si>
    <t>09:30,16/Jan</t>
  </si>
  <si>
    <t>05:30,02/Oct</t>
  </si>
  <si>
    <t>16:30,10/Aug</t>
  </si>
  <si>
    <t>08:30,17/Jan</t>
  </si>
  <si>
    <t>14:30,10/Aug</t>
  </si>
  <si>
    <t>14:30,12/May</t>
  </si>
  <si>
    <t>01:30,24/Nov</t>
  </si>
  <si>
    <t>14:30,18/Dec</t>
  </si>
  <si>
    <t>05:30,16/Aug</t>
  </si>
  <si>
    <t>20:30,30/Dec</t>
  </si>
  <si>
    <t>03:30,23/Aug</t>
  </si>
  <si>
    <t>05:30,03/Dec</t>
  </si>
  <si>
    <t>05:30,05/Mar</t>
  </si>
  <si>
    <t>14:30,10/May</t>
  </si>
  <si>
    <t>23:30,18/Dec</t>
  </si>
  <si>
    <t>12:30,22/Aug</t>
  </si>
  <si>
    <t>16:30,11/Dec</t>
  </si>
  <si>
    <t>07:30,26/Sep</t>
  </si>
  <si>
    <t>05:30,14/Dec</t>
  </si>
  <si>
    <t>01:30,03/Jan</t>
  </si>
  <si>
    <t>21:30,05/Jan</t>
  </si>
  <si>
    <t>06:30,10/Jul</t>
  </si>
  <si>
    <t>16:30,30/Jan</t>
  </si>
  <si>
    <t>02:30,30/Jul</t>
  </si>
  <si>
    <t>16:30,16/Jul</t>
  </si>
  <si>
    <t>03:30,07/Dec</t>
  </si>
  <si>
    <t>15:30,20/May</t>
  </si>
  <si>
    <t>10:30,05/Feb</t>
  </si>
  <si>
    <t>12:30,20/Feb</t>
  </si>
  <si>
    <t>08:30,04/Jan</t>
  </si>
  <si>
    <t>05:30,29/Jul</t>
  </si>
  <si>
    <t>05:30,28/Dec</t>
  </si>
  <si>
    <t>06:30,05/Mar</t>
  </si>
  <si>
    <t>13:30,19/Jul</t>
  </si>
  <si>
    <t>13:30,21/May</t>
  </si>
  <si>
    <t>10:30,15/Feb</t>
  </si>
  <si>
    <t>15:30,25/Dec</t>
  </si>
  <si>
    <t>13:30,19/Dec</t>
  </si>
  <si>
    <t>05:30,31/Jul</t>
  </si>
  <si>
    <t>05:30,03/Feb</t>
  </si>
  <si>
    <t>11:30,07/Sep</t>
  </si>
  <si>
    <t>02:30,27/Mar</t>
  </si>
  <si>
    <t>14:30,27/Jul</t>
  </si>
  <si>
    <t>10:30,12/Nov</t>
  </si>
  <si>
    <t>09:30,14/Mar</t>
  </si>
  <si>
    <t>19:30,26/Jan</t>
  </si>
  <si>
    <t>05:30,08/Sep</t>
  </si>
  <si>
    <t>07:30,27/Dec</t>
  </si>
  <si>
    <t>06:30,28/Dec</t>
  </si>
  <si>
    <t>15:30,20/Apr</t>
  </si>
  <si>
    <t>06:30,19/Dec</t>
  </si>
  <si>
    <t>02:30,04/Sep</t>
  </si>
  <si>
    <t>08:30,16/Dec</t>
  </si>
  <si>
    <t>17:30,25/Jul</t>
  </si>
  <si>
    <t>06:30,08/Feb</t>
  </si>
  <si>
    <t>02:30,24/Oct</t>
  </si>
  <si>
    <t>14:30,07/Feb</t>
  </si>
  <si>
    <t>15:30,06/May</t>
  </si>
  <si>
    <t>20:30,23/Oct</t>
  </si>
  <si>
    <t>12:30,04/Dec</t>
  </si>
  <si>
    <t>19:30,05/Feb</t>
  </si>
  <si>
    <t>06:30,26/Feb</t>
  </si>
  <si>
    <t>23:30,04/Nov</t>
  </si>
  <si>
    <t>10:30,27/Dec</t>
  </si>
  <si>
    <t>16:30,06/Nov</t>
  </si>
  <si>
    <t>15:30,21/Feb</t>
  </si>
  <si>
    <t>05:30,16/Feb</t>
  </si>
  <si>
    <t>15:30,06/Jul</t>
  </si>
  <si>
    <t>21:30,31/Dec</t>
  </si>
  <si>
    <t>11:30,15/Aug</t>
  </si>
  <si>
    <t>13:30,04/Feb</t>
  </si>
  <si>
    <t>19:30,04/Jan</t>
  </si>
  <si>
    <t>01:30,09/Aug</t>
  </si>
  <si>
    <t>16:30,02/Jul</t>
  </si>
  <si>
    <t>23:30,08/Apr</t>
  </si>
  <si>
    <t>18:30,03/Jan</t>
  </si>
  <si>
    <t>09:30,25/Nov</t>
  </si>
  <si>
    <t>12:30,31/Jul</t>
  </si>
  <si>
    <t>12:30,24/Jan</t>
  </si>
  <si>
    <t>19:30,15/Nov</t>
  </si>
  <si>
    <t>14:30,20/May</t>
  </si>
  <si>
    <t>13:30,30/Oct</t>
  </si>
  <si>
    <t>12:30,27/Nov</t>
  </si>
  <si>
    <t>20:30,08/Feb</t>
  </si>
  <si>
    <t>02:30,20/May</t>
  </si>
  <si>
    <t>08:30,24/Jan</t>
  </si>
  <si>
    <t>18:30,14/Mar</t>
  </si>
  <si>
    <t>02:30,22/May</t>
  </si>
  <si>
    <t>14:30,18/Feb</t>
  </si>
  <si>
    <t>00:30,12/Jul</t>
  </si>
  <si>
    <t>16:30,30/Jun</t>
  </si>
  <si>
    <t>23:30,28/Dec</t>
  </si>
  <si>
    <t>10:30,23/Jan</t>
  </si>
  <si>
    <t>20:30,01/Aug</t>
  </si>
  <si>
    <t>05:30,06/Jan</t>
  </si>
  <si>
    <t>16:30,17/Sep</t>
  </si>
  <si>
    <t>23:30,14/Nov</t>
  </si>
  <si>
    <t>13:30,06/Sep</t>
  </si>
  <si>
    <t>05:30,05/Jan</t>
  </si>
  <si>
    <t>15:30,13/May</t>
  </si>
  <si>
    <t>08:30,06/Mar</t>
  </si>
  <si>
    <t>21:30,11/Jan</t>
  </si>
  <si>
    <t>01:30,14/Jul</t>
  </si>
  <si>
    <t>20:30,22/Dec</t>
  </si>
  <si>
    <t>14:30,12/Aug</t>
  </si>
  <si>
    <t>05:30,24/Dec</t>
  </si>
  <si>
    <t>13:30,07/May</t>
  </si>
  <si>
    <t>00:30,28/Feb</t>
  </si>
  <si>
    <t>11:30,10/Jan</t>
  </si>
  <si>
    <t>01:30,13/Aug</t>
  </si>
  <si>
    <t>14:30,30/Jan</t>
  </si>
  <si>
    <t>06:30,22/Aug</t>
  </si>
  <si>
    <t>15:30,05/Jul</t>
  </si>
  <si>
    <t>00:30,17/Mar</t>
  </si>
  <si>
    <t>15:30,03/May</t>
  </si>
  <si>
    <t>12:30,19/Feb</t>
  </si>
  <si>
    <t>12:30,08/Aug</t>
  </si>
  <si>
    <t>12:30,10/Jan</t>
  </si>
  <si>
    <t>01:30,02/Sep</t>
  </si>
  <si>
    <t>19:30,08/Feb</t>
  </si>
  <si>
    <t>05:30,08/Jul</t>
  </si>
  <si>
    <t>14:30,05/Aug</t>
  </si>
  <si>
    <t>23:30,20/Nov</t>
  </si>
  <si>
    <t>10:30,18/Feb</t>
  </si>
  <si>
    <t>09:30,04/Mar</t>
  </si>
  <si>
    <t>21:30,08/Aug</t>
  </si>
  <si>
    <t>17:30,29/Dec</t>
  </si>
  <si>
    <t>05:30,05/Jul</t>
  </si>
  <si>
    <t>12:30,28/Dec</t>
  </si>
  <si>
    <t>14:30,28/Feb</t>
  </si>
  <si>
    <t>05:30,06/Sep</t>
  </si>
  <si>
    <t>06:30,19/Jan</t>
  </si>
  <si>
    <t>15:30,27/Jul</t>
  </si>
  <si>
    <t>08:30,19/Oct</t>
  </si>
  <si>
    <t>06:30,18/Jan</t>
  </si>
  <si>
    <t>16:30,27/Jul</t>
  </si>
  <si>
    <t>21:30,25/Feb</t>
  </si>
  <si>
    <t>10:30,24/Jul</t>
  </si>
  <si>
    <t>10:30,19/Jan</t>
  </si>
  <si>
    <t>05:30,30/Jul</t>
  </si>
  <si>
    <t>08:30,12/Apr</t>
  </si>
  <si>
    <t>06:30,24/Jul</t>
  </si>
  <si>
    <t>03:30,08/Dec</t>
  </si>
  <si>
    <t>14:30,07/May</t>
  </si>
  <si>
    <t>23:30,20/Jan</t>
  </si>
  <si>
    <t>14:30,08/Aug</t>
  </si>
  <si>
    <t>15:30,10/Jan</t>
  </si>
  <si>
    <t>04:30,10/Sep</t>
  </si>
  <si>
    <t>08:30,13/Dec</t>
  </si>
  <si>
    <t>03:30,09/May</t>
  </si>
  <si>
    <t>23:30,11/Jun</t>
  </si>
  <si>
    <t>10:30,04/May</t>
  </si>
  <si>
    <t>15:30,24/Sep</t>
  </si>
  <si>
    <t>04:30,15/Apr</t>
  </si>
  <si>
    <t>07:30,24/Apr</t>
  </si>
  <si>
    <t>15:30,12/Dec</t>
  </si>
  <si>
    <t>17:30,10/May</t>
  </si>
  <si>
    <t>08:30,10/Feb</t>
  </si>
  <si>
    <t>13:30,16/Sep</t>
  </si>
  <si>
    <t>09:30,08/May</t>
  </si>
  <si>
    <t>16:30,21/Oct</t>
  </si>
  <si>
    <t>12:30,18/Dec</t>
  </si>
  <si>
    <t>06:30,26/Dec</t>
  </si>
  <si>
    <t>02:30,16/May</t>
  </si>
  <si>
    <t>13:30,29/Sep</t>
  </si>
  <si>
    <t>15:30,28/Sep</t>
  </si>
  <si>
    <t>21:30,27/Dec</t>
  </si>
  <si>
    <t>15:30,20/Feb</t>
  </si>
  <si>
    <t>04:30,26/Dec</t>
  </si>
  <si>
    <t>20:30,31/Dec</t>
  </si>
  <si>
    <t>02:30,30/Sep</t>
  </si>
  <si>
    <t>05:30,10/Jun</t>
  </si>
  <si>
    <t>13:30,20/Sep</t>
  </si>
  <si>
    <t>04:30,25/Jan</t>
  </si>
  <si>
    <t>12:30,22/Jan</t>
  </si>
  <si>
    <t>10:30,10/Jan</t>
  </si>
  <si>
    <t>20:30,19/Sep</t>
  </si>
  <si>
    <t>03:30,13/Sep</t>
  </si>
  <si>
    <t>12:30,10/Sep</t>
  </si>
  <si>
    <t>04:30,20/Jan</t>
  </si>
  <si>
    <t>15:30,07/May</t>
  </si>
  <si>
    <t>04:30,05/Feb</t>
  </si>
  <si>
    <t>11:30,03/Jan</t>
  </si>
  <si>
    <t>08:30,18/Jan</t>
  </si>
  <si>
    <t>04:30,06/Feb</t>
  </si>
  <si>
    <t>05:30,26/Jul</t>
  </si>
  <si>
    <t>07:30,01/Jan</t>
  </si>
  <si>
    <t>21:30,18/May</t>
  </si>
  <si>
    <t>12:30,31/Jan</t>
  </si>
  <si>
    <t>05:30,15/Sep</t>
  </si>
  <si>
    <t>16:30,01/Jan</t>
  </si>
  <si>
    <t>13:30,14/Jan</t>
  </si>
  <si>
    <t>06:30,27/Jan</t>
  </si>
  <si>
    <t>09:30,29/May</t>
  </si>
  <si>
    <t>16:30,22/Jan</t>
  </si>
  <si>
    <t>20:30,08/Jun</t>
  </si>
  <si>
    <t>05:30,28/Jun</t>
  </si>
  <si>
    <t>22:30,03/Jan</t>
  </si>
  <si>
    <t>18:30,13/Jan</t>
  </si>
  <si>
    <t>20:30,30/Jun</t>
  </si>
  <si>
    <t>06:30,28/Jun</t>
  </si>
  <si>
    <t>03:30,02/Feb</t>
  </si>
  <si>
    <t>17:30,19/Jan</t>
  </si>
  <si>
    <t>00:30,01/Jan</t>
  </si>
  <si>
    <t>21:30,26/Mar</t>
  </si>
  <si>
    <t>11:30,20/Feb</t>
  </si>
  <si>
    <t>05:30,02/Aug</t>
  </si>
  <si>
    <t>04:30,01/Jan</t>
  </si>
  <si>
    <t>22:30,19/Jan</t>
  </si>
  <si>
    <t>09:30,01/Feb</t>
  </si>
  <si>
    <t>22:30,18/Jan</t>
  </si>
  <si>
    <t>08:30,11/Jul</t>
  </si>
  <si>
    <t>09:30,09/Jan</t>
  </si>
  <si>
    <t>02:30,01/Jan</t>
  </si>
  <si>
    <t>21:30,22/Apr</t>
  </si>
  <si>
    <t>13:30,05/Jan</t>
  </si>
  <si>
    <t>07:30,05/Jan</t>
  </si>
  <si>
    <t>16:30,21/Dec</t>
  </si>
  <si>
    <t>14:30,17/Apr</t>
  </si>
  <si>
    <t>17:30,01/Feb</t>
  </si>
  <si>
    <t>21:30,10/May</t>
  </si>
  <si>
    <t>15:30,14/Mar</t>
  </si>
  <si>
    <t>17:30,05/Feb</t>
  </si>
  <si>
    <t>21:30,15/Dec</t>
  </si>
  <si>
    <t>09:30,23/Jan</t>
  </si>
  <si>
    <t>22:30,25/Jan</t>
  </si>
  <si>
    <t>08:30,21/Feb</t>
  </si>
  <si>
    <t>16:30,30/Dec</t>
  </si>
  <si>
    <t>03:30,01/Jan</t>
  </si>
  <si>
    <t>21:30,01/Feb</t>
  </si>
  <si>
    <t>07:30,06/Jan</t>
  </si>
  <si>
    <t>09:30,11/Sep</t>
  </si>
  <si>
    <t>21:30,27/May</t>
  </si>
  <si>
    <t>08:30,01/Jan</t>
  </si>
  <si>
    <t>07:30,16/Aug</t>
  </si>
  <si>
    <t>09:30,03/Jan</t>
  </si>
  <si>
    <t>08:30,01/Jun</t>
  </si>
  <si>
    <t>22:30,02/Jan</t>
  </si>
  <si>
    <t>06:30,26/Jul</t>
  </si>
  <si>
    <t>22:30,11/Oct</t>
  </si>
  <si>
    <t>17:30,25/Nov</t>
  </si>
  <si>
    <t>10:30,03/Feb</t>
  </si>
  <si>
    <t>18:30,25/Jan</t>
  </si>
  <si>
    <t>06:30,04/May</t>
  </si>
  <si>
    <t>08:30,05/Nov</t>
  </si>
  <si>
    <t>14:30,06/Jul</t>
  </si>
  <si>
    <t>13:30,28/Jan</t>
  </si>
  <si>
    <t>21:30,02/Nov</t>
  </si>
  <si>
    <t>16:30,25/Nov</t>
  </si>
  <si>
    <t>00:30,18/Apr</t>
  </si>
  <si>
    <t>13:30,25/Jul</t>
  </si>
  <si>
    <t>09:30,18/Oct</t>
  </si>
  <si>
    <t>12:30,15/Aug</t>
  </si>
  <si>
    <t>12:30,22/Feb</t>
  </si>
  <si>
    <t>16:30,09/Feb</t>
  </si>
  <si>
    <t>17:30,01/Aug</t>
  </si>
  <si>
    <t>23:30,08/May</t>
  </si>
  <si>
    <t>16:30,01/Aug</t>
  </si>
  <si>
    <t>20:30,04/Feb</t>
  </si>
  <si>
    <t>16:30,03/Feb</t>
  </si>
  <si>
    <t>19:30,12/Feb</t>
  </si>
  <si>
    <t>07:30,16/Jun</t>
  </si>
  <si>
    <t>01:30,09/Jun</t>
  </si>
  <si>
    <t>11:30,27/Jan</t>
  </si>
  <si>
    <t>15:30,26/Nov</t>
  </si>
  <si>
    <t>03:30,27/Dec</t>
  </si>
  <si>
    <t>21:30,05/Nov</t>
  </si>
  <si>
    <t>07:30,02/May</t>
  </si>
  <si>
    <t>10:30,21/Dec</t>
  </si>
  <si>
    <t>07:30,07/Apr</t>
  </si>
  <si>
    <t>23:30,21/Mar</t>
  </si>
  <si>
    <t>13:30,28/Aug</t>
  </si>
  <si>
    <t>15:30,06/Jan</t>
  </si>
  <si>
    <t>09:30,03/Feb</t>
  </si>
  <si>
    <t>18:30,04/Jan</t>
  </si>
  <si>
    <t>08:30,18/Jun</t>
  </si>
  <si>
    <t>03:30,07/May</t>
  </si>
  <si>
    <t>18:30,25/Feb</t>
  </si>
  <si>
    <t>23:30,16/Jun</t>
  </si>
  <si>
    <t>22:30,28/Aug</t>
  </si>
  <si>
    <t>14:30,13/Feb</t>
  </si>
  <si>
    <t>19:30,27/Dec</t>
  </si>
  <si>
    <t>19:30,10/Aug</t>
  </si>
  <si>
    <t>23:30,20/Oct</t>
  </si>
  <si>
    <t>08:30,25/Mar</t>
  </si>
  <si>
    <t>20:30,10/Oct</t>
  </si>
  <si>
    <t>17:30,15/Aug</t>
  </si>
  <si>
    <t>10:30,31/Mar</t>
  </si>
  <si>
    <t>08:30,31/Jan</t>
  </si>
  <si>
    <t>14:30,31/Oct</t>
  </si>
  <si>
    <t>18:30,17/May</t>
  </si>
  <si>
    <t>13:30,07/Nov</t>
  </si>
  <si>
    <t>09:30,28/Jul</t>
  </si>
  <si>
    <t>09:30,10/Jun</t>
  </si>
  <si>
    <t>15:30,22/Mar</t>
  </si>
  <si>
    <t>17:30,05/Dec</t>
  </si>
  <si>
    <t>13:30,25/Feb</t>
  </si>
  <si>
    <t>16:30,10/Mar</t>
  </si>
  <si>
    <t>12:30,26/Mar</t>
  </si>
  <si>
    <t>08:30,09/Dec</t>
  </si>
  <si>
    <t>15:30,13/Mar</t>
  </si>
  <si>
    <t>09:30,02/Nov</t>
  </si>
  <si>
    <t>15:30,29/Jul</t>
  </si>
  <si>
    <t>16:30,11/Sep</t>
  </si>
  <si>
    <t>22:30,19/Apr</t>
  </si>
  <si>
    <t>15:30,31/Jul</t>
  </si>
  <si>
    <t>10:30,14/Mar</t>
  </si>
  <si>
    <t>08:30,14/Apr</t>
  </si>
  <si>
    <t>22:30, May</t>
  </si>
  <si>
    <t>09:30,13/Feb</t>
  </si>
  <si>
    <t>02:30,15/Feb</t>
  </si>
  <si>
    <t>14:30,20/Apr</t>
  </si>
  <si>
    <t>07:30,11/Mar</t>
  </si>
  <si>
    <t>02:30, May</t>
  </si>
  <si>
    <t>08:30,28/Jan</t>
  </si>
  <si>
    <t>03:30,19/Aug</t>
  </si>
  <si>
    <t>03:30,23/Jan</t>
  </si>
  <si>
    <t>00:30, September</t>
  </si>
  <si>
    <t>03:30,12/Feb</t>
  </si>
  <si>
    <t>08:30,31/Mar</t>
  </si>
  <si>
    <t>05:30,09/Jul</t>
  </si>
  <si>
    <t>RL_ILR.htg</t>
  </si>
  <si>
    <t>RL_ILR.clg</t>
  </si>
  <si>
    <t>10:30,21/Mar</t>
  </si>
  <si>
    <t>04:30,25/Feb</t>
  </si>
  <si>
    <t>15:30,02/Sep</t>
  </si>
  <si>
    <t>14:30,21/Jul</t>
  </si>
  <si>
    <t>05:30,28/Jan</t>
  </si>
  <si>
    <t>08:30,24/Feb</t>
  </si>
  <si>
    <t>03:30,18/Sep</t>
  </si>
  <si>
    <t>18:30,02/Jan</t>
  </si>
  <si>
    <t>07:30,15/Feb</t>
  </si>
  <si>
    <t>14:30,28/Jun</t>
  </si>
  <si>
    <t>09:30,11/Feb</t>
  </si>
  <si>
    <t>13:30,22/May</t>
  </si>
  <si>
    <t>08:30,01/Feb</t>
  </si>
  <si>
    <t>05:30,18/Aug</t>
  </si>
  <si>
    <t>16:30,02/Jan</t>
  </si>
  <si>
    <t>07:30,12/Sep</t>
  </si>
  <si>
    <t>01:30,12/Jan</t>
  </si>
  <si>
    <t>12:30,23/Apr</t>
  </si>
  <si>
    <t>22:30,27/Dec</t>
  </si>
  <si>
    <t>09:30,06/Mar</t>
  </si>
  <si>
    <t>04:30,09/Oct</t>
  </si>
  <si>
    <t>15:30,09/Jan</t>
  </si>
  <si>
    <t>00:30,28/Mar</t>
  </si>
  <si>
    <t>14:30,14/Feb</t>
  </si>
  <si>
    <t>10:30,22/Nov</t>
  </si>
  <si>
    <t>12:30,20/Jun</t>
  </si>
  <si>
    <t>11:30,07/Jan</t>
  </si>
  <si>
    <t>12:30,06/Feb</t>
  </si>
  <si>
    <t>11:30,15/Jan</t>
  </si>
  <si>
    <t>TMY7WA_ILR</t>
  </si>
  <si>
    <t>04:30,23/Oct</t>
  </si>
  <si>
    <t>TMY3WA_ILR</t>
  </si>
  <si>
    <t>TMY3_ILR</t>
  </si>
  <si>
    <t>12:30,16/Aug</t>
  </si>
  <si>
    <t>TMY2_ILR</t>
  </si>
  <si>
    <t>23:30,05/Mar</t>
  </si>
  <si>
    <t>TMY15WA_ILR</t>
  </si>
  <si>
    <t>17:30,17/Jan</t>
  </si>
  <si>
    <t>13:30,24/May</t>
  </si>
  <si>
    <t>MIN_ILR</t>
  </si>
  <si>
    <t>16:30,09/Jan</t>
  </si>
  <si>
    <t>MAX_ILR</t>
  </si>
  <si>
    <t>15:30,27/Feb</t>
  </si>
  <si>
    <t>16:30,06/Feb</t>
  </si>
  <si>
    <t>07:30,20/Dec</t>
  </si>
  <si>
    <t>12:30,16/Dec</t>
  </si>
  <si>
    <t>15:30,21/May</t>
  </si>
  <si>
    <t>09:30,16/Dec</t>
  </si>
  <si>
    <t>09:30,07/Feb</t>
  </si>
  <si>
    <t>10:30,20/Dec</t>
  </si>
  <si>
    <t>TMY3 ILR</t>
  </si>
  <si>
    <t>19:30,24/Jan</t>
  </si>
  <si>
    <t>TMY3WA ILR</t>
  </si>
  <si>
    <t>10:30,10/Dec</t>
  </si>
  <si>
    <t>TMY7WA ILR</t>
  </si>
  <si>
    <t>21:30,24/Jan</t>
  </si>
  <si>
    <t>13:30,02/Jul</t>
  </si>
  <si>
    <t>TMY2 ILR</t>
  </si>
  <si>
    <t>22:30,14/Jan</t>
  </si>
  <si>
    <t>09:30,29/Aug</t>
  </si>
  <si>
    <t>MIN ILR</t>
  </si>
  <si>
    <t>TMY15WA ILR</t>
  </si>
  <si>
    <t>MAX ILR</t>
  </si>
  <si>
    <t>02:30,19/Jan</t>
  </si>
  <si>
    <t>23:30,06/Nov</t>
  </si>
  <si>
    <t>15:30,26/May</t>
  </si>
  <si>
    <t>12:30,11/Feb</t>
  </si>
  <si>
    <t>09:30,06/Feb</t>
  </si>
  <si>
    <t>00:30,27/Jan</t>
  </si>
  <si>
    <t>13:30,23/Aug</t>
  </si>
  <si>
    <t>04:30,24/Jan</t>
  </si>
  <si>
    <t>02:30,30/Aug</t>
  </si>
  <si>
    <t>07:30,16/Oct</t>
  </si>
  <si>
    <t>15:30,18/Dec</t>
  </si>
  <si>
    <t>14:30,13/Jul</t>
  </si>
  <si>
    <t>doeCWEC_ILR</t>
  </si>
  <si>
    <t>12:30,24/Feb</t>
  </si>
  <si>
    <t>14:30,21/Aug</t>
  </si>
  <si>
    <t>11:30,11/Jan</t>
  </si>
  <si>
    <t>12:30,28/Jan</t>
  </si>
  <si>
    <t>14:30,01/Sep</t>
  </si>
  <si>
    <t>15:30,29/Mar</t>
  </si>
  <si>
    <t>00:30,29/Dec</t>
  </si>
  <si>
    <t>CWEC_ILR</t>
  </si>
  <si>
    <t>16:30,20/Feb</t>
  </si>
  <si>
    <t>04:30,03/Sep</t>
  </si>
  <si>
    <t>01:30,17/Aug</t>
  </si>
  <si>
    <t>05:30,01/Jan</t>
  </si>
  <si>
    <t>07:30,13/Nov</t>
  </si>
  <si>
    <t>06:30,27/Dec</t>
  </si>
  <si>
    <t>13:30,28/Jun</t>
  </si>
  <si>
    <t>04:30,21/Nov</t>
  </si>
  <si>
    <t>11:30,22/Aug</t>
  </si>
  <si>
    <t>00:30,30/Nov</t>
  </si>
  <si>
    <t>05:30,02/Dec</t>
  </si>
  <si>
    <t>14:30,31/May</t>
  </si>
  <si>
    <t>12:30,31/Dec</t>
  </si>
  <si>
    <t>15:30,31/Jan</t>
  </si>
  <si>
    <t>19:30,31/Dec</t>
  </si>
  <si>
    <t>06:30,31/Jul</t>
  </si>
  <si>
    <t>05:30,11/Feb</t>
  </si>
  <si>
    <t>08:30,09/Jan</t>
  </si>
  <si>
    <t>06:30,14/Dec</t>
  </si>
  <si>
    <t>13:30,15/Jun</t>
  </si>
  <si>
    <t>04:30,01/Apr</t>
  </si>
  <si>
    <t>11:30,17/Jan</t>
  </si>
  <si>
    <t>18:30,08/Aug</t>
  </si>
  <si>
    <t>13:30,23/Jan</t>
  </si>
  <si>
    <t>22:30,14/Feb</t>
  </si>
  <si>
    <t>12:30,27/Jun</t>
  </si>
  <si>
    <t>15:30,28/May</t>
  </si>
  <si>
    <t>08:30,10/Mar</t>
  </si>
  <si>
    <t>18:30,19/Jan</t>
  </si>
  <si>
    <t>05:30,06/Aug</t>
  </si>
  <si>
    <t>04:30,25/Nov</t>
  </si>
  <si>
    <t>20:30,27/Dec</t>
  </si>
  <si>
    <t>17:30,07/Jan</t>
  </si>
  <si>
    <t>07:30,04/Jan</t>
  </si>
  <si>
    <t>12:30,07/Sep</t>
  </si>
  <si>
    <t>01:30,20/Apr</t>
  </si>
  <si>
    <t>09:30,05/Mar</t>
  </si>
  <si>
    <t>10:30,18/Jan</t>
  </si>
  <si>
    <t>04:30,08/Sep</t>
  </si>
  <si>
    <t>16:30,23/Jul</t>
  </si>
  <si>
    <t>14:30,11/May</t>
  </si>
  <si>
    <t>02:30,27/Jan</t>
  </si>
  <si>
    <t>08:30,30/Dec</t>
  </si>
  <si>
    <t>20:30,15/Feb</t>
  </si>
  <si>
    <t>21:30,30/Oct</t>
  </si>
  <si>
    <t>13:30,07/Jul</t>
  </si>
  <si>
    <t>10:30,27/Nov</t>
  </si>
  <si>
    <t>12:30,14/Aug</t>
  </si>
  <si>
    <t>13:30,17/Jan</t>
  </si>
  <si>
    <t>03:30,26/Jul</t>
  </si>
  <si>
    <t>18:30,05/Jan</t>
  </si>
  <si>
    <t>16:30,26/Jul</t>
  </si>
  <si>
    <t>23:30,15/Oct</t>
  </si>
  <si>
    <t>16:30,14/May</t>
  </si>
  <si>
    <t>04:30,04/May</t>
  </si>
  <si>
    <t>19:30,27/Jun</t>
  </si>
  <si>
    <t>12:30,03/Jan</t>
  </si>
  <si>
    <t>05:30,07/Dec</t>
  </si>
  <si>
    <t>08:30,28/Apr</t>
  </si>
  <si>
    <t>20:30,13/Feb</t>
  </si>
  <si>
    <t>13:30,18/Aug</t>
  </si>
  <si>
    <t>14:30,18/Mar</t>
  </si>
  <si>
    <t>15:30,31/Oct</t>
  </si>
  <si>
    <t>16:30,13/Nov</t>
  </si>
  <si>
    <t>04:30,09/Aug</t>
  </si>
  <si>
    <t>05:30,17/Feb</t>
  </si>
  <si>
    <t>03:30,16/Oct</t>
  </si>
  <si>
    <t>17:30,03/Jan</t>
  </si>
  <si>
    <t>12:30,26/Jul</t>
  </si>
  <si>
    <t>10:30,29/Dec</t>
  </si>
  <si>
    <t>14:30,28/Nov</t>
  </si>
  <si>
    <t>14:30,01/Feb</t>
  </si>
  <si>
    <t>18:30,08/Feb</t>
  </si>
  <si>
    <t>15:30,04/Mar</t>
  </si>
  <si>
    <t>17:30,29/Mar</t>
  </si>
  <si>
    <t>00:30,30/Sep</t>
  </si>
  <si>
    <t>18:30,27/Mar</t>
  </si>
  <si>
    <t>15:30,28/Jul</t>
  </si>
  <si>
    <t>16:30,24/Nov</t>
  </si>
  <si>
    <t>17:30,24/Jul</t>
  </si>
  <si>
    <t>13:30,01/Dec</t>
  </si>
  <si>
    <t>16:30,21/May</t>
  </si>
  <si>
    <t>22:30,22/Jan</t>
  </si>
  <si>
    <t>01:30,04/Apr</t>
  </si>
  <si>
    <t>14:30,08/Jul</t>
  </si>
  <si>
    <t>13:30,06/Jul</t>
  </si>
  <si>
    <t>00:30,01/Nov</t>
  </si>
  <si>
    <t>10:30,11/Jul</t>
  </si>
  <si>
    <t>10:30,30/Dec</t>
  </si>
  <si>
    <t>15:30,12/Aug</t>
  </si>
  <si>
    <t>11:30,28/Feb</t>
  </si>
  <si>
    <t>02:30,13/Aug</t>
  </si>
  <si>
    <t>07:30,22/Aug</t>
  </si>
  <si>
    <t>05:30,01/Mar</t>
  </si>
  <si>
    <t>10:30,13/Feb</t>
  </si>
  <si>
    <t>20:30,08/Aug</t>
  </si>
  <si>
    <t>20:30,09/Feb</t>
  </si>
  <si>
    <t>02:30,22/Jun</t>
  </si>
  <si>
    <t>00:30,25/Mar</t>
  </si>
  <si>
    <t>14:30,26/Jul</t>
  </si>
  <si>
    <t>13:30,26/Jul</t>
  </si>
  <si>
    <t>21:30,03/Feb</t>
  </si>
  <si>
    <t>17:30,16/Jan</t>
  </si>
  <si>
    <t>03:30,06/Aug</t>
  </si>
  <si>
    <t>04:30,06/Jan</t>
  </si>
  <si>
    <t>12:30,14/Jul</t>
  </si>
  <si>
    <t>07:30,04/Apr</t>
  </si>
  <si>
    <t>11:30,20/Jan</t>
  </si>
  <si>
    <t>03:30,14/Jul</t>
  </si>
  <si>
    <t>07:30,06/May</t>
  </si>
  <si>
    <t>06:30,15/Jan</t>
  </si>
  <si>
    <t>18:30,15/Feb</t>
  </si>
  <si>
    <t>12:30,15/Dec</t>
  </si>
  <si>
    <t>20:30,10/Nov</t>
  </si>
  <si>
    <t>01:30,02/Dec</t>
  </si>
  <si>
    <t>05:30,29/Dec</t>
  </si>
  <si>
    <t>02:30,09/Mar</t>
  </si>
  <si>
    <t>12:30,19/Dec</t>
  </si>
  <si>
    <t>02:30,27/Jul</t>
  </si>
  <si>
    <t>10:30,16/Jan</t>
  </si>
  <si>
    <t>00:30,27/Jul</t>
  </si>
  <si>
    <t>07:30,05/Oct</t>
  </si>
  <si>
    <t>03:30,17/Apr</t>
  </si>
  <si>
    <t>08:30,31/Dec</t>
  </si>
  <si>
    <t>19:30,01/Dec</t>
  </si>
  <si>
    <t>22:30,03/Nov</t>
  </si>
  <si>
    <t>06:30,30/Sep</t>
  </si>
  <si>
    <t>19:30,15/Jan</t>
  </si>
  <si>
    <t>14:30,27/Nov</t>
  </si>
  <si>
    <t>12:30,10/Jul</t>
  </si>
  <si>
    <t>09:30,13/Apr</t>
  </si>
  <si>
    <t>15:30,09/Jul</t>
  </si>
  <si>
    <t>14:30,11/Jan</t>
  </si>
  <si>
    <t>20:30,08/May</t>
  </si>
  <si>
    <t>14:30,03/Mar</t>
  </si>
  <si>
    <t>14:30,21/Jan</t>
  </si>
  <si>
    <t>19:30,26/Feb</t>
  </si>
  <si>
    <t>17:30,03/Apr</t>
  </si>
  <si>
    <t>09:30,22/Sep</t>
  </si>
  <si>
    <t>20:30,19/Nov</t>
  </si>
  <si>
    <t>00:30,08/Jun</t>
  </si>
  <si>
    <t>15:30,19/Nov</t>
  </si>
  <si>
    <t>06:30,30/Nov</t>
  </si>
  <si>
    <t>07:30,07/Jan</t>
  </si>
  <si>
    <t>13:30,31/Jul</t>
  </si>
  <si>
    <t>02:30,06/Jan</t>
  </si>
  <si>
    <t>11:30,27/Nov</t>
  </si>
  <si>
    <t>21:30,04/Jul</t>
  </si>
  <si>
    <t>17:30,16/Feb</t>
  </si>
  <si>
    <t>01:30,02/Aug</t>
  </si>
  <si>
    <t>01:30,10/May</t>
  </si>
  <si>
    <t>06:30,14/May</t>
  </si>
  <si>
    <t>16:30,21/Aug</t>
  </si>
  <si>
    <t>08:30,12/Oct</t>
  </si>
  <si>
    <t>10:30,22/Feb</t>
  </si>
  <si>
    <t>15:30,16/Dec</t>
  </si>
  <si>
    <t>06:30,11/May</t>
  </si>
  <si>
    <t>18:30,21/May</t>
  </si>
  <si>
    <t>19:30,17/Mar</t>
  </si>
  <si>
    <t>11:30,02/Oct</t>
  </si>
  <si>
    <t>03:30,31/May</t>
  </si>
  <si>
    <t>12:30,24/Nov</t>
  </si>
  <si>
    <t>18:30,19/May</t>
  </si>
  <si>
    <t>16:30,03/Mar</t>
  </si>
  <si>
    <t>04:30,29/Nov</t>
  </si>
  <si>
    <t>06:30,31/May</t>
  </si>
  <si>
    <t>08:30,17/May</t>
  </si>
  <si>
    <t>06:30,26/May</t>
  </si>
  <si>
    <t>00:30,03/Jun</t>
  </si>
  <si>
    <t>13:30,07/Jan</t>
  </si>
  <si>
    <t>17:30,17/Feb</t>
  </si>
  <si>
    <t>23:30,26/Apr</t>
  </si>
  <si>
    <t>13:30,20/Jul</t>
  </si>
  <si>
    <t>21:30,26/Apr</t>
  </si>
  <si>
    <t>13:30,27/Jun</t>
  </si>
  <si>
    <t>14:30,20/Dec</t>
  </si>
  <si>
    <t>06:30,17/Jun</t>
  </si>
  <si>
    <t>23:30,16/Sep</t>
  </si>
  <si>
    <t>07:30,09/Jun</t>
  </si>
  <si>
    <t>20:30,05/Nov</t>
  </si>
  <si>
    <t>06:30,04/Feb</t>
  </si>
  <si>
    <t>13:30,22/Mar</t>
  </si>
  <si>
    <t>19:30,11/Oct</t>
  </si>
  <si>
    <t>23:30,28/Oct</t>
  </si>
  <si>
    <t>10:30,13/Dec</t>
  </si>
  <si>
    <t>20:30,17/Feb</t>
  </si>
  <si>
    <t>07:30,18/May</t>
  </si>
  <si>
    <t>04:30,23/Sep</t>
  </si>
  <si>
    <t>14:30,26/Feb</t>
  </si>
  <si>
    <t>23:30,24/Jan</t>
  </si>
  <si>
    <t>11:30,16/May</t>
  </si>
  <si>
    <t>18:30,07/Oct</t>
  </si>
  <si>
    <t>20:30,16/Mar</t>
  </si>
  <si>
    <t>04:30,31/Dec</t>
  </si>
  <si>
    <t>09:30,25/Aug</t>
  </si>
  <si>
    <t>05:30,31/Dec</t>
  </si>
  <si>
    <t>06:30,14/Sep</t>
  </si>
  <si>
    <t>13:30,27/Mar</t>
  </si>
  <si>
    <t>10:30,17/May</t>
  </si>
  <si>
    <t>06:30,01/Sep</t>
  </si>
  <si>
    <t>10:30,27/Apr</t>
  </si>
  <si>
    <t>08:30,07/Apr</t>
  </si>
  <si>
    <t>17:30,17/Nov</t>
  </si>
  <si>
    <t>02:30,31/Jan</t>
  </si>
  <si>
    <t>10:30,30/Oct</t>
  </si>
  <si>
    <t>07:30,18/Aug</t>
  </si>
  <si>
    <t>13:30,28/Jul</t>
  </si>
  <si>
    <t>11:30,10/Jun</t>
  </si>
  <si>
    <t>12:30,20/May</t>
  </si>
  <si>
    <t>06:30,31/Oct</t>
  </si>
  <si>
    <t>09:30,05/Apr</t>
  </si>
  <si>
    <t>17:30,20/Mar</t>
  </si>
  <si>
    <t>09:30,28/Oct</t>
  </si>
  <si>
    <t>10:30,25/Feb</t>
  </si>
  <si>
    <t>14:30,03/Jan</t>
  </si>
  <si>
    <t>01:30,27/Apr</t>
  </si>
  <si>
    <t>07:30,01/Nov</t>
  </si>
  <si>
    <t>15:30,07/Aug</t>
  </si>
  <si>
    <t>15:30,07/Dec</t>
  </si>
  <si>
    <t>16:30,22/Aug</t>
  </si>
  <si>
    <t>11:30,18/Jan</t>
  </si>
  <si>
    <t>02:30,06/Jul</t>
  </si>
  <si>
    <t>00:30,07/Sep</t>
  </si>
  <si>
    <t>06:30,31/Jan</t>
  </si>
  <si>
    <t>07:30,16/Jan</t>
  </si>
  <si>
    <t>20:30,17/Mar</t>
  </si>
  <si>
    <t>03:30,08/Feb</t>
  </si>
  <si>
    <t>16:30,09/May</t>
  </si>
  <si>
    <t>10:30,18/Sep</t>
  </si>
  <si>
    <t>12:30,24/Jul</t>
  </si>
  <si>
    <t>20:30,16/Oct</t>
  </si>
  <si>
    <t>16:30,21/Jul</t>
  </si>
  <si>
    <t>14:30,12/Nov</t>
  </si>
  <si>
    <t>14:30,06/Dec</t>
  </si>
  <si>
    <t>07:30,05/Dec</t>
  </si>
  <si>
    <t>00:30,16/May</t>
  </si>
  <si>
    <t>19:30,06/Jan</t>
  </si>
  <si>
    <t>13:30,01/Mar</t>
  </si>
  <si>
    <t>14:30,16/Aug</t>
  </si>
  <si>
    <t>15:30,14/Aug</t>
  </si>
  <si>
    <t>07:30,07/May</t>
  </si>
  <si>
    <t>07:30,20/Apr</t>
  </si>
  <si>
    <t>16:30,20/Jan</t>
  </si>
  <si>
    <t>13:30,17/Jul</t>
  </si>
  <si>
    <t>12:30,17/Feb</t>
  </si>
  <si>
    <t>02:30,07/Feb</t>
  </si>
  <si>
    <t>18:30,17/Nov</t>
  </si>
  <si>
    <t>21:30,18/Jul</t>
  </si>
  <si>
    <t>07:30,01/Apr</t>
  </si>
  <si>
    <t>14:30,25/Feb</t>
  </si>
  <si>
    <t>19:30,13/Apr</t>
  </si>
  <si>
    <t>06:30,04/Jun</t>
  </si>
  <si>
    <t>09:30,05/Oct</t>
  </si>
  <si>
    <t>16:30,22/Feb</t>
  </si>
  <si>
    <t>13:30,15/Jan</t>
  </si>
  <si>
    <t>03:30,14/Dec</t>
  </si>
  <si>
    <t>11:30,09/Jun</t>
  </si>
  <si>
    <t>00:30,01/May</t>
  </si>
  <si>
    <t>15:30,14/Jul</t>
  </si>
  <si>
    <t>06:30,06/Sep</t>
  </si>
  <si>
    <t>11:30,25/Apr</t>
  </si>
  <si>
    <t>05:30,17/Jan</t>
  </si>
  <si>
    <t>16:30,14/Apr</t>
  </si>
  <si>
    <t>02:30,18/Jan</t>
  </si>
  <si>
    <t>06:30,10/Sep</t>
  </si>
  <si>
    <t>16:30,29/May</t>
  </si>
  <si>
    <t>15:30,11/Sep</t>
  </si>
  <si>
    <t>17:30,25/Oct</t>
  </si>
  <si>
    <t>00:30,07/Feb</t>
  </si>
  <si>
    <t>22:30,21/Jun</t>
  </si>
  <si>
    <t>06:30,06/Feb</t>
  </si>
  <si>
    <t>07:30,09/Sep</t>
  </si>
  <si>
    <t>08:30,07/May</t>
  </si>
  <si>
    <t>17:30,03/Feb</t>
  </si>
  <si>
    <t>09:30,12/Mar</t>
  </si>
  <si>
    <t>08:30,19/Jul</t>
  </si>
  <si>
    <t>07:30,26/Aug</t>
  </si>
  <si>
    <t>14:30,06/Apr</t>
  </si>
  <si>
    <t>04:30,05/Dec</t>
  </si>
  <si>
    <t>19:30,08/Sep</t>
  </si>
  <si>
    <t>21:30,22/Oct</t>
  </si>
  <si>
    <t>15:30,15/Jul</t>
  </si>
  <si>
    <t>17:30,02/Mar</t>
  </si>
  <si>
    <t>07:30,13/May</t>
  </si>
  <si>
    <t>01:30,11/Jun</t>
  </si>
  <si>
    <t>14:30,01/Apr</t>
  </si>
  <si>
    <t>17:30,21/Nov</t>
  </si>
  <si>
    <t>13:30,17/Oct</t>
  </si>
  <si>
    <t>01:30,22/Nov</t>
  </si>
  <si>
    <t>12:30,13/Dec</t>
  </si>
  <si>
    <t>23:30,08/Jun</t>
  </si>
  <si>
    <t>09:30,05/Jul</t>
  </si>
  <si>
    <t>15:30,18/Feb</t>
  </si>
  <si>
    <t>11:30,26/Jan</t>
  </si>
  <si>
    <t>07:30,14/Jun</t>
  </si>
  <si>
    <t>17:30,28/May</t>
  </si>
  <si>
    <t>19:30,02/Dec</t>
  </si>
  <si>
    <t>10:30,10/Sep</t>
  </si>
  <si>
    <t>19:30,26/Jun</t>
  </si>
  <si>
    <t>23:30,31/Jan</t>
  </si>
  <si>
    <t>08:30,23/Jul</t>
  </si>
  <si>
    <t>06:30,31/Dec</t>
  </si>
  <si>
    <t>15:30,21/Jan</t>
  </si>
  <si>
    <t>20:30,31/Jan</t>
  </si>
  <si>
    <t>09:30,15/Nov</t>
  </si>
  <si>
    <t>02:30,01/Feb</t>
  </si>
  <si>
    <t>20:30,08/Mar</t>
  </si>
  <si>
    <t>10:30,06/Sep</t>
  </si>
  <si>
    <t>17:30,31/Oct</t>
  </si>
  <si>
    <t>15:30,17/Dec</t>
  </si>
  <si>
    <t>23:30,11/May</t>
  </si>
  <si>
    <t>13:30,26/Sep</t>
  </si>
  <si>
    <t>03:30,01/Nov</t>
  </si>
  <si>
    <t>15:30,10/Oct</t>
  </si>
  <si>
    <t>17:30,22/Feb</t>
  </si>
  <si>
    <t>17:30,15/Jul</t>
  </si>
  <si>
    <t>16:30,09/Jun</t>
  </si>
  <si>
    <t>14:30,08/Feb</t>
  </si>
  <si>
    <t>12:30,10/Feb</t>
  </si>
  <si>
    <t>03:30,19/Dec</t>
  </si>
  <si>
    <t>00:30,10/Jan</t>
  </si>
  <si>
    <t>17:30,11/Jul</t>
  </si>
  <si>
    <t>07:30,13/Sep</t>
  </si>
  <si>
    <t>16:30,29/Jan</t>
  </si>
  <si>
    <t>04:30,10/Jan</t>
  </si>
  <si>
    <t>16:30,24/Mar</t>
  </si>
  <si>
    <t>09:30,16/May</t>
  </si>
  <si>
    <t>10:30,26/Mar</t>
  </si>
  <si>
    <t>07:30,12/Dec</t>
  </si>
  <si>
    <t>19:30,08/May</t>
  </si>
  <si>
    <t>05:30,05/Dec</t>
  </si>
  <si>
    <t>13:30,29/Nov</t>
  </si>
  <si>
    <t>20:30,15/Oct</t>
  </si>
  <si>
    <t>05:30,29/May</t>
  </si>
  <si>
    <t>12:30,29/May</t>
  </si>
  <si>
    <t>19:30,08/Nov</t>
  </si>
  <si>
    <t>20:30,30/May</t>
  </si>
  <si>
    <t>10:30,15/Mar</t>
  </si>
  <si>
    <t>07:30,08/Sep</t>
  </si>
  <si>
    <t>22:30,02/Jul</t>
  </si>
  <si>
    <t>11:30,09/Nov</t>
  </si>
  <si>
    <t>15:30,28/Nov</t>
  </si>
  <si>
    <t>00:30,05/Apr</t>
  </si>
  <si>
    <t>14:30,05/Apr</t>
  </si>
  <si>
    <t>13:30,04/Apr</t>
  </si>
  <si>
    <t>21:30,30/Dec</t>
  </si>
  <si>
    <t>10:30,01/Jun</t>
  </si>
  <si>
    <t>00:30,15/May</t>
  </si>
  <si>
    <t>16:30,12/Jun</t>
  </si>
  <si>
    <t>10:30,29/Nov</t>
  </si>
  <si>
    <t>00:30,27/Dec</t>
  </si>
  <si>
    <t>09:30,09/Jun</t>
  </si>
  <si>
    <t>15:30,06/Jun</t>
  </si>
  <si>
    <t>20:30,05/Apr</t>
  </si>
  <si>
    <t>00:30,17/Jan</t>
  </si>
  <si>
    <t>08:30,11/Jun</t>
  </si>
  <si>
    <t>00:30,18/Sep</t>
  </si>
  <si>
    <t>14:30,26/Jun</t>
  </si>
  <si>
    <t>03:30,12/Dec</t>
  </si>
  <si>
    <t>04:30,12/Dec</t>
  </si>
  <si>
    <t>18:30,12/Mar</t>
  </si>
  <si>
    <t>03:30,30/Dec</t>
  </si>
  <si>
    <t>23:30,25/Jun</t>
  </si>
  <si>
    <t>07:30,07/Sep</t>
  </si>
  <si>
    <t>06:30,04/Sep</t>
  </si>
  <si>
    <t>16:30,24/Jul</t>
  </si>
  <si>
    <t>10:30,26/Feb</t>
  </si>
  <si>
    <t>03:30,28/Dec</t>
  </si>
  <si>
    <t>06:30,22/Jul</t>
  </si>
  <si>
    <t>21:30,28/Jul</t>
  </si>
  <si>
    <t>07:30,17/Feb</t>
  </si>
  <si>
    <t>07:30,22/Jul</t>
  </si>
  <si>
    <t>20:30,18/Aug</t>
  </si>
  <si>
    <t>06:30,06/Dec</t>
  </si>
  <si>
    <t>23:30,05/Dec</t>
  </si>
  <si>
    <t>19:30,25/Jun</t>
  </si>
  <si>
    <t>09:30,07/May</t>
  </si>
  <si>
    <t>12:30,07/Apr</t>
  </si>
  <si>
    <t>20:30,03/Nov</t>
  </si>
  <si>
    <t>03:30,01/Feb</t>
  </si>
  <si>
    <t>00:30,29/Jul</t>
  </si>
  <si>
    <t>06:30,01/Feb</t>
  </si>
  <si>
    <t>21:30,21/Sep</t>
  </si>
  <si>
    <t>18:30,05/Oct</t>
  </si>
  <si>
    <t>22:30,04/Jul</t>
  </si>
  <si>
    <t>07:30,27/Sep</t>
  </si>
  <si>
    <t>03:30,25/May</t>
  </si>
  <si>
    <t>15:30,17/Jul</t>
  </si>
  <si>
    <t>12:30,26/Nov</t>
  </si>
  <si>
    <t>18:30,04/May</t>
  </si>
  <si>
    <t>00:30,06/May</t>
  </si>
  <si>
    <t>06:30,17/Aug</t>
  </si>
  <si>
    <t>16:30,19/Nov</t>
  </si>
  <si>
    <t>15:30,05/Feb</t>
  </si>
  <si>
    <t>17:30,30/Mar</t>
  </si>
  <si>
    <t>06:30,27/May</t>
  </si>
  <si>
    <t>20:30,24/Feb</t>
  </si>
  <si>
    <t>13:30,20/Jan</t>
  </si>
  <si>
    <t>06:30,10/Jan</t>
  </si>
  <si>
    <t>14:30,19/Nov</t>
  </si>
  <si>
    <t>12:30,20/Oct</t>
  </si>
  <si>
    <t>10:30,02/Mar</t>
  </si>
  <si>
    <t>20:30,17/Jan</t>
  </si>
  <si>
    <t>08:30,24/Aug</t>
  </si>
  <si>
    <t>11:30,27/Jun</t>
  </si>
  <si>
    <t>16:30,18/May</t>
  </si>
  <si>
    <t>23:30,17/Jan</t>
  </si>
  <si>
    <t>06:30,27/Oct</t>
  </si>
  <si>
    <t>08:30,26/Oct</t>
  </si>
  <si>
    <t>13:30,02/Nov</t>
  </si>
  <si>
    <t>19:30,10/Apr</t>
  </si>
  <si>
    <t>08:30,03/Jun</t>
  </si>
  <si>
    <t>00:30,06/Aug</t>
  </si>
  <si>
    <t>07:30,09/Aug</t>
  </si>
  <si>
    <t>19:30,07/Aug</t>
  </si>
  <si>
    <t>16:30,07/Jun</t>
  </si>
  <si>
    <t>20:30,03/Jan</t>
  </si>
  <si>
    <t>20:30,03/May</t>
  </si>
  <si>
    <t>01:30,01/Mar</t>
  </si>
  <si>
    <t>17:30,28/Sep</t>
  </si>
  <si>
    <t>03:30,01/Mar</t>
  </si>
  <si>
    <t>15:30,05/Apr</t>
  </si>
  <si>
    <t>19:30,20/Apr</t>
  </si>
  <si>
    <t>21:30,05/Dec</t>
  </si>
  <si>
    <t>00:30,29/May</t>
  </si>
  <si>
    <t>13:30,20/Apr</t>
  </si>
  <si>
    <t>12:30,01/Apr</t>
  </si>
  <si>
    <t>19:30,13/May</t>
  </si>
  <si>
    <t>16:30,01/Oct</t>
  </si>
  <si>
    <t>00:30,01/Jul</t>
  </si>
  <si>
    <t>07:30,19/Aug</t>
  </si>
  <si>
    <t>03:30,26/Jan</t>
  </si>
  <si>
    <t>19:30,18/Mar</t>
  </si>
  <si>
    <t>16:30,09/Nov</t>
  </si>
  <si>
    <t>16:30,23/Sep</t>
  </si>
  <si>
    <t>05:30,27/Jan</t>
  </si>
  <si>
    <t>07:30,21/Feb</t>
  </si>
  <si>
    <t>01:30,14/Aug</t>
  </si>
  <si>
    <t>15:30,21/Apr</t>
  </si>
  <si>
    <t>09:30,02/Oct</t>
  </si>
  <si>
    <t>03:30,15/Feb</t>
  </si>
  <si>
    <t>17:30,15/Apr</t>
  </si>
  <si>
    <t>15:30,16/Jul</t>
  </si>
  <si>
    <t>04:30,18/Jan</t>
  </si>
  <si>
    <t>19:30,17/Jun</t>
  </si>
  <si>
    <t>21:30,23/Jul</t>
  </si>
  <si>
    <t>21:30,07/Jun</t>
  </si>
  <si>
    <t>15:30,27/Apr</t>
  </si>
  <si>
    <t>10:30,17/Sep</t>
  </si>
  <si>
    <t>07:30,06/Sep</t>
  </si>
  <si>
    <t>18:30,27/Jun</t>
  </si>
  <si>
    <t>14:30,17/Nov</t>
  </si>
  <si>
    <t>18:30,14/Oct</t>
  </si>
  <si>
    <t>Predicted Percentage Dissatisfied(21C ZONING)</t>
  </si>
  <si>
    <t>ADMIN</t>
  </si>
  <si>
    <t>LEARNING 1</t>
  </si>
  <si>
    <t>LEARNING 2</t>
  </si>
  <si>
    <t>PERFORMANCE</t>
  </si>
  <si>
    <t>LEARNING 4</t>
  </si>
  <si>
    <t>LEARNING 3</t>
  </si>
  <si>
    <t>FOOD PREP</t>
  </si>
  <si>
    <t>80 rooms</t>
  </si>
  <si>
    <t>07:30,05/Mar</t>
  </si>
  <si>
    <t>08:30,17/Jul</t>
  </si>
  <si>
    <t>23:30,17/Jul</t>
  </si>
  <si>
    <t>08:30,29/Aug</t>
  </si>
  <si>
    <t>19:30,14/Sep</t>
  </si>
  <si>
    <t>14:30,04/Jan</t>
  </si>
  <si>
    <t>11:30,08/May</t>
  </si>
  <si>
    <t>03:30,06/Jan</t>
  </si>
  <si>
    <t>08:30,18/Jul</t>
  </si>
  <si>
    <t>09:30,05/Sep</t>
  </si>
  <si>
    <t>07:30, August</t>
  </si>
  <si>
    <t>13:30,04/Sep</t>
  </si>
  <si>
    <t>19:30,21/Dec</t>
  </si>
  <si>
    <t>10:30,05/Sep</t>
  </si>
  <si>
    <t>00:30,15/Feb</t>
  </si>
  <si>
    <t>06:30,02/Feb</t>
  </si>
  <si>
    <t>14:30,11/Sep</t>
  </si>
  <si>
    <t>00:30,18/Jul</t>
  </si>
  <si>
    <t>07:30, May</t>
  </si>
  <si>
    <t>07:30,02/Feb</t>
  </si>
  <si>
    <t>08:30,01/Aug</t>
  </si>
  <si>
    <t>09:30,01/Aug</t>
  </si>
  <si>
    <t>07:30, September</t>
  </si>
  <si>
    <t>07:30,15/Mar</t>
  </si>
  <si>
    <t>13:30,18/Sep</t>
  </si>
  <si>
    <t>07:30,25/Feb</t>
  </si>
  <si>
    <t>21:30,20/Sep</t>
  </si>
  <si>
    <t>13:30, May</t>
  </si>
  <si>
    <t>08:30,16/Mar</t>
  </si>
  <si>
    <t>17:30,29/Jul</t>
  </si>
  <si>
    <t>17:30,10/Jan</t>
  </si>
  <si>
    <t>11:30,11/Sep</t>
  </si>
  <si>
    <t>04:30,28/Dec</t>
  </si>
  <si>
    <t>00:30,28/Jun</t>
  </si>
  <si>
    <t>07:30,23/Dec</t>
  </si>
  <si>
    <t>09:30,27/Jun</t>
  </si>
  <si>
    <t>11:30,31/Jan</t>
  </si>
  <si>
    <t>01:30,28/Jun</t>
  </si>
  <si>
    <t>06:30,07/Apr</t>
  </si>
  <si>
    <t>08:30,15/Aug</t>
  </si>
  <si>
    <t>04:30,05/Jan</t>
  </si>
  <si>
    <t>19:30,07/Oct</t>
  </si>
  <si>
    <t>08:30,13/Jan</t>
  </si>
  <si>
    <t>05:30,14/Jan</t>
  </si>
  <si>
    <t>10:30,14/Aug</t>
  </si>
  <si>
    <t>00:30,26/Dec</t>
  </si>
  <si>
    <t>20:30,22/Aug</t>
  </si>
  <si>
    <t>06:30,29/Mar</t>
  </si>
  <si>
    <t>10:30,22/Aug</t>
  </si>
  <si>
    <t>06:30,26/Mar</t>
  </si>
  <si>
    <t>07:30,30/Dec</t>
  </si>
  <si>
    <t>23:30,22/Aug</t>
  </si>
  <si>
    <t>06:30,16/Feb</t>
  </si>
  <si>
    <t>07:30,09/Mar</t>
  </si>
  <si>
    <t>20:30,23/Aug</t>
  </si>
  <si>
    <t>08:30,11/Jan</t>
  </si>
  <si>
    <t>17:30,30/Jul</t>
  </si>
  <si>
    <t>09:30,15/Aug</t>
  </si>
  <si>
    <t>07:30,26/Jan</t>
  </si>
  <si>
    <t>21:30,06/Sep</t>
  </si>
  <si>
    <t>07:30,12/Jan</t>
  </si>
  <si>
    <t>18:30,19/Aug</t>
  </si>
  <si>
    <t>22:30,21/Feb</t>
  </si>
  <si>
    <t>23:30,15/Aug</t>
  </si>
  <si>
    <t>07:30,13/Jan</t>
  </si>
  <si>
    <t>07:30,18/Nov</t>
  </si>
  <si>
    <t>19:30,19/Jan</t>
  </si>
  <si>
    <t>03:30,16/Aug</t>
  </si>
  <si>
    <t>21:30,16/Aug</t>
  </si>
  <si>
    <t>11:30,13/Sep</t>
  </si>
  <si>
    <t>07:30,23/Feb</t>
  </si>
  <si>
    <t>11:30,03/Jul</t>
  </si>
  <si>
    <t>06:30,20/Jan</t>
  </si>
  <si>
    <t>08:30,19/Jun</t>
  </si>
  <si>
    <t>07:30,08/Dec</t>
  </si>
  <si>
    <t>08:30,23/Jan</t>
  </si>
  <si>
    <t>10:30,21/Feb</t>
  </si>
  <si>
    <t>08:30,20/Dec</t>
  </si>
  <si>
    <t>12:30,28/Sep</t>
  </si>
  <si>
    <t>07:30,16/Dec</t>
  </si>
  <si>
    <t>10:30,29/Aug</t>
  </si>
  <si>
    <t>07:30,29/Nov</t>
  </si>
  <si>
    <t>17:30,13/Jan</t>
  </si>
  <si>
    <t>21:30,11/Jul</t>
  </si>
  <si>
    <t>06:30,22/Mar</t>
  </si>
  <si>
    <t>11:30,29/Aug</t>
  </si>
  <si>
    <t>10:30,04/Jan</t>
  </si>
  <si>
    <t>21:30,03/Aug</t>
  </si>
  <si>
    <t>14:30,20/Jun</t>
  </si>
  <si>
    <t>10:30,31/Jul</t>
  </si>
  <si>
    <t>07:30,25/Jan</t>
  </si>
  <si>
    <t>20:30,07/Dec</t>
  </si>
  <si>
    <t>06:30,01/Dec</t>
  </si>
  <si>
    <t>13:30,07/Mar</t>
  </si>
  <si>
    <t>21:30,30/Aug</t>
  </si>
  <si>
    <t>08:30,10/Dec</t>
  </si>
  <si>
    <t>11:30,31/Jul</t>
  </si>
  <si>
    <t>07:30,28/Jan</t>
  </si>
  <si>
    <t>08:30,12/Jan</t>
  </si>
  <si>
    <t>14:30,12/Sep</t>
  </si>
  <si>
    <t>05:30,22/Apr</t>
  </si>
  <si>
    <t>20:30,18/Oct</t>
  </si>
  <si>
    <t>06:30,21/Apr</t>
  </si>
  <si>
    <t>06:30,11/Oct</t>
  </si>
  <si>
    <t>08:30,04/Feb</t>
  </si>
  <si>
    <t>06:30,25/Jan</t>
  </si>
  <si>
    <t>10:30,15/Aug</t>
  </si>
  <si>
    <t>20:30,28/Dec</t>
  </si>
  <si>
    <t>04:30,16/Aug</t>
  </si>
  <si>
    <t>07:30,13/Dec</t>
  </si>
  <si>
    <t>12:30,31/May</t>
  </si>
  <si>
    <t>06:30,16/Apr</t>
  </si>
  <si>
    <t>06:30,28/Apr</t>
  </si>
  <si>
    <t>13:30,14/Aug</t>
  </si>
  <si>
    <t>17:30,26/Jul</t>
  </si>
  <si>
    <t>09:30,15/Feb</t>
  </si>
  <si>
    <t>14:30,29/Aug</t>
  </si>
  <si>
    <t>07:30,26/Nov</t>
  </si>
  <si>
    <t>10:30,28/Nov</t>
  </si>
  <si>
    <t>11:30,10/Jul</t>
  </si>
  <si>
    <t>07:30,30/Mar</t>
  </si>
  <si>
    <t>06:30,30/Dec</t>
  </si>
  <si>
    <t>13:30,21/Aug</t>
  </si>
  <si>
    <t>07:30,25/Nov</t>
  </si>
  <si>
    <t>07:30,24/Nov</t>
  </si>
  <si>
    <t>16:30,20/Dec</t>
  </si>
  <si>
    <t>06:30,03/Dec</t>
  </si>
  <si>
    <t>07:30,16/Feb</t>
  </si>
  <si>
    <t>13:30,24/Jul</t>
  </si>
  <si>
    <t>07:30,05/Apr</t>
  </si>
  <si>
    <t>23:30,08/Aug</t>
  </si>
  <si>
    <t>10:30,10/Jul</t>
  </si>
  <si>
    <t>06:30,29/Jan</t>
  </si>
  <si>
    <t>06:30,02/Mar</t>
  </si>
  <si>
    <t>12:30,11/Sep</t>
  </si>
  <si>
    <t>07:30,15/Nov</t>
  </si>
  <si>
    <t>10:30,02/Feb</t>
  </si>
  <si>
    <t>04:30,12/Jul</t>
  </si>
  <si>
    <t>07:30,27/Jan</t>
  </si>
  <si>
    <t>09:30,16/Feb</t>
  </si>
  <si>
    <t>06:30,25/Oct</t>
  </si>
  <si>
    <t>06:30,14/Jun</t>
  </si>
  <si>
    <t>13:30,08/Mar</t>
  </si>
  <si>
    <t>06:30,28/May</t>
  </si>
  <si>
    <t>21:30,20/Jul</t>
  </si>
  <si>
    <t>17:30,27/Jul</t>
  </si>
  <si>
    <t>17:30,08/Sep</t>
  </si>
  <si>
    <t>06:30,23/Feb</t>
  </si>
  <si>
    <t>11:30,04/Sep</t>
  </si>
  <si>
    <t>06:30,19/Mar</t>
  </si>
  <si>
    <t>07:30,21/Jan</t>
  </si>
  <si>
    <t>08:30,01/Dec</t>
  </si>
  <si>
    <t>07:30,10/Mar</t>
  </si>
  <si>
    <t>09:30,09/Mar</t>
  </si>
  <si>
    <t>20:30,25/Jul</t>
  </si>
  <si>
    <t>07:30,03/May</t>
  </si>
  <si>
    <t>12:30,29/Nov</t>
  </si>
  <si>
    <t>08:30,02/Feb</t>
  </si>
  <si>
    <t>17:30,21/Aug</t>
  </si>
  <si>
    <t>09:30,19/Jan</t>
  </si>
  <si>
    <t>05:30,08/Apr</t>
  </si>
  <si>
    <t>08:30,12/Nov</t>
  </si>
  <si>
    <t>09:30,05/Nov</t>
  </si>
  <si>
    <t>21:30,25/Jul</t>
  </si>
  <si>
    <t>08:30,06/Jan</t>
  </si>
  <si>
    <t>06:30,12/Apr</t>
  </si>
  <si>
    <t>07:30,15/Dec</t>
  </si>
  <si>
    <t>07:30,06/Apr</t>
  </si>
  <si>
    <t>16:30,31/Dec</t>
  </si>
  <si>
    <t>08:30,25/Feb</t>
  </si>
  <si>
    <t>11:30,29/May</t>
  </si>
  <si>
    <t>06:30,09/Jun</t>
  </si>
  <si>
    <t>19:30,24/Dec</t>
  </si>
  <si>
    <t>20:30,19/Aug</t>
  </si>
  <si>
    <t>08:30,08/Jan</t>
  </si>
  <si>
    <t>17:30,14/Aug</t>
  </si>
  <si>
    <t>15:30,13/Jan</t>
  </si>
  <si>
    <t>01:30,18/Oct</t>
  </si>
  <si>
    <t>06:30,10/Nov</t>
  </si>
  <si>
    <t>10:30,17/Oct</t>
  </si>
  <si>
    <t>19:30,03/Jul</t>
  </si>
  <si>
    <t>10:30,03/Jul</t>
  </si>
  <si>
    <t>16:30,30/May</t>
  </si>
  <si>
    <t>17:30,29/Aug</t>
  </si>
  <si>
    <t>22:30,23/Jan</t>
  </si>
  <si>
    <t>05:30,08/Jan</t>
  </si>
  <si>
    <t>02:30,24/Jan</t>
  </si>
  <si>
    <t>19:30,09/Aug</t>
  </si>
  <si>
    <t>02:30,25/Jan</t>
  </si>
  <si>
    <t>10:30,05/Dec</t>
  </si>
  <si>
    <t>07:30,18/Feb</t>
  </si>
  <si>
    <t>08:30,25/Dec</t>
  </si>
  <si>
    <t>06:30,09/Feb</t>
  </si>
  <si>
    <t>07:30,08/Feb</t>
  </si>
  <si>
    <t>15:30,03/Jan</t>
  </si>
  <si>
    <t>07:30,16/Mar</t>
  </si>
  <si>
    <t>12:30,23/Jan</t>
  </si>
  <si>
    <t>21:30,02/Aug</t>
  </si>
  <si>
    <t>11:30,06/Sep</t>
  </si>
  <si>
    <t>15:30,15/Feb</t>
  </si>
  <si>
    <t>06:30,16/Mar</t>
  </si>
  <si>
    <t>11:30,18/Sep</t>
  </si>
  <si>
    <t>19:30,07/Sep</t>
  </si>
  <si>
    <t>15:30,10/Dec</t>
  </si>
  <si>
    <t>08:30,22/Dec</t>
  </si>
  <si>
    <t>11:30,07/Aug</t>
  </si>
  <si>
    <t>06:30,26/Apr</t>
  </si>
  <si>
    <t>07:30,02/Apr</t>
  </si>
  <si>
    <t>09:30,17/Mar</t>
  </si>
  <si>
    <t>20:30,21/Jun</t>
  </si>
  <si>
    <t>07:30,08/Mar</t>
  </si>
  <si>
    <t>11:30,02/Sep</t>
  </si>
  <si>
    <t>07:30,17/Nov</t>
  </si>
  <si>
    <t>22:30,07/Aug</t>
  </si>
  <si>
    <t>17:30,05/Aug</t>
  </si>
  <si>
    <t>08:30,05/Feb</t>
  </si>
  <si>
    <t>07:30,10/Jun</t>
  </si>
  <si>
    <t>07:30,01/Jun</t>
  </si>
  <si>
    <t>08:30,23/Feb</t>
  </si>
  <si>
    <t>11:30,13/Aug</t>
  </si>
  <si>
    <t>06:30,15/Mar</t>
  </si>
  <si>
    <t>06:30,08/Apr</t>
  </si>
  <si>
    <t>17:30,01/Sep</t>
  </si>
  <si>
    <t>19:30,22/Jan</t>
  </si>
  <si>
    <t>20:30,04/Jul</t>
  </si>
  <si>
    <t>09:30,29/Dec</t>
  </si>
  <si>
    <t>06:30,16/Nov</t>
  </si>
  <si>
    <t>07:30,15/Jun</t>
  </si>
  <si>
    <t>07:30,29/Jan</t>
  </si>
  <si>
    <t>18:30,19/Feb</t>
  </si>
  <si>
    <t>07:30,29/Oct</t>
  </si>
  <si>
    <t>10:30,31/Oct</t>
  </si>
  <si>
    <t>13:30,14/Oct</t>
  </si>
  <si>
    <t>14:30,02/Oct</t>
  </si>
  <si>
    <t>15:30,02/Oct</t>
  </si>
  <si>
    <t>07:30,12/Mar</t>
  </si>
  <si>
    <t>04:30,08/Feb</t>
  </si>
  <si>
    <t>09:30,27/Nov</t>
  </si>
  <si>
    <t>13:30,25/Sep</t>
  </si>
  <si>
    <t>11:30,04/Oct</t>
  </si>
  <si>
    <t>07:30,23/Mar</t>
  </si>
  <si>
    <t>06:30,30/Aug</t>
  </si>
  <si>
    <t>07:30,18/Jun</t>
  </si>
  <si>
    <t>06:30,18/Jun</t>
  </si>
  <si>
    <t>14:30,04/Sep</t>
  </si>
  <si>
    <t>13:30,23/Sep</t>
  </si>
  <si>
    <t>17:30,23/Nov</t>
  </si>
  <si>
    <t>06:30,29/Jun</t>
  </si>
  <si>
    <t>18:30,28/Sep</t>
  </si>
  <si>
    <t>12:30,29/Sep</t>
  </si>
  <si>
    <t>05:30,16/Jul</t>
  </si>
  <si>
    <t>12:30,18/Sep</t>
  </si>
  <si>
    <t>13:30,19/Jan</t>
  </si>
  <si>
    <t>11:30,20/Sep</t>
  </si>
  <si>
    <t>06:30,16/Jul</t>
  </si>
  <si>
    <t>07:30,09/Jul</t>
  </si>
  <si>
    <t>08:30,19/Dec</t>
  </si>
  <si>
    <t>14:30,09/Nov</t>
  </si>
  <si>
    <t>06:30,03/Aug</t>
  </si>
  <si>
    <t>06:30,02/Jul</t>
  </si>
  <si>
    <t>11:30,09/Sep</t>
  </si>
  <si>
    <t>06:30,22/Jan</t>
  </si>
  <si>
    <t>07:30,25/Oct</t>
  </si>
  <si>
    <t>14:30,18/Sep</t>
  </si>
  <si>
    <t>07:30,26/Oct</t>
  </si>
  <si>
    <t>11:30,31/May</t>
  </si>
  <si>
    <t>07:30,14/Jan</t>
  </si>
  <si>
    <t>17:30,13/Sep</t>
  </si>
  <si>
    <t>06:30,10/Mar</t>
  </si>
  <si>
    <t>07:30,11/Nov</t>
  </si>
  <si>
    <t>14:30,28/Mar</t>
  </si>
  <si>
    <t>07:30,14/Apr</t>
  </si>
  <si>
    <t>07:30,08/Nov</t>
  </si>
  <si>
    <t>08:30,21/Jan</t>
  </si>
  <si>
    <t>06:30,14/Apr</t>
  </si>
  <si>
    <t>14:30,14/Aug</t>
  </si>
  <si>
    <t>07:30,16/Nov</t>
  </si>
  <si>
    <t>19:30,01/Feb</t>
  </si>
  <si>
    <t>08:30,09/Mar</t>
  </si>
  <si>
    <t>07:30,22/Dec</t>
  </si>
  <si>
    <t>11:30,14/Nov</t>
  </si>
  <si>
    <t>07:30,12/Apr</t>
  </si>
  <si>
    <t>08:30,22/Jan</t>
  </si>
  <si>
    <t>12:30,06/Sep</t>
  </si>
  <si>
    <t>09:30,19/Feb</t>
  </si>
  <si>
    <t>10:30,09/May</t>
  </si>
  <si>
    <t>09:30,28/Jan</t>
  </si>
  <si>
    <t>08:30,05/Jan</t>
  </si>
  <si>
    <t>06:30,01/Jun</t>
  </si>
  <si>
    <t>07:30,25/May</t>
  </si>
  <si>
    <t>20:30,17/May</t>
  </si>
  <si>
    <t>01:30,17/Jan</t>
  </si>
  <si>
    <t>12:30,18/Nov</t>
  </si>
  <si>
    <t>08:30,23/Nov</t>
  </si>
  <si>
    <t>17:30,16/Jul</t>
  </si>
  <si>
    <t>03:30,25/Jan</t>
  </si>
  <si>
    <t>06:30,22/Nov</t>
  </si>
  <si>
    <t>07:30,09/Dec</t>
  </si>
  <si>
    <t>11:30,04/Apr</t>
  </si>
  <si>
    <t>07:30,10/Feb</t>
  </si>
  <si>
    <t>19:30,01/Nov</t>
  </si>
  <si>
    <t>14:30,21/Dec</t>
  </si>
  <si>
    <t>02:30,29/Nov</t>
  </si>
  <si>
    <t>06:30,01/Mar</t>
  </si>
  <si>
    <t>11:30,03/Sep</t>
  </si>
  <si>
    <t>08:30,19/Feb</t>
  </si>
  <si>
    <t>09:30,09/May</t>
  </si>
  <si>
    <t>13:30,10/Nov</t>
  </si>
  <si>
    <t>15:30,29/Jan</t>
  </si>
  <si>
    <t>14:30,03/Nov</t>
  </si>
  <si>
    <t>19:30,02/Aug</t>
  </si>
  <si>
    <t>06:30,19/May</t>
  </si>
  <si>
    <t>12:30,19/Nov</t>
  </si>
  <si>
    <t>07:30,27/Apr</t>
  </si>
  <si>
    <t>09:30,02/May</t>
  </si>
  <si>
    <t>08:30,15/Mar</t>
  </si>
  <si>
    <t>17:30,07/Oct</t>
  </si>
  <si>
    <t>08:30,29/Oct</t>
  </si>
  <si>
    <t>17:30,31/Jul</t>
  </si>
  <si>
    <t>07:30,04/Mar</t>
  </si>
  <si>
    <t>14:30,11/Feb</t>
  </si>
  <si>
    <t>10:30,16/Oct</t>
  </si>
  <si>
    <t>13:30,14/Jul</t>
  </si>
  <si>
    <t>15:30,01/Jan</t>
  </si>
  <si>
    <t>06:30,23/Jun</t>
  </si>
  <si>
    <t>13:30,29/Jul</t>
  </si>
  <si>
    <t>06:30,15/Sep</t>
  </si>
  <si>
    <t>18:30,12/Jul</t>
  </si>
  <si>
    <t>12:30,21/Sep</t>
  </si>
  <si>
    <t>08:30,15/Dec</t>
  </si>
  <si>
    <t>17:30,21/Sep</t>
  </si>
  <si>
    <t>06:30,20/Oct</t>
  </si>
  <si>
    <t>19:30,21/Jul</t>
  </si>
  <si>
    <t>07:30,23/Nov</t>
  </si>
  <si>
    <t>07:30,19/Mar</t>
  </si>
  <si>
    <t>11:30,11/Apr</t>
  </si>
  <si>
    <t>11:30,20/Jun</t>
  </si>
  <si>
    <t>17:30,21/Jul</t>
  </si>
  <si>
    <t>11:30,06/Jun</t>
  </si>
  <si>
    <t>07:30,20/Jan</t>
  </si>
  <si>
    <t>18:30,10/Sep</t>
  </si>
  <si>
    <t>08:30,29/Jan</t>
  </si>
  <si>
    <t>13:30,10/Sep</t>
  </si>
  <si>
    <t>09:30,23/May</t>
  </si>
  <si>
    <t>07:30,13/Jul</t>
  </si>
  <si>
    <t>09:30,24/Sep</t>
  </si>
  <si>
    <t>07:30,03/Aug</t>
  </si>
  <si>
    <t>08:30,29/Nov</t>
  </si>
  <si>
    <t>15:30,18/Nov</t>
  </si>
  <si>
    <t>10:30,25/Apr</t>
  </si>
  <si>
    <t>04:30,18/Oct</t>
  </si>
  <si>
    <t>07:30,24/Feb</t>
  </si>
  <si>
    <t>07:30,03/Nov</t>
  </si>
  <si>
    <t>05:30,18/Oct</t>
  </si>
  <si>
    <t>05:30,03/May</t>
  </si>
  <si>
    <t>07:30,09/Nov</t>
  </si>
  <si>
    <t>05:30,23/Jan</t>
  </si>
  <si>
    <t>07:30,18/Oct</t>
  </si>
  <si>
    <t>08:30,16/Feb</t>
  </si>
  <si>
    <t>06:30,18/May</t>
  </si>
  <si>
    <t>18:30,11/Mar</t>
  </si>
  <si>
    <t>05:30,27/Sep</t>
  </si>
  <si>
    <t>08:30,19/Mar</t>
  </si>
  <si>
    <t>12:30,23/Nov</t>
  </si>
  <si>
    <t>20:30,04/Aug</t>
  </si>
  <si>
    <t>17:30,04/Aug</t>
  </si>
  <si>
    <t>08:30,11/Nov</t>
  </si>
  <si>
    <t>09:30,29/Sep</t>
  </si>
  <si>
    <t>01:30,07/Jan</t>
  </si>
  <si>
    <t>11:30,01/Nov</t>
  </si>
  <si>
    <t>11:30,09/Aug</t>
  </si>
  <si>
    <t>06:30,04/Nov</t>
  </si>
  <si>
    <t>07:30,22/Nov</t>
  </si>
  <si>
    <t>12:30,11/Apr</t>
  </si>
  <si>
    <t>12:30,01/Sep</t>
  </si>
  <si>
    <t>07:30,21/Jun</t>
  </si>
  <si>
    <t>05:30,06/Feb</t>
  </si>
  <si>
    <t>06:30,12/Aug</t>
  </si>
  <si>
    <t>03:30,07/Feb</t>
  </si>
  <si>
    <t>02:30,06/Feb</t>
  </si>
  <si>
    <t>06:30,22/Jun</t>
  </si>
  <si>
    <t>03:30,24/Dec</t>
  </si>
  <si>
    <t>14:30,23/Mar</t>
  </si>
  <si>
    <t>15:30,09/Nov</t>
  </si>
  <si>
    <t>07:30,04/Nov</t>
  </si>
  <si>
    <t>06:30,11/Dec</t>
  </si>
  <si>
    <t>23:30,12/Dec</t>
  </si>
  <si>
    <t>03:30,13/Dec</t>
  </si>
  <si>
    <t>02:30,13/Dec</t>
  </si>
  <si>
    <t>08:30,30/Nov</t>
  </si>
  <si>
    <t>17:30,22/Jul</t>
  </si>
  <si>
    <t>02:30,24/Dec</t>
  </si>
  <si>
    <t>06:30,26/Aug</t>
  </si>
  <si>
    <t>14:30,23/Apr</t>
  </si>
  <si>
    <t>08:30,01/Nov</t>
  </si>
  <si>
    <t>07:30,05/Jul</t>
  </si>
  <si>
    <t>07:30,06/Aug</t>
  </si>
  <si>
    <t>02:30,02/Feb</t>
  </si>
  <si>
    <t>07:30,13/Aug</t>
  </si>
  <si>
    <t>08:30,12/May</t>
  </si>
  <si>
    <t>14:30,21/Apr</t>
  </si>
  <si>
    <t>06:30,29/Sep</t>
  </si>
  <si>
    <t>06:30,15/Jun</t>
  </si>
  <si>
    <t>14:30,12/Mar</t>
  </si>
  <si>
    <t>08:30,24/Dec</t>
  </si>
  <si>
    <t>18:30,30/Jun</t>
  </si>
  <si>
    <t>11:30,08/Sep</t>
  </si>
  <si>
    <t>21:30,31/Jan</t>
  </si>
  <si>
    <t>18:30,27/Jul</t>
  </si>
  <si>
    <t>12:30,03/Oct</t>
  </si>
  <si>
    <t>13:30,02/May</t>
  </si>
  <si>
    <t>19:30,27/Jul</t>
  </si>
  <si>
    <t>17:30,28/Jul</t>
  </si>
  <si>
    <t>17:30,11/Nov</t>
  </si>
  <si>
    <t>05:30,01/Nov</t>
  </si>
  <si>
    <t>07:30,31/May</t>
  </si>
  <si>
    <t>21:30,31/Oct</t>
  </si>
  <si>
    <t>18:30,30/Mar</t>
  </si>
  <si>
    <t>11:30,09/May</t>
  </si>
  <si>
    <t>07:30,01/Mar</t>
  </si>
  <si>
    <t>11:30,30/Jul</t>
  </si>
  <si>
    <t>07:30,23/Aug</t>
  </si>
  <si>
    <t>10:30,02/Oct</t>
  </si>
  <si>
    <t>07:30,01/Jul</t>
  </si>
  <si>
    <t>12:30,02/Sep</t>
  </si>
  <si>
    <t>14:30,05/Nov</t>
  </si>
  <si>
    <t>14:30,02/Apr</t>
  </si>
  <si>
    <t>05:30,22/Nov</t>
  </si>
  <si>
    <t>02:30,22/Nov</t>
  </si>
  <si>
    <t>08:30,22/Nov</t>
  </si>
  <si>
    <t>00:30,22/Nov</t>
  </si>
  <si>
    <t>15:30,16/May</t>
  </si>
  <si>
    <t>10:30,08/Nov</t>
  </si>
  <si>
    <t>17:30,24/Jan</t>
  </si>
  <si>
    <t>13:30,09/Nov</t>
  </si>
  <si>
    <t>03:30,05/Dec</t>
  </si>
  <si>
    <t>09:30,06/Nov</t>
  </si>
  <si>
    <t>08:30,25/Oct</t>
  </si>
  <si>
    <t>06:30,28/Sep</t>
  </si>
  <si>
    <t>10:30,18/Nov</t>
  </si>
  <si>
    <t>01:30,31/Jan</t>
  </si>
  <si>
    <t>20:30,05/Jul</t>
  </si>
  <si>
    <t>15:30,25/Mar</t>
  </si>
  <si>
    <t>03:30,07/Jan</t>
  </si>
  <si>
    <t>20:30,16/Jul</t>
  </si>
  <si>
    <t>01:30,08/Feb</t>
  </si>
  <si>
    <t>06:30,08/Oct</t>
  </si>
  <si>
    <t>03:30,20/Jan</t>
  </si>
  <si>
    <t>07:30,13/Apr</t>
  </si>
  <si>
    <t>19:30,24/Jul</t>
  </si>
  <si>
    <t>06:30,18/Aug</t>
  </si>
  <si>
    <t>15:30,12/Sep</t>
  </si>
  <si>
    <t>13:30,30/Jul</t>
  </si>
  <si>
    <t>15:30,05/Oct</t>
  </si>
  <si>
    <t>06:30,21/Oct</t>
  </si>
  <si>
    <t>18:30,24/Nov</t>
  </si>
  <si>
    <t>14:30,04/Apr</t>
  </si>
  <si>
    <t>13:30,08/May</t>
  </si>
  <si>
    <t>14:30,22/May</t>
  </si>
  <si>
    <t>21:30,05/Apr</t>
  </si>
  <si>
    <t>12:30,03/Sep</t>
  </si>
  <si>
    <t>07:30,30/Jun</t>
  </si>
  <si>
    <t>08:30,07/Dec</t>
  </si>
  <si>
    <t>11:30,21/Jul</t>
  </si>
  <si>
    <t>15:30,11/Feb</t>
  </si>
  <si>
    <t>00:30,01/Mar</t>
  </si>
  <si>
    <t>06:30,02/Jun</t>
  </si>
  <si>
    <t>23:30,26/Dec</t>
  </si>
  <si>
    <t>02:30,25/Feb</t>
  </si>
  <si>
    <t>08:30,15/Feb</t>
  </si>
  <si>
    <t>11:30,01/Sep</t>
  </si>
  <si>
    <t>14:30,26/Nov</t>
  </si>
  <si>
    <t>02:30,27/Dec</t>
  </si>
  <si>
    <t>07:30,07/Jun</t>
  </si>
  <si>
    <t>10:30,08/May</t>
  </si>
  <si>
    <t>13:30,30/Jun</t>
  </si>
  <si>
    <t>08:30,04/Oct</t>
  </si>
  <si>
    <t>06:30,25/Jun</t>
  </si>
  <si>
    <t>15:30,28/Oct</t>
  </si>
  <si>
    <t>04:30,08/Mar</t>
  </si>
  <si>
    <t>07:30,19/Jul</t>
  </si>
  <si>
    <t>01:30,20/Dec</t>
  </si>
  <si>
    <t>15:30,30/Aug</t>
  </si>
  <si>
    <t>03:30,18/Feb</t>
  </si>
  <si>
    <t>07:30,26/Jul</t>
  </si>
  <si>
    <t>04:30,18/Feb</t>
  </si>
  <si>
    <t>15:30,15/Oct</t>
  </si>
  <si>
    <t>06:30,07/Oct</t>
  </si>
  <si>
    <t>18:30,16/Jul</t>
  </si>
  <si>
    <t>13:30,12/Jul</t>
  </si>
  <si>
    <t>10:30,11/Mar</t>
  </si>
  <si>
    <t>22:30,19/Sep</t>
  </si>
  <si>
    <t>20:30,01/Jun</t>
  </si>
  <si>
    <t>00:30,03/Jan</t>
  </si>
  <si>
    <t>07:30,17/Sep</t>
  </si>
  <si>
    <t>08:30,29/Mar</t>
  </si>
  <si>
    <t>08:30,03/Nov</t>
  </si>
  <si>
    <t>06:30,05/Oct</t>
  </si>
  <si>
    <t>11:30,16/Oct</t>
  </si>
  <si>
    <t>06:30,05/Dec</t>
  </si>
  <si>
    <t>10:30,23/May</t>
  </si>
  <si>
    <t>18:30,26/Jun</t>
  </si>
  <si>
    <t>14:30,27/Oct</t>
  </si>
  <si>
    <t>17:30,08/Nov</t>
  </si>
  <si>
    <t>08:30,22/Feb</t>
  </si>
  <si>
    <t>08:30,11/Oct</t>
  </si>
  <si>
    <t>08:30,24/Apr</t>
  </si>
  <si>
    <t>05:30,02/Jan</t>
  </si>
  <si>
    <t>12:30,01/Jul</t>
  </si>
  <si>
    <t>14:30,27/May</t>
  </si>
  <si>
    <t>07:30,25/Aug</t>
  </si>
  <si>
    <t>06:30,13/Aug</t>
  </si>
  <si>
    <t>04:30,15/Feb</t>
  </si>
  <si>
    <t>11:30,06/Apr</t>
  </si>
  <si>
    <t>07:30,10/Aug</t>
  </si>
  <si>
    <t>15:30,27/Jun</t>
  </si>
  <si>
    <t>16:30,19/Jun</t>
  </si>
  <si>
    <t>10:30,22/Sep</t>
  </si>
  <si>
    <t>04:30,08/Jan</t>
  </si>
  <si>
    <t>08:30,19/Nov</t>
  </si>
  <si>
    <t>04:30,27/Jan</t>
  </si>
  <si>
    <t>19:30,01/Sep</t>
  </si>
  <si>
    <t>07:30,24/Aug</t>
  </si>
  <si>
    <t>09:30,03/May</t>
  </si>
  <si>
    <t>06:30,21/May</t>
  </si>
  <si>
    <t>12:30,09/May</t>
  </si>
  <si>
    <t>08:30,26/Feb</t>
  </si>
  <si>
    <t>19:30,05/Dec</t>
  </si>
  <si>
    <t>18:30,13/Sep</t>
  </si>
  <si>
    <t>08:30,22/Mar</t>
  </si>
  <si>
    <t>02:30,10/Jun</t>
  </si>
  <si>
    <t>01:30,13/Dec</t>
  </si>
  <si>
    <t>06:30,06/Jul</t>
  </si>
  <si>
    <t>08:30,18/Oct</t>
  </si>
  <si>
    <t>05:30,13/Aug</t>
  </si>
  <si>
    <t>07:30,12/Aug</t>
  </si>
  <si>
    <t>07:30,14/Jul</t>
  </si>
  <si>
    <t>08:30,20/Sep</t>
  </si>
  <si>
    <t>21:30,19/Dec</t>
  </si>
  <si>
    <t>16:30,26/Jun</t>
  </si>
  <si>
    <t>15:30,26/Apr</t>
  </si>
  <si>
    <t>05:30,22/Mar</t>
  </si>
  <si>
    <t>16:30,20/Jun</t>
  </si>
  <si>
    <t>12:30,27/May</t>
  </si>
  <si>
    <t>08:30,07/Oct</t>
  </si>
  <si>
    <t>PPD - Floor 1</t>
  </si>
  <si>
    <t>PPD - Floor 2</t>
  </si>
  <si>
    <t>PPD - Kitchen</t>
  </si>
  <si>
    <t>PPD - Gym</t>
  </si>
  <si>
    <t>PPD - Auditorium</t>
  </si>
  <si>
    <t>TMY3WA.aps</t>
  </si>
  <si>
    <t>ASHRAE ZONING - MECH</t>
  </si>
  <si>
    <t>ASHRAE ZONING - FLOOR 2</t>
  </si>
  <si>
    <t>ASHRAE ZONING - AUDITORIUM</t>
  </si>
  <si>
    <t>XMY MAX</t>
  </si>
  <si>
    <t>ASHRAE ZONING - GYM</t>
  </si>
  <si>
    <t>XMYMIN</t>
  </si>
  <si>
    <t>ASHRAE ZONING - KITCHEN CAFETERIA</t>
  </si>
  <si>
    <t>TMY7WA.aps</t>
  </si>
  <si>
    <t>TMY3.aps</t>
  </si>
  <si>
    <t>TMY2.aps</t>
  </si>
  <si>
    <t>TMY15WA.aps</t>
  </si>
  <si>
    <t>MIN.aps</t>
  </si>
  <si>
    <t>MAX.aps</t>
  </si>
  <si>
    <t>5A_TMY7_WA.aps</t>
  </si>
  <si>
    <t>5A_TMY3_WA.aps</t>
  </si>
  <si>
    <t>5A_TMY3.aps</t>
  </si>
  <si>
    <t>5A_TMY2.aps</t>
  </si>
  <si>
    <t>5A_TMY15_WA.aps</t>
  </si>
  <si>
    <t>5A_MIN_WA.aps</t>
  </si>
  <si>
    <t>5A_MAX_WA.aps</t>
  </si>
  <si>
    <t>doeCWEC.aps</t>
  </si>
  <si>
    <t>CWEC.aps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</si>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</sst>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vertical="center" textRotation="90"/>
    </xf>
    <xf numFmtId="0" fontId="2" fillId="2" borderId="0" xfId="3"/>
    <xf numFmtId="0" fontId="2" fillId="2" borderId="0" xfId="3" applyAlignment="1">
      <alignment vertical="center"/>
    </xf>
    <xf numFmtId="0" fontId="5" fillId="0" borderId="1" xfId="0" applyFont="1" applyBorder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2" fillId="2" borderId="0" xfId="3" applyAlignment="1">
      <alignment horizontal="center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'1s Summary of Results'!$A$3:$A$10</c:f>
              <c:strCache>
                <c:ptCount val="8"/>
                <c:pt idx="0">
                  <c:v>1A - Miami</c:v>
                </c:pt>
              </c:strCache>
            </c:strRef>
          </c:tx>
          <c:invertIfNegative val="0"/>
          <c:val>
            <c:numRef>
              <c:f>'1s Summary of Results'!$O$4:$O$10</c:f>
              <c:numCache>
                <c:formatCode>0</c:formatCode>
                <c:ptCount val="7"/>
                <c:pt idx="0">
                  <c:v>94.333086448873686</c:v>
                </c:pt>
                <c:pt idx="1">
                  <c:v>95.30221960136808</c:v>
                </c:pt>
                <c:pt idx="2">
                  <c:v>95.579728741596881</c:v>
                </c:pt>
                <c:pt idx="3">
                  <c:v>94.306672956716596</c:v>
                </c:pt>
                <c:pt idx="4">
                  <c:v>93.018648425521874</c:v>
                </c:pt>
                <c:pt idx="5">
                  <c:v>98.741993159570697</c:v>
                </c:pt>
                <c:pt idx="6">
                  <c:v>95.780087274442735</c:v>
                </c:pt>
              </c:numCache>
            </c:numRef>
          </c:val>
        </c:ser>
        <c:ser>
          <c:idx val="8"/>
          <c:order val="1"/>
          <c:tx>
            <c:strRef>
              <c:f>'1s Summary of Results'!$A$12:$A$19</c:f>
              <c:strCache>
                <c:ptCount val="8"/>
                <c:pt idx="0">
                  <c:v>2A - Houston</c:v>
                </c:pt>
              </c:strCache>
            </c:strRef>
          </c:tx>
          <c:invertIfNegative val="0"/>
          <c:val>
            <c:numRef>
              <c:f>'1s Summary of Results'!$O$13:$O$19</c:f>
              <c:numCache>
                <c:formatCode>0</c:formatCode>
                <c:ptCount val="7"/>
                <c:pt idx="0">
                  <c:v>91.160783111215949</c:v>
                </c:pt>
                <c:pt idx="1">
                  <c:v>90.922344616110394</c:v>
                </c:pt>
                <c:pt idx="2">
                  <c:v>86.046618705035968</c:v>
                </c:pt>
                <c:pt idx="3">
                  <c:v>87.562089869088339</c:v>
                </c:pt>
                <c:pt idx="4">
                  <c:v>88.396296733105316</c:v>
                </c:pt>
                <c:pt idx="5">
                  <c:v>99.367566930062509</c:v>
                </c:pt>
                <c:pt idx="6">
                  <c:v>84.348786413492164</c:v>
                </c:pt>
              </c:numCache>
            </c:numRef>
          </c:val>
        </c:ser>
        <c:ser>
          <c:idx val="9"/>
          <c:order val="2"/>
          <c:tx>
            <c:strRef>
              <c:f>'1s Summary of Results'!$A$21:$A$28</c:f>
              <c:strCache>
                <c:ptCount val="8"/>
                <c:pt idx="0">
                  <c:v>2B - Phoenix</c:v>
                </c:pt>
              </c:strCache>
            </c:strRef>
          </c:tx>
          <c:invertIfNegative val="0"/>
          <c:val>
            <c:numRef>
              <c:f>'1s Summary of Results'!$O$22:$O$28</c:f>
              <c:numCache>
                <c:formatCode>0</c:formatCode>
                <c:ptCount val="7"/>
                <c:pt idx="0">
                  <c:v>63.536818020993039</c:v>
                </c:pt>
                <c:pt idx="1">
                  <c:v>64.263460313716237</c:v>
                </c:pt>
                <c:pt idx="2">
                  <c:v>64.131147540983605</c:v>
                </c:pt>
                <c:pt idx="3">
                  <c:v>62.312975586743718</c:v>
                </c:pt>
                <c:pt idx="4">
                  <c:v>63.522184219837243</c:v>
                </c:pt>
                <c:pt idx="5">
                  <c:v>62.697832291543811</c:v>
                </c:pt>
                <c:pt idx="6">
                  <c:v>66.641594527656565</c:v>
                </c:pt>
              </c:numCache>
            </c:numRef>
          </c:val>
        </c:ser>
        <c:ser>
          <c:idx val="10"/>
          <c:order val="3"/>
          <c:tx>
            <c:strRef>
              <c:f>'1s Summary of Results'!$A$30:$A$37</c:f>
              <c:strCache>
                <c:ptCount val="8"/>
                <c:pt idx="0">
                  <c:v>3A - Atlanta</c:v>
                </c:pt>
              </c:strCache>
            </c:strRef>
          </c:tx>
          <c:invertIfNegative val="0"/>
          <c:val>
            <c:numRef>
              <c:f>'1s Summary of Results'!$O$31:$O$37</c:f>
              <c:numCache>
                <c:formatCode>0</c:formatCode>
                <c:ptCount val="7"/>
                <c:pt idx="0">
                  <c:v>91.992602901285522</c:v>
                </c:pt>
                <c:pt idx="1">
                  <c:v>90.898407831112166</c:v>
                </c:pt>
                <c:pt idx="2">
                  <c:v>87.031140464677435</c:v>
                </c:pt>
                <c:pt idx="3">
                  <c:v>88.80414199787711</c:v>
                </c:pt>
                <c:pt idx="4">
                  <c:v>86.794041750206389</c:v>
                </c:pt>
                <c:pt idx="5">
                  <c:v>102.43374926288477</c:v>
                </c:pt>
                <c:pt idx="6">
                  <c:v>81.889637929001069</c:v>
                </c:pt>
              </c:numCache>
            </c:numRef>
          </c:val>
        </c:ser>
        <c:ser>
          <c:idx val="11"/>
          <c:order val="4"/>
          <c:tx>
            <c:strRef>
              <c:f>'1s Summary of Results'!$A$39:$A$46</c:f>
              <c:strCache>
                <c:ptCount val="8"/>
                <c:pt idx="0">
                  <c:v>3B - Las Vegas</c:v>
                </c:pt>
              </c:strCache>
            </c:strRef>
          </c:tx>
          <c:invertIfNegative val="0"/>
          <c:val>
            <c:numRef>
              <c:f>'1s Summary of Results'!$O$40:$O$46</c:f>
              <c:numCache>
                <c:formatCode>0</c:formatCode>
                <c:ptCount val="7"/>
                <c:pt idx="0">
                  <c:v>57.26384243424932</c:v>
                </c:pt>
                <c:pt idx="1">
                  <c:v>58.062549828989269</c:v>
                </c:pt>
                <c:pt idx="2">
                  <c:v>58.708437315721191</c:v>
                </c:pt>
                <c:pt idx="3">
                  <c:v>57.623370680504777</c:v>
                </c:pt>
                <c:pt idx="4">
                  <c:v>58.015237645948815</c:v>
                </c:pt>
                <c:pt idx="5">
                  <c:v>60.945158627196605</c:v>
                </c:pt>
                <c:pt idx="6">
                  <c:v>60.933157211935367</c:v>
                </c:pt>
              </c:numCache>
            </c:numRef>
          </c:val>
        </c:ser>
        <c:ser>
          <c:idx val="12"/>
          <c:order val="5"/>
          <c:tx>
            <c:strRef>
              <c:f>'1s Summary of Results'!$A$48:$A$55</c:f>
              <c:strCache>
                <c:ptCount val="8"/>
                <c:pt idx="0">
                  <c:v>3C - San Francisco</c:v>
                </c:pt>
              </c:strCache>
            </c:strRef>
          </c:tx>
          <c:invertIfNegative val="0"/>
          <c:val>
            <c:numRef>
              <c:f>'1s Summary of Results'!$O$49:$O$55</c:f>
              <c:numCache>
                <c:formatCode>0</c:formatCode>
                <c:ptCount val="7"/>
                <c:pt idx="0">
                  <c:v>81.945210520108503</c:v>
                </c:pt>
                <c:pt idx="1">
                  <c:v>80.734350748909065</c:v>
                </c:pt>
                <c:pt idx="2">
                  <c:v>76.280405708220314</c:v>
                </c:pt>
                <c:pt idx="3">
                  <c:v>82.611194716358057</c:v>
                </c:pt>
                <c:pt idx="4">
                  <c:v>78.926864016983131</c:v>
                </c:pt>
                <c:pt idx="5">
                  <c:v>88.754622007312179</c:v>
                </c:pt>
                <c:pt idx="6">
                  <c:v>71.165066635216419</c:v>
                </c:pt>
              </c:numCache>
            </c:numRef>
          </c:val>
        </c:ser>
        <c:ser>
          <c:idx val="13"/>
          <c:order val="6"/>
          <c:tx>
            <c:strRef>
              <c:f>'1s Summary of Results'!$A$57:$A$64</c:f>
              <c:strCache>
                <c:ptCount val="8"/>
                <c:pt idx="0">
                  <c:v>4A - Baltimore</c:v>
                </c:pt>
              </c:strCache>
            </c:strRef>
          </c:tx>
          <c:invertIfNegative val="0"/>
          <c:val>
            <c:numRef>
              <c:f>'1s Summary of Results'!$O$58:$O$64</c:f>
              <c:numCache>
                <c:formatCode>0</c:formatCode>
                <c:ptCount val="7"/>
                <c:pt idx="0">
                  <c:v>82.602028541101546</c:v>
                </c:pt>
                <c:pt idx="1">
                  <c:v>79.832343436726035</c:v>
                </c:pt>
                <c:pt idx="2">
                  <c:v>72.311244250501233</c:v>
                </c:pt>
                <c:pt idx="3">
                  <c:v>75.633102960254746</c:v>
                </c:pt>
                <c:pt idx="4">
                  <c:v>73.566868734520583</c:v>
                </c:pt>
                <c:pt idx="5">
                  <c:v>106.356928883123</c:v>
                </c:pt>
                <c:pt idx="6">
                  <c:v>65.486656445335541</c:v>
                </c:pt>
              </c:numCache>
            </c:numRef>
          </c:val>
        </c:ser>
        <c:ser>
          <c:idx val="14"/>
          <c:order val="7"/>
          <c:tx>
            <c:strRef>
              <c:f>'1s Summary of Results'!$A$66:$A$73</c:f>
              <c:strCache>
                <c:ptCount val="8"/>
                <c:pt idx="0">
                  <c:v>4B - Albuquerque</c:v>
                </c:pt>
              </c:strCache>
            </c:strRef>
          </c:tx>
          <c:invertIfNegative val="0"/>
          <c:val>
            <c:numRef>
              <c:f>'1s Summary of Results'!$O$67:$O$73</c:f>
              <c:numCache>
                <c:formatCode>0</c:formatCode>
                <c:ptCount val="7"/>
                <c:pt idx="0">
                  <c:v>72.869300625073706</c:v>
                </c:pt>
                <c:pt idx="1">
                  <c:v>70.736813303455591</c:v>
                </c:pt>
                <c:pt idx="2">
                  <c:v>68.92535912253804</c:v>
                </c:pt>
                <c:pt idx="3">
                  <c:v>73.926043165467632</c:v>
                </c:pt>
                <c:pt idx="4">
                  <c:v>73.073126547941968</c:v>
                </c:pt>
                <c:pt idx="5">
                  <c:v>101.12475056020757</c:v>
                </c:pt>
                <c:pt idx="6">
                  <c:v>63.826941856350984</c:v>
                </c:pt>
              </c:numCache>
            </c:numRef>
          </c:val>
        </c:ser>
        <c:ser>
          <c:idx val="15"/>
          <c:order val="8"/>
          <c:tx>
            <c:strRef>
              <c:f>'1s Summary of Results'!$A$75:$A$82</c:f>
              <c:strCache>
                <c:ptCount val="8"/>
                <c:pt idx="0">
                  <c:v>4C - Portland</c:v>
                </c:pt>
              </c:strCache>
            </c:strRef>
          </c:tx>
          <c:invertIfNegative val="0"/>
          <c:val>
            <c:numRef>
              <c:f>'1s Summary of Results'!$O$76:$O$82</c:f>
              <c:numCache>
                <c:formatCode>0</c:formatCode>
                <c:ptCount val="7"/>
                <c:pt idx="0">
                  <c:v>73.601877579903288</c:v>
                </c:pt>
                <c:pt idx="1">
                  <c:v>72.16695836773205</c:v>
                </c:pt>
                <c:pt idx="2">
                  <c:v>70.698186106852219</c:v>
                </c:pt>
                <c:pt idx="3">
                  <c:v>76.483269253449706</c:v>
                </c:pt>
                <c:pt idx="4">
                  <c:v>73.426904116051418</c:v>
                </c:pt>
                <c:pt idx="5">
                  <c:v>106.55202264417974</c:v>
                </c:pt>
                <c:pt idx="6">
                  <c:v>63.073291661752563</c:v>
                </c:pt>
              </c:numCache>
            </c:numRef>
          </c:val>
        </c:ser>
        <c:ser>
          <c:idx val="0"/>
          <c:order val="9"/>
          <c:tx>
            <c:strRef>
              <c:f>'1s Summary of Results'!$A$84:$A$91</c:f>
              <c:strCache>
                <c:ptCount val="8"/>
                <c:pt idx="0">
                  <c:v>5A - Chicago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Results'!$O$85:$O$91</c:f>
              <c:numCache>
                <c:formatCode>0</c:formatCode>
                <c:ptCount val="7"/>
                <c:pt idx="0">
                  <c:v>95.931666470102613</c:v>
                </c:pt>
                <c:pt idx="1">
                  <c:v>95.197155324920388</c:v>
                </c:pt>
                <c:pt idx="2">
                  <c:v>80.268918504540636</c:v>
                </c:pt>
                <c:pt idx="3">
                  <c:v>88.470239415025361</c:v>
                </c:pt>
                <c:pt idx="4">
                  <c:v>85.471404646774388</c:v>
                </c:pt>
                <c:pt idx="5">
                  <c:v>130.43398985729451</c:v>
                </c:pt>
                <c:pt idx="6">
                  <c:v>69.884415615048951</c:v>
                </c:pt>
              </c:numCache>
            </c:numRef>
          </c:val>
        </c:ser>
        <c:ser>
          <c:idx val="1"/>
          <c:order val="10"/>
          <c:tx>
            <c:strRef>
              <c:f>'1s Summary of Results'!$A$93:$A$100</c:f>
              <c:strCache>
                <c:ptCount val="8"/>
                <c:pt idx="0">
                  <c:v>5B - Boulder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Results'!$O$94:$O$100</c:f>
              <c:numCache>
                <c:formatCode>0</c:formatCode>
                <c:ptCount val="7"/>
                <c:pt idx="0">
                  <c:v>77.519594291779697</c:v>
                </c:pt>
                <c:pt idx="1">
                  <c:v>75.304748201438855</c:v>
                </c:pt>
                <c:pt idx="2">
                  <c:v>81.991697134096</c:v>
                </c:pt>
                <c:pt idx="3">
                  <c:v>82.647043283406063</c:v>
                </c:pt>
                <c:pt idx="4">
                  <c:v>80.939195659865547</c:v>
                </c:pt>
                <c:pt idx="5">
                  <c:v>134.7605283641939</c:v>
                </c:pt>
                <c:pt idx="6">
                  <c:v>65.8284797735582</c:v>
                </c:pt>
              </c:numCache>
            </c:numRef>
          </c:val>
        </c:ser>
        <c:ser>
          <c:idx val="2"/>
          <c:order val="11"/>
          <c:tx>
            <c:strRef>
              <c:f>'1s Summary of Results'!$A$102:$A$109</c:f>
              <c:strCache>
                <c:ptCount val="8"/>
                <c:pt idx="0">
                  <c:v>5C - Vancouver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Results'!$O$103:$O$109</c:f>
              <c:numCache>
                <c:formatCode>0</c:formatCode>
                <c:ptCount val="7"/>
                <c:pt idx="1">
                  <c:v>79.668210873923812</c:v>
                </c:pt>
                <c:pt idx="2">
                  <c:v>71.787092817549237</c:v>
                </c:pt>
                <c:pt idx="3">
                  <c:v>81.055048944451002</c:v>
                </c:pt>
                <c:pt idx="4">
                  <c:v>76.582780988324089</c:v>
                </c:pt>
                <c:pt idx="5">
                  <c:v>108.16943035735346</c:v>
                </c:pt>
                <c:pt idx="6">
                  <c:v>65.290836183512212</c:v>
                </c:pt>
              </c:numCache>
            </c:numRef>
          </c:val>
        </c:ser>
        <c:ser>
          <c:idx val="3"/>
          <c:order val="12"/>
          <c:tx>
            <c:strRef>
              <c:f>'1s Summary of Results'!$A$111:$A$118</c:f>
              <c:strCache>
                <c:ptCount val="8"/>
                <c:pt idx="0">
                  <c:v>6A - Minneapolis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Results'!$O$112:$O$118</c:f>
              <c:numCache>
                <c:formatCode>0</c:formatCode>
                <c:ptCount val="7"/>
                <c:pt idx="0">
                  <c:v>108.90204033494516</c:v>
                </c:pt>
                <c:pt idx="1">
                  <c:v>106.43345205802571</c:v>
                </c:pt>
                <c:pt idx="2">
                  <c:v>88.359820733577067</c:v>
                </c:pt>
                <c:pt idx="3">
                  <c:v>103.03656563273971</c:v>
                </c:pt>
                <c:pt idx="4">
                  <c:v>94.937610567283883</c:v>
                </c:pt>
                <c:pt idx="5">
                  <c:v>151.64823682037976</c:v>
                </c:pt>
                <c:pt idx="6">
                  <c:v>78.469607265007667</c:v>
                </c:pt>
              </c:numCache>
            </c:numRef>
          </c:val>
        </c:ser>
        <c:ser>
          <c:idx val="4"/>
          <c:order val="13"/>
          <c:tx>
            <c:strRef>
              <c:f>'1s Summary of Results'!$A$120:$A$127</c:f>
              <c:strCache>
                <c:ptCount val="8"/>
                <c:pt idx="0">
                  <c:v>6B - Helena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Results'!$O$121:$O$127</c:f>
              <c:numCache>
                <c:formatCode>0</c:formatCode>
                <c:ptCount val="7"/>
                <c:pt idx="0">
                  <c:v>99.090402170067222</c:v>
                </c:pt>
                <c:pt idx="1">
                  <c:v>96.737247316900579</c:v>
                </c:pt>
                <c:pt idx="2">
                  <c:v>93.642976766128086</c:v>
                </c:pt>
                <c:pt idx="3">
                  <c:v>72.235263592404763</c:v>
                </c:pt>
                <c:pt idx="4">
                  <c:v>96.730572001415254</c:v>
                </c:pt>
                <c:pt idx="5">
                  <c:v>160.99816487793373</c:v>
                </c:pt>
                <c:pt idx="6">
                  <c:v>80.558320556669415</c:v>
                </c:pt>
              </c:numCache>
            </c:numRef>
          </c:val>
        </c:ser>
        <c:ser>
          <c:idx val="5"/>
          <c:order val="14"/>
          <c:tx>
            <c:strRef>
              <c:f>'1s Summary of Results'!$A$129:$A$136</c:f>
              <c:strCache>
                <c:ptCount val="8"/>
                <c:pt idx="0">
                  <c:v>7 - Duluth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Results'!$O$130:$O$136</c:f>
              <c:numCache>
                <c:formatCode>0</c:formatCode>
                <c:ptCount val="7"/>
                <c:pt idx="0">
                  <c:v>120.45014270550773</c:v>
                </c:pt>
                <c:pt idx="1">
                  <c:v>116.64672720839722</c:v>
                </c:pt>
                <c:pt idx="2">
                  <c:v>92.491968392499118</c:v>
                </c:pt>
                <c:pt idx="3">
                  <c:v>106.1685528953886</c:v>
                </c:pt>
                <c:pt idx="4">
                  <c:v>97.220436372213697</c:v>
                </c:pt>
                <c:pt idx="5">
                  <c:v>158.24307111687699</c:v>
                </c:pt>
                <c:pt idx="6">
                  <c:v>81.250076659983492</c:v>
                </c:pt>
              </c:numCache>
            </c:numRef>
          </c:val>
        </c:ser>
        <c:ser>
          <c:idx val="6"/>
          <c:order val="15"/>
          <c:tx>
            <c:strRef>
              <c:f>'1s Summary of Results'!$A$138:$A$145</c:f>
              <c:strCache>
                <c:ptCount val="8"/>
                <c:pt idx="0">
                  <c:v>8 - Fairbanks</c:v>
                </c:pt>
              </c:strCache>
            </c:strRef>
          </c:tx>
          <c:invertIfNegative val="0"/>
          <c:cat>
            <c:strRef>
              <c:f>'1s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'1s Summary of Results'!$O$139:$O$145</c:f>
              <c:numCache>
                <c:formatCode>0</c:formatCode>
                <c:ptCount val="7"/>
                <c:pt idx="0">
                  <c:v>159.05555372095765</c:v>
                </c:pt>
                <c:pt idx="1">
                  <c:v>147.94817785116169</c:v>
                </c:pt>
                <c:pt idx="2">
                  <c:v>120.83711286708338</c:v>
                </c:pt>
                <c:pt idx="3">
                  <c:v>138.91632032079255</c:v>
                </c:pt>
                <c:pt idx="4">
                  <c:v>131.32264182096947</c:v>
                </c:pt>
                <c:pt idx="5">
                  <c:v>211.01801155796673</c:v>
                </c:pt>
                <c:pt idx="6">
                  <c:v>101.87215945276566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861536"/>
        <c:axId val="1240862624"/>
        <c:axId val="0"/>
      </c:bar3DChart>
      <c:catAx>
        <c:axId val="12408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862624"/>
        <c:crosses val="autoZero"/>
        <c:auto val="1"/>
        <c:lblAlgn val="ctr"/>
        <c:lblOffset val="100"/>
        <c:noMultiLvlLbl val="0"/>
      </c:catAx>
      <c:valAx>
        <c:axId val="12408626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408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'3s Summary of Results'!$B$4</c:f>
              <c:strCache>
                <c:ptCount val="1"/>
                <c:pt idx="0">
                  <c:v>TMY2 DOE</c:v>
                </c:pt>
              </c:strCache>
            </c:strRef>
          </c:tx>
          <c:invertIfNegative val="0"/>
          <c:cat>
            <c:strRef>
              <c:f>'3s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('3s Summary of Results'!$O$4,'3s Summary of Results'!$O$13,'3s Summary of Results'!$O$22,'3s Summary of Results'!$O$31,'3s Summary of Results'!$O$40,'3s Summary of Results'!$O$49,'3s Summary of Results'!$O$58,'3s Summary of Results'!$O$67,'3s Summary of Results'!$O$76,'3s Summary of Results'!$O$85,'3s Summary of Results'!$O$94,'3s Summary of Results'!$O$103,'3s Summary of Results'!$O$112,'3s Summary of Results'!$O$121,'3s Summary of Results'!$O$130,'3s Summary of Results'!$O$139)</c:f>
              <c:numCache>
                <c:formatCode>0</c:formatCode>
                <c:ptCount val="16"/>
                <c:pt idx="0">
                  <c:v>85.348951527302745</c:v>
                </c:pt>
                <c:pt idx="1">
                  <c:v>80.435046585682272</c:v>
                </c:pt>
                <c:pt idx="2">
                  <c:v>74.592871800919923</c:v>
                </c:pt>
                <c:pt idx="3">
                  <c:v>81.840174548885486</c:v>
                </c:pt>
                <c:pt idx="4">
                  <c:v>75.045859181507254</c:v>
                </c:pt>
                <c:pt idx="5">
                  <c:v>81.945158627196605</c:v>
                </c:pt>
                <c:pt idx="6">
                  <c:v>41.016591579195662</c:v>
                </c:pt>
                <c:pt idx="7">
                  <c:v>38.683575893383654</c:v>
                </c:pt>
                <c:pt idx="8">
                  <c:v>#N/A</c:v>
                </c:pt>
                <c:pt idx="9">
                  <c:v>94.342696072650071</c:v>
                </c:pt>
                <c:pt idx="10">
                  <c:v>83.701530840901043</c:v>
                </c:pt>
                <c:pt idx="11">
                  <c:v>77.791598065809652</c:v>
                </c:pt>
                <c:pt idx="12">
                  <c:v>107.84059912725557</c:v>
                </c:pt>
                <c:pt idx="13">
                  <c:v>98.698653143059317</c:v>
                </c:pt>
                <c:pt idx="14">
                  <c:v>120.25538860714707</c:v>
                </c:pt>
                <c:pt idx="15">
                  <c:v>159.13774265833234</c:v>
                </c:pt>
              </c:numCache>
            </c:numRef>
          </c:val>
        </c:ser>
        <c:ser>
          <c:idx val="1"/>
          <c:order val="1"/>
          <c:tx>
            <c:strRef>
              <c:f>'3s Summary of Results'!$B$5</c:f>
              <c:strCache>
                <c:ptCount val="1"/>
                <c:pt idx="0">
                  <c:v>TMY3 DOE</c:v>
                </c:pt>
              </c:strCache>
            </c:strRef>
          </c:tx>
          <c:invertIfNegative val="0"/>
          <c:cat>
            <c:strRef>
              <c:f>'3s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('3s Summary of Results'!$O$5,'3s Summary of Results'!$O$14,'3s Summary of Results'!$O$23,'3s Summary of Results'!$O$32,'3s Summary of Results'!$O$41,'3s Summary of Results'!$O$50,'3s Summary of Results'!$O$59,'3s Summary of Results'!$O$68,'3s Summary of Results'!$O$77,'3s Summary of Results'!$O$86,'3s Summary of Results'!$O$95,'3s Summary of Results'!$O$104,'3s Summary of Results'!$O$113,'3s Summary of Results'!$O$122,'3s Summary of Results'!$O$131,'3s Summary of Results'!$O$140)</c:f>
              <c:numCache>
                <c:formatCode>0</c:formatCode>
                <c:ptCount val="16"/>
                <c:pt idx="0">
                  <c:v>86.196329755867438</c:v>
                </c:pt>
                <c:pt idx="1">
                  <c:v>79.91787710814954</c:v>
                </c:pt>
                <c:pt idx="2">
                  <c:v>74.300648661398753</c:v>
                </c:pt>
                <c:pt idx="3">
                  <c:v>80.723915556079731</c:v>
                </c:pt>
                <c:pt idx="4">
                  <c:v>75.362165349687459</c:v>
                </c:pt>
                <c:pt idx="5">
                  <c:v>80.734350748909065</c:v>
                </c:pt>
                <c:pt idx="6">
                  <c:v>40.977733223257459</c:v>
                </c:pt>
                <c:pt idx="7">
                  <c:v>38.5032904823682</c:v>
                </c:pt>
                <c:pt idx="8">
                  <c:v>#N/A</c:v>
                </c:pt>
                <c:pt idx="9">
                  <c:v>93.216067932539218</c:v>
                </c:pt>
                <c:pt idx="10">
                  <c:v>81.4593985139757</c:v>
                </c:pt>
                <c:pt idx="11">
                  <c:v>77.772619412666586</c:v>
                </c:pt>
                <c:pt idx="12">
                  <c:v>105.21612454298857</c:v>
                </c:pt>
                <c:pt idx="13">
                  <c:v>96.423101780870383</c:v>
                </c:pt>
                <c:pt idx="14">
                  <c:v>116.37376105672838</c:v>
                </c:pt>
                <c:pt idx="15">
                  <c:v>147.87841490741832</c:v>
                </c:pt>
              </c:numCache>
            </c:numRef>
          </c:val>
        </c:ser>
        <c:ser>
          <c:idx val="2"/>
          <c:order val="2"/>
          <c:tx>
            <c:strRef>
              <c:f>'3s Summary of Results'!$B$6</c:f>
              <c:strCache>
                <c:ptCount val="1"/>
                <c:pt idx="0">
                  <c:v>TMY3 WA</c:v>
                </c:pt>
              </c:strCache>
            </c:strRef>
          </c:tx>
          <c:invertIfNegative val="0"/>
          <c:cat>
            <c:strRef>
              <c:f>'3s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('3s Summary of Results'!$O$6,'3s Summary of Results'!$O$15,'3s Summary of Results'!$O$24,'3s Summary of Results'!$O$33,'3s Summary of Results'!$O$42,'3s Summary of Results'!$O$51,'3s Summary of Results'!$O$60,'3s Summary of Results'!$O$69,'3s Summary of Results'!$O$78,'3s Summary of Results'!$O$87,'3s Summary of Results'!$O$96,'3s Summary of Results'!$O$105,'3s Summary of Results'!$O$114,'3s Summary of Results'!$O$123,'3s Summary of Results'!$O$132,'3s Summary of Results'!$O$141)</c:f>
              <c:numCache>
                <c:formatCode>0</c:formatCode>
                <c:ptCount val="16"/>
                <c:pt idx="0">
                  <c:v>86.461960136808585</c:v>
                </c:pt>
                <c:pt idx="1">
                  <c:v>75.157410071942451</c:v>
                </c:pt>
                <c:pt idx="2">
                  <c:v>71.803420214647957</c:v>
                </c:pt>
                <c:pt idx="3">
                  <c:v>77.330949404410902</c:v>
                </c:pt>
                <c:pt idx="4">
                  <c:v>72.96112749144946</c:v>
                </c:pt>
                <c:pt idx="5">
                  <c:v>76.280405708220314</c:v>
                </c:pt>
                <c:pt idx="6">
                  <c:v>42.698865432244368</c:v>
                </c:pt>
                <c:pt idx="7">
                  <c:v>40.151310296025471</c:v>
                </c:pt>
                <c:pt idx="8">
                  <c:v>#N/A</c:v>
                </c:pt>
                <c:pt idx="9">
                  <c:v>77.733992216063214</c:v>
                </c:pt>
                <c:pt idx="10">
                  <c:v>89.592937846444158</c:v>
                </c:pt>
                <c:pt idx="11">
                  <c:v>70.016898219129615</c:v>
                </c:pt>
                <c:pt idx="12">
                  <c:v>87.08981719542399</c:v>
                </c:pt>
                <c:pt idx="13">
                  <c:v>93.339780634508784</c:v>
                </c:pt>
                <c:pt idx="14">
                  <c:v>91.99562684278807</c:v>
                </c:pt>
                <c:pt idx="15">
                  <c:v>120.6782969689822</c:v>
                </c:pt>
              </c:numCache>
            </c:numRef>
          </c:val>
        </c:ser>
        <c:ser>
          <c:idx val="3"/>
          <c:order val="3"/>
          <c:tx>
            <c:strRef>
              <c:f>'3s Summary of Results'!$B$7</c:f>
              <c:strCache>
                <c:ptCount val="1"/>
                <c:pt idx="0">
                  <c:v>TMY7 WA</c:v>
                </c:pt>
              </c:strCache>
            </c:strRef>
          </c:tx>
          <c:invertIfNegative val="0"/>
          <c:val>
            <c:numRef>
              <c:f>('3s Summary of Results'!$O$7,'3s Summary of Results'!$O$16,'3s Summary of Results'!$O$25,'3s Summary of Results'!$O$34,'3s Summary of Results'!$O$43,'3s Summary of Results'!$O$52,'3s Summary of Results'!$O$61,'3s Summary of Results'!$O$70,'3s Summary of Results'!$O$79,'3s Summary of Results'!$O$88,'3s Summary of Results'!$O$97,'3s Summary of Results'!$O$106,'3s Summary of Results'!$O$115,'3s Summary of Results'!$O$124,'3s Summary of Results'!$O$133,'3s Summary of Results'!$O$142)</c:f>
              <c:numCache>
                <c:formatCode>0</c:formatCode>
                <c:ptCount val="16"/>
                <c:pt idx="0">
                  <c:v>85.267239061210049</c:v>
                </c:pt>
                <c:pt idx="1">
                  <c:v>76.874414435664576</c:v>
                </c:pt>
                <c:pt idx="2">
                  <c:v>71.493402523882537</c:v>
                </c:pt>
                <c:pt idx="3">
                  <c:v>78.716405236466571</c:v>
                </c:pt>
                <c:pt idx="4">
                  <c:v>73.027677792192478</c:v>
                </c:pt>
                <c:pt idx="5">
                  <c:v>82.611194716358057</c:v>
                </c:pt>
                <c:pt idx="6">
                  <c:v>42.048529307701379</c:v>
                </c:pt>
                <c:pt idx="7">
                  <c:v>40.165939379643824</c:v>
                </c:pt>
                <c:pt idx="8">
                  <c:v>#N/A</c:v>
                </c:pt>
                <c:pt idx="9">
                  <c:v>86.56327397098714</c:v>
                </c:pt>
                <c:pt idx="10">
                  <c:v>90.200952942563987</c:v>
                </c:pt>
                <c:pt idx="11">
                  <c:v>79.110914022880053</c:v>
                </c:pt>
                <c:pt idx="12">
                  <c:v>101.86266304988796</c:v>
                </c:pt>
                <c:pt idx="13">
                  <c:v>70.469446868734522</c:v>
                </c:pt>
                <c:pt idx="14">
                  <c:v>105.91960372685458</c:v>
                </c:pt>
                <c:pt idx="15">
                  <c:v>138.8879726382828</c:v>
                </c:pt>
              </c:numCache>
            </c:numRef>
          </c:val>
        </c:ser>
        <c:ser>
          <c:idx val="4"/>
          <c:order val="4"/>
          <c:tx>
            <c:strRef>
              <c:f>'3s Summary of Results'!$B$8</c:f>
              <c:strCache>
                <c:ptCount val="1"/>
                <c:pt idx="0">
                  <c:v>TMY15 WA</c:v>
                </c:pt>
              </c:strCache>
            </c:strRef>
          </c:tx>
          <c:invertIfNegative val="0"/>
          <c:val>
            <c:numRef>
              <c:f>('3s Summary of Results'!$O$8,'3s Summary of Results'!$O$17,'3s Summary of Results'!$O$26,'3s Summary of Results'!$O$35,'3s Summary of Results'!$O$44,'3s Summary of Results'!$O$53,'3s Summary of Results'!$O$62,'3s Summary of Results'!$O$71,'3s Summary of Results'!$O$80,'3s Summary of Results'!$O$89,'3s Summary of Results'!$O$98,'3s Summary of Results'!$O$107,'3s Summary of Results'!$O$116,'3s Summary of Results'!$O$125,'3s Summary of Results'!$O$134,'3s Summary of Results'!$O$143)</c:f>
              <c:numCache>
                <c:formatCode>0</c:formatCode>
                <c:ptCount val="16"/>
                <c:pt idx="0">
                  <c:v>84.048817077485552</c:v>
                </c:pt>
                <c:pt idx="1">
                  <c:v>77.383488618940916</c:v>
                </c:pt>
                <c:pt idx="2">
                  <c:v>71.852345795494756</c:v>
                </c:pt>
                <c:pt idx="3">
                  <c:v>76.94729567165939</c:v>
                </c:pt>
                <c:pt idx="4">
                  <c:v>73.408864252860013</c:v>
                </c:pt>
                <c:pt idx="5">
                  <c:v>78.926864016983131</c:v>
                </c:pt>
                <c:pt idx="6">
                  <c:v>42.619101309116644</c:v>
                </c:pt>
                <c:pt idx="7">
                  <c:v>40.179591933010968</c:v>
                </c:pt>
                <c:pt idx="8">
                  <c:v>#N/A</c:v>
                </c:pt>
                <c:pt idx="9">
                  <c:v>83.116688288713291</c:v>
                </c:pt>
                <c:pt idx="10">
                  <c:v>88.291774973463845</c:v>
                </c:pt>
                <c:pt idx="11">
                  <c:v>74.719471635806116</c:v>
                </c:pt>
                <c:pt idx="12">
                  <c:v>93.838797027951415</c:v>
                </c:pt>
                <c:pt idx="13">
                  <c:v>96.412666588041048</c:v>
                </c:pt>
                <c:pt idx="14">
                  <c:v>96.814822502653612</c:v>
                </c:pt>
                <c:pt idx="15">
                  <c:v>131.26213940323152</c:v>
                </c:pt>
              </c:numCache>
            </c:numRef>
          </c:val>
        </c:ser>
        <c:ser>
          <c:idx val="5"/>
          <c:order val="5"/>
          <c:tx>
            <c:strRef>
              <c:f>'3s Summary of Results'!$B$9</c:f>
              <c:strCache>
                <c:ptCount val="1"/>
                <c:pt idx="0">
                  <c:v>XMY Min WA</c:v>
                </c:pt>
              </c:strCache>
            </c:strRef>
          </c:tx>
          <c:invertIfNegative val="0"/>
          <c:val>
            <c:numRef>
              <c:f>('3s Summary of Results'!$O$9,'3s Summary of Results'!$O$18,'3s Summary of Results'!$O$27,'3s Summary of Results'!$O$36,'3s Summary of Results'!$O$45,'3s Summary of Results'!$O$54,'3s Summary of Results'!$O$63,'3s Summary of Results'!$O$72,'3s Summary of Results'!$O$81,'3s Summary of Results'!$O$90,'3s Summary of Results'!$O$99,'3s Summary of Results'!$O$108,'3s Summary of Results'!$O$117,'3s Summary of Results'!$O$126,'3s Summary of Results'!$O$135,'3s Summary of Results'!$O$144)</c:f>
              <c:numCache>
                <c:formatCode>0</c:formatCode>
                <c:ptCount val="16"/>
                <c:pt idx="0">
                  <c:v>88.5468286354523</c:v>
                </c:pt>
                <c:pt idx="1">
                  <c:v>87.906677674254041</c:v>
                </c:pt>
                <c:pt idx="2">
                  <c:v>79.808892558084679</c:v>
                </c:pt>
                <c:pt idx="3">
                  <c:v>92.990060148602424</c:v>
                </c:pt>
                <c:pt idx="4">
                  <c:v>83.849486967802804</c:v>
                </c:pt>
                <c:pt idx="5">
                  <c:v>88.754622007312179</c:v>
                </c:pt>
                <c:pt idx="6">
                  <c:v>39.35179148484491</c:v>
                </c:pt>
                <c:pt idx="7">
                  <c:v>38.917372331642881</c:v>
                </c:pt>
                <c:pt idx="8">
                  <c:v>#N/A</c:v>
                </c:pt>
                <c:pt idx="9">
                  <c:v>130.99343318787592</c:v>
                </c:pt>
                <c:pt idx="10">
                  <c:v>144.30012973227974</c:v>
                </c:pt>
                <c:pt idx="11">
                  <c:v>105.88279749970515</c:v>
                </c:pt>
                <c:pt idx="12">
                  <c:v>150.62808821795022</c:v>
                </c:pt>
                <c:pt idx="13">
                  <c:v>161.12816133978063</c:v>
                </c:pt>
                <c:pt idx="14">
                  <c:v>158.27367849982309</c:v>
                </c:pt>
                <c:pt idx="15">
                  <c:v>211.19105083146599</c:v>
                </c:pt>
              </c:numCache>
            </c:numRef>
          </c:val>
        </c:ser>
        <c:ser>
          <c:idx val="6"/>
          <c:order val="6"/>
          <c:tx>
            <c:strRef>
              <c:f>'3s Summary of Results'!$B$10</c:f>
              <c:strCache>
                <c:ptCount val="1"/>
                <c:pt idx="0">
                  <c:v>XMY Max WA</c:v>
                </c:pt>
              </c:strCache>
            </c:strRef>
          </c:tx>
          <c:invertIfNegative val="0"/>
          <c:val>
            <c:numRef>
              <c:f>('3s Summary of Results'!$O$10,'3s Summary of Results'!$O$19,'3s Summary of Results'!$O$28,'3s Summary of Results'!$O$37,'3s Summary of Results'!$O$46,'3s Summary of Results'!$O$55,'3s Summary of Results'!$O$64,'3s Summary of Results'!$O$73,'3s Summary of Results'!$O$82,'3s Summary of Results'!$O$91,'3s Summary of Results'!$O$100,'3s Summary of Results'!$O$109,'3s Summary of Results'!$O$118,'3s Summary of Results'!$O$127,'3s Summary of Results'!$O$136,'3s Summary of Results'!$O$145)</c:f>
              <c:numCache>
                <c:formatCode>0</c:formatCode>
                <c:ptCount val="16"/>
                <c:pt idx="0">
                  <c:v>86.360330227621176</c:v>
                </c:pt>
                <c:pt idx="1">
                  <c:v>73.289534143177264</c:v>
                </c:pt>
                <c:pt idx="2">
                  <c:v>70.543790541337415</c:v>
                </c:pt>
                <c:pt idx="3">
                  <c:v>71.775048944451001</c:v>
                </c:pt>
                <c:pt idx="4">
                  <c:v>70.190149781813886</c:v>
                </c:pt>
                <c:pt idx="5">
                  <c:v>71.165066635216419</c:v>
                </c:pt>
                <c:pt idx="6">
                  <c:v>45.606613987498527</c:v>
                </c:pt>
                <c:pt idx="7">
                  <c:v>41.153409600188702</c:v>
                </c:pt>
                <c:pt idx="8">
                  <c:v>#N/A</c:v>
                </c:pt>
                <c:pt idx="9">
                  <c:v>65.489416204741119</c:v>
                </c:pt>
                <c:pt idx="10">
                  <c:v>70.855468805283635</c:v>
                </c:pt>
                <c:pt idx="11">
                  <c:v>63.774581908243896</c:v>
                </c:pt>
                <c:pt idx="12">
                  <c:v>77.286085623304629</c:v>
                </c:pt>
                <c:pt idx="13">
                  <c:v>80.02960726500767</c:v>
                </c:pt>
                <c:pt idx="14">
                  <c:v>80.570001179384363</c:v>
                </c:pt>
                <c:pt idx="15">
                  <c:v>101.5960561386956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483312"/>
        <c:axId val="1245483856"/>
        <c:axId val="0"/>
      </c:bar3DChart>
      <c:catAx>
        <c:axId val="124548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5483856"/>
        <c:crosses val="autoZero"/>
        <c:auto val="1"/>
        <c:lblAlgn val="ctr"/>
        <c:lblOffset val="100"/>
        <c:noMultiLvlLbl val="0"/>
      </c:catAx>
      <c:valAx>
        <c:axId val="1245483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4548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'3s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('3s Summary of Results'!$P$9,'3s Summary of Results'!$P$18,'3s Summary of Results'!$P$27,'3s Summary of Results'!$P$36,'3s Summary of Results'!$P$45,'3s Summary of Results'!$P$54,'3s Summary of Results'!$P$63,'3s Summary of Results'!$P$72,'3s Summary of Results'!$P$81,'3s Summary of Results'!$P$90,'3s Summary of Results'!$P$99,'3s Summary of Results'!$P$108,'3s Summary of Results'!$P$117,'3s Summary of Results'!$P$126,'3s Summary of Results'!$P$135,'3s Summary of Results'!$P$144)</c:f>
              <c:numCache>
                <c:formatCode>0%</c:formatCode>
                <c:ptCount val="16"/>
                <c:pt idx="0">
                  <c:v>5.2183330435372349E-2</c:v>
                </c:pt>
                <c:pt idx="1">
                  <c:v>0.18290204970404814</c:v>
                </c:pt>
                <c:pt idx="2">
                  <c:v>0.12469745801237858</c:v>
                </c:pt>
                <c:pt idx="3">
                  <c:v>0.26280949156155758</c:v>
                </c:pt>
                <c:pt idx="4">
                  <c:v>0.18124926642710334</c:v>
                </c:pt>
                <c:pt idx="5">
                  <c:v>0.21786953395836209</c:v>
                </c:pt>
                <c:pt idx="6">
                  <c:v>0.15263954373893013</c:v>
                </c:pt>
                <c:pt idx="7">
                  <c:v>6.8828380240230899E-2</c:v>
                </c:pt>
                <c:pt idx="8">
                  <c:v>#N/A</c:v>
                </c:pt>
                <c:pt idx="9">
                  <c:v>0.70271165085551857</c:v>
                </c:pt>
                <c:pt idx="10">
                  <c:v>0.90161064612323971</c:v>
                </c:pt>
                <c:pt idx="11">
                  <c:v>0.54142725176880457</c:v>
                </c:pt>
                <c:pt idx="12">
                  <c:v>0.69706048301256296</c:v>
                </c:pt>
                <c:pt idx="13">
                  <c:v>0.94021777765535564</c:v>
                </c:pt>
                <c:pt idx="14">
                  <c:v>0.66770788032330364</c:v>
                </c:pt>
                <c:pt idx="15">
                  <c:v>0.74111556281817137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494192"/>
        <c:axId val="1278821888"/>
      </c:barChart>
      <c:catAx>
        <c:axId val="124549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821888"/>
        <c:crosses val="autoZero"/>
        <c:auto val="1"/>
        <c:lblAlgn val="ctr"/>
        <c:lblOffset val="100"/>
        <c:noMultiLvlLbl val="0"/>
      </c:catAx>
      <c:valAx>
        <c:axId val="1278821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549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</a:p>
          <a:p>
            <a:pPr>
              <a:defRPr/>
            </a:pPr>
            <a:r>
              <a:rPr lang="en-US" i="1" baseline="0"/>
              <a:t>(excludes XMY data)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'3s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('3s Summary of Results'!$Q$9,'3s Summary of Results'!$Q$18,'3s Summary of Results'!$Q$27,'3s Summary of Results'!$Q$36,'3s Summary of Results'!$Q$45,'3s Summary of Results'!$Q$54,'3s Summary of Results'!$Q$63,'3s Summary of Results'!$Q$72,'3s Summary of Results'!$Q$81,'3s Summary of Results'!$Q$90,'3s Summary of Results'!$Q$99,'3s Summary of Results'!$Q$108,'3s Summary of Results'!$Q$117,'3s Summary of Results'!$Q$126,'3s Summary of Results'!$Q$135,'3s Summary of Results'!$Q$144)</c:f>
              <c:numCache>
                <c:formatCode>0%</c:formatCode>
                <c:ptCount val="16"/>
                <c:pt idx="0">
                  <c:v>2.7995891079791238E-2</c:v>
                </c:pt>
                <c:pt idx="1">
                  <c:v>6.6038247069523826E-2</c:v>
                </c:pt>
                <c:pt idx="2">
                  <c:v>4.1715238465308932E-2</c:v>
                </c:pt>
                <c:pt idx="3">
                  <c:v>6.0612506758631682E-2</c:v>
                </c:pt>
                <c:pt idx="4">
                  <c:v>3.185999031605527E-2</c:v>
                </c:pt>
                <c:pt idx="5">
                  <c:v>7.8415060620565996E-2</c:v>
                </c:pt>
                <c:pt idx="6">
                  <c:v>4.2001645127848534E-2</c:v>
                </c:pt>
                <c:pt idx="7">
                  <c:v>4.3536576475467631E-2</c:v>
                </c:pt>
                <c:pt idx="8">
                  <c:v>#N/A</c:v>
                </c:pt>
                <c:pt idx="9">
                  <c:v>0.17817425927691599</c:v>
                </c:pt>
                <c:pt idx="10">
                  <c:v>0.10731179689583062</c:v>
                </c:pt>
                <c:pt idx="11">
                  <c:v>0.11693081540043028</c:v>
                </c:pt>
                <c:pt idx="12">
                  <c:v>0.19722054981556894</c:v>
                </c:pt>
                <c:pt idx="13">
                  <c:v>0.29276393056176564</c:v>
                </c:pt>
                <c:pt idx="14">
                  <c:v>0.24283619870791401</c:v>
                </c:pt>
                <c:pt idx="15">
                  <c:v>0.26007477638591342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827328"/>
        <c:axId val="1278836032"/>
      </c:barChart>
      <c:catAx>
        <c:axId val="12788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836032"/>
        <c:crosses val="autoZero"/>
        <c:auto val="1"/>
        <c:lblAlgn val="ctr"/>
        <c:lblOffset val="100"/>
        <c:noMultiLvlLbl val="0"/>
      </c:catAx>
      <c:valAx>
        <c:axId val="1278836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7882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'4s Summary of Results'!$A$3:$A$10</c:f>
              <c:strCache>
                <c:ptCount val="8"/>
                <c:pt idx="0">
                  <c:v>1A - Miami</c:v>
                </c:pt>
              </c:strCache>
            </c:strRef>
          </c:tx>
          <c:invertIfNegative val="0"/>
          <c:val>
            <c:numRef>
              <c:f>'4s Summary of Results'!$O$4:$O$10</c:f>
              <c:numCache>
                <c:formatCode>0</c:formatCode>
                <c:ptCount val="7"/>
                <c:pt idx="0">
                  <c:v>60.324307111687702</c:v>
                </c:pt>
                <c:pt idx="1">
                  <c:v>61.74821087392381</c:v>
                </c:pt>
                <c:pt idx="2">
                  <c:v>66.665814364901522</c:v>
                </c:pt>
                <c:pt idx="3">
                  <c:v>63.609180327868856</c:v>
                </c:pt>
                <c:pt idx="4">
                  <c:v>64.836556197664819</c:v>
                </c:pt>
                <c:pt idx="5">
                  <c:v>58.621945984196252</c:v>
                </c:pt>
                <c:pt idx="6">
                  <c:v>69.733855407477293</c:v>
                </c:pt>
              </c:numCache>
            </c:numRef>
          </c:val>
        </c:ser>
        <c:ser>
          <c:idx val="8"/>
          <c:order val="1"/>
          <c:tx>
            <c:strRef>
              <c:f>'4s Summary of Results'!$A$12:$A$19</c:f>
              <c:strCache>
                <c:ptCount val="8"/>
                <c:pt idx="0">
                  <c:v>2A - Houston</c:v>
                </c:pt>
              </c:strCache>
            </c:strRef>
          </c:tx>
          <c:invertIfNegative val="0"/>
          <c:val>
            <c:numRef>
              <c:f>'4s Summary of Results'!$O$13:$O$19</c:f>
              <c:numCache>
                <c:formatCode>0</c:formatCode>
                <c:ptCount val="7"/>
                <c:pt idx="0">
                  <c:v>60.019676848684988</c:v>
                </c:pt>
                <c:pt idx="1">
                  <c:v>60.055081967213113</c:v>
                </c:pt>
                <c:pt idx="2">
                  <c:v>62.209345441679446</c:v>
                </c:pt>
                <c:pt idx="3">
                  <c:v>60.992334001651137</c:v>
                </c:pt>
                <c:pt idx="4">
                  <c:v>58.35138105908716</c:v>
                </c:pt>
                <c:pt idx="5">
                  <c:v>64.883217360537799</c:v>
                </c:pt>
                <c:pt idx="6">
                  <c:v>64.453945040688765</c:v>
                </c:pt>
              </c:numCache>
            </c:numRef>
          </c:val>
        </c:ser>
        <c:ser>
          <c:idx val="9"/>
          <c:order val="2"/>
          <c:tx>
            <c:strRef>
              <c:f>'4s Summary of Results'!$A$21:$A$28</c:f>
              <c:strCache>
                <c:ptCount val="8"/>
                <c:pt idx="0">
                  <c:v>2B - Phoenix</c:v>
                </c:pt>
              </c:strCache>
            </c:strRef>
          </c:tx>
          <c:invertIfNegative val="0"/>
          <c:val>
            <c:numRef>
              <c:f>'4s Summary of Results'!$O$22:$O$28</c:f>
              <c:numCache>
                <c:formatCode>0</c:formatCode>
                <c:ptCount val="7"/>
                <c:pt idx="0">
                  <c:v>59.618841844557139</c:v>
                </c:pt>
                <c:pt idx="1">
                  <c:v>60.621205330817311</c:v>
                </c:pt>
                <c:pt idx="2">
                  <c:v>60.907923104139641</c:v>
                </c:pt>
                <c:pt idx="3">
                  <c:v>59.717301568581199</c:v>
                </c:pt>
                <c:pt idx="4">
                  <c:v>60.853006250737117</c:v>
                </c:pt>
                <c:pt idx="5">
                  <c:v>59.43528718009199</c:v>
                </c:pt>
                <c:pt idx="6">
                  <c:v>63.762995636277864</c:v>
                </c:pt>
              </c:numCache>
            </c:numRef>
          </c:val>
        </c:ser>
        <c:ser>
          <c:idx val="10"/>
          <c:order val="3"/>
          <c:tx>
            <c:strRef>
              <c:f>'4s Summary of Results'!$A$30:$A$37</c:f>
              <c:strCache>
                <c:ptCount val="8"/>
                <c:pt idx="0">
                  <c:v>3A - Atlanta</c:v>
                </c:pt>
              </c:strCache>
            </c:strRef>
          </c:tx>
          <c:invertIfNegative val="0"/>
          <c:val>
            <c:numRef>
              <c:f>'4s Summary of Results'!$O$31:$O$37</c:f>
              <c:numCache>
                <c:formatCode>0</c:formatCode>
                <c:ptCount val="7"/>
                <c:pt idx="0">
                  <c:v>59.677060974171482</c:v>
                </c:pt>
                <c:pt idx="1">
                  <c:v>59.577270904587806</c:v>
                </c:pt>
                <c:pt idx="2">
                  <c:v>58.279438613043993</c:v>
                </c:pt>
                <c:pt idx="3">
                  <c:v>59.407052718480955</c:v>
                </c:pt>
                <c:pt idx="4">
                  <c:v>58.669140228800565</c:v>
                </c:pt>
                <c:pt idx="5">
                  <c:v>66.297983252742071</c:v>
                </c:pt>
                <c:pt idx="6">
                  <c:v>57.226451232456661</c:v>
                </c:pt>
              </c:numCache>
            </c:numRef>
          </c:val>
        </c:ser>
        <c:ser>
          <c:idx val="11"/>
          <c:order val="4"/>
          <c:tx>
            <c:strRef>
              <c:f>'4s Summary of Results'!$A$39:$A$46</c:f>
              <c:strCache>
                <c:ptCount val="8"/>
                <c:pt idx="0">
                  <c:v>3B - Las Vegas</c:v>
                </c:pt>
              </c:strCache>
            </c:strRef>
          </c:tx>
          <c:invertIfNegative val="0"/>
          <c:val>
            <c:numRef>
              <c:f>'4s Summary of Results'!$O$40:$O$46</c:f>
              <c:numCache>
                <c:formatCode>0</c:formatCode>
                <c:ptCount val="7"/>
                <c:pt idx="0">
                  <c:v>57.854449817195423</c:v>
                </c:pt>
                <c:pt idx="1">
                  <c:v>58.527953768133031</c:v>
                </c:pt>
                <c:pt idx="2">
                  <c:v>59.280707630616817</c:v>
                </c:pt>
                <c:pt idx="3">
                  <c:v>58.467342847033848</c:v>
                </c:pt>
                <c:pt idx="4">
                  <c:v>58.930468215591461</c:v>
                </c:pt>
                <c:pt idx="5">
                  <c:v>62.347102252624133</c:v>
                </c:pt>
                <c:pt idx="6">
                  <c:v>60.604170303101782</c:v>
                </c:pt>
              </c:numCache>
            </c:numRef>
          </c:val>
        </c:ser>
        <c:ser>
          <c:idx val="12"/>
          <c:order val="5"/>
          <c:tx>
            <c:strRef>
              <c:f>'4s Summary of Results'!$A$48:$A$55</c:f>
              <c:strCache>
                <c:ptCount val="8"/>
                <c:pt idx="0">
                  <c:v>3C - San Francisco</c:v>
                </c:pt>
              </c:strCache>
            </c:strRef>
          </c:tx>
          <c:invertIfNegative val="0"/>
          <c:val>
            <c:numRef>
              <c:f>'4s Summary of Results'!$O$49:$O$55</c:f>
              <c:numCache>
                <c:formatCode>0</c:formatCode>
                <c:ptCount val="7"/>
                <c:pt idx="0">
                  <c:v>49.335756575067812</c:v>
                </c:pt>
                <c:pt idx="1">
                  <c:v>48.169600188701494</c:v>
                </c:pt>
                <c:pt idx="2">
                  <c:v>47.000934072414196</c:v>
                </c:pt>
                <c:pt idx="3">
                  <c:v>48.16216063215002</c:v>
                </c:pt>
                <c:pt idx="4">
                  <c:v>47.810043637221369</c:v>
                </c:pt>
                <c:pt idx="5">
                  <c:v>53.430786649369033</c:v>
                </c:pt>
                <c:pt idx="6">
                  <c:v>47.24784526477179</c:v>
                </c:pt>
              </c:numCache>
            </c:numRef>
          </c:val>
        </c:ser>
        <c:ser>
          <c:idx val="13"/>
          <c:order val="6"/>
          <c:tx>
            <c:strRef>
              <c:f>'4s Summary of Results'!$A$57:$A$64</c:f>
              <c:strCache>
                <c:ptCount val="8"/>
                <c:pt idx="0">
                  <c:v>4A - Baltimore</c:v>
                </c:pt>
              </c:strCache>
            </c:strRef>
          </c:tx>
          <c:invertIfNegative val="0"/>
          <c:val>
            <c:numRef>
              <c:f>'4s Summary of Results'!$O$58:$O$64</c:f>
              <c:numCache>
                <c:formatCode>0</c:formatCode>
                <c:ptCount val="7"/>
                <c:pt idx="0">
                  <c:v>69.514636159924521</c:v>
                </c:pt>
                <c:pt idx="1">
                  <c:v>67.554371977827572</c:v>
                </c:pt>
                <c:pt idx="2">
                  <c:v>61.925104375515978</c:v>
                </c:pt>
                <c:pt idx="3">
                  <c:v>64.164892086330937</c:v>
                </c:pt>
                <c:pt idx="4">
                  <c:v>62.717561033140697</c:v>
                </c:pt>
                <c:pt idx="5">
                  <c:v>87.61211463615993</c:v>
                </c:pt>
                <c:pt idx="6">
                  <c:v>57.403707984432124</c:v>
                </c:pt>
              </c:numCache>
            </c:numRef>
          </c:val>
        </c:ser>
        <c:ser>
          <c:idx val="14"/>
          <c:order val="7"/>
          <c:tx>
            <c:strRef>
              <c:f>'4s Summary of Results'!$A$66:$A$73</c:f>
              <c:strCache>
                <c:ptCount val="8"/>
                <c:pt idx="0">
                  <c:v>4B - Albuquerque</c:v>
                </c:pt>
              </c:strCache>
            </c:strRef>
          </c:tx>
          <c:invertIfNegative val="0"/>
          <c:val>
            <c:numRef>
              <c:f>'4s Summary of Results'!$O$67:$O$73</c:f>
              <c:numCache>
                <c:formatCode>0</c:formatCode>
                <c:ptCount val="7"/>
                <c:pt idx="0">
                  <c:v>64.534397924283525</c:v>
                </c:pt>
                <c:pt idx="1">
                  <c:v>62.997202500294847</c:v>
                </c:pt>
                <c:pt idx="2">
                  <c:v>61.738143649015214</c:v>
                </c:pt>
                <c:pt idx="3">
                  <c:v>64.967798089397334</c:v>
                </c:pt>
                <c:pt idx="4">
                  <c:v>64.793673782285651</c:v>
                </c:pt>
                <c:pt idx="5">
                  <c:v>84.82493690293667</c:v>
                </c:pt>
                <c:pt idx="6">
                  <c:v>58.923306993749264</c:v>
                </c:pt>
              </c:numCache>
            </c:numRef>
          </c:val>
        </c:ser>
        <c:ser>
          <c:idx val="15"/>
          <c:order val="8"/>
          <c:tx>
            <c:strRef>
              <c:f>'4s Summary of Results'!$A$75:$A$82</c:f>
              <c:strCache>
                <c:ptCount val="8"/>
                <c:pt idx="0">
                  <c:v>4C - Portland</c:v>
                </c:pt>
              </c:strCache>
            </c:strRef>
          </c:tx>
          <c:invertIfNegative val="0"/>
          <c:val>
            <c:numRef>
              <c:f>'4s Summary of Results'!$O$76:$O$82</c:f>
              <c:numCache>
                <c:formatCode>0</c:formatCode>
                <c:ptCount val="7"/>
                <c:pt idx="0">
                  <c:v>60.564509965797853</c:v>
                </c:pt>
                <c:pt idx="1">
                  <c:v>59.334364901521404</c:v>
                </c:pt>
                <c:pt idx="2">
                  <c:v>58.558886661162873</c:v>
                </c:pt>
                <c:pt idx="3">
                  <c:v>63.302667767425405</c:v>
                </c:pt>
                <c:pt idx="4">
                  <c:v>60.965326099775915</c:v>
                </c:pt>
                <c:pt idx="5">
                  <c:v>85.523651373982787</c:v>
                </c:pt>
                <c:pt idx="6">
                  <c:v>55.143295199905651</c:v>
                </c:pt>
              </c:numCache>
            </c:numRef>
          </c:val>
        </c:ser>
        <c:ser>
          <c:idx val="0"/>
          <c:order val="9"/>
          <c:tx>
            <c:strRef>
              <c:f>'4s Summary of Results'!$A$84:$A$91</c:f>
              <c:strCache>
                <c:ptCount val="8"/>
                <c:pt idx="0">
                  <c:v>5A - Chicago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Results'!$O$85:$O$91</c:f>
              <c:numCache>
                <c:formatCode>0</c:formatCode>
                <c:ptCount val="7"/>
                <c:pt idx="0">
                  <c:v>79.587951409364308</c:v>
                </c:pt>
                <c:pt idx="1">
                  <c:v>78.888373628965681</c:v>
                </c:pt>
                <c:pt idx="2">
                  <c:v>66.907460785469979</c:v>
                </c:pt>
                <c:pt idx="3">
                  <c:v>73.227974997051533</c:v>
                </c:pt>
                <c:pt idx="4">
                  <c:v>71.010024767071585</c:v>
                </c:pt>
                <c:pt idx="5">
                  <c:v>106.18660691119236</c:v>
                </c:pt>
                <c:pt idx="6">
                  <c:v>59.815610331407008</c:v>
                </c:pt>
              </c:numCache>
            </c:numRef>
          </c:val>
        </c:ser>
        <c:ser>
          <c:idx val="1"/>
          <c:order val="10"/>
          <c:tx>
            <c:strRef>
              <c:f>'4s Summary of Results'!$A$93:$A$100</c:f>
              <c:strCache>
                <c:ptCount val="8"/>
                <c:pt idx="0">
                  <c:v>5B - Boulder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Results'!$O$94:$O$100</c:f>
              <c:numCache>
                <c:formatCode>0</c:formatCode>
                <c:ptCount val="7"/>
                <c:pt idx="0">
                  <c:v>73.270791366906479</c:v>
                </c:pt>
                <c:pt idx="1">
                  <c:v>71.320292487321623</c:v>
                </c:pt>
                <c:pt idx="2">
                  <c:v>76.811383417855879</c:v>
                </c:pt>
                <c:pt idx="3">
                  <c:v>77.398235640995395</c:v>
                </c:pt>
                <c:pt idx="4">
                  <c:v>75.36853402523883</c:v>
                </c:pt>
                <c:pt idx="5">
                  <c:v>120.00663757518575</c:v>
                </c:pt>
                <c:pt idx="6">
                  <c:v>63.863097063332937</c:v>
                </c:pt>
              </c:numCache>
            </c:numRef>
          </c:val>
        </c:ser>
        <c:ser>
          <c:idx val="2"/>
          <c:order val="11"/>
          <c:tx>
            <c:strRef>
              <c:f>'4s Summary of Results'!$A$102:$A$109</c:f>
              <c:strCache>
                <c:ptCount val="8"/>
                <c:pt idx="0">
                  <c:v>5C - Vancouver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Results'!$O$103:$O$109</c:f>
              <c:numCache>
                <c:formatCode>0</c:formatCode>
                <c:ptCount val="7"/>
                <c:pt idx="1">
                  <c:v>63.797542162990922</c:v>
                </c:pt>
                <c:pt idx="2">
                  <c:v>58.511767897157682</c:v>
                </c:pt>
                <c:pt idx="3">
                  <c:v>64.559400872744433</c:v>
                </c:pt>
                <c:pt idx="4">
                  <c:v>58.119632032079252</c:v>
                </c:pt>
                <c:pt idx="5">
                  <c:v>86.461851633447338</c:v>
                </c:pt>
                <c:pt idx="6">
                  <c:v>54.791281990800805</c:v>
                </c:pt>
              </c:numCache>
            </c:numRef>
          </c:val>
        </c:ser>
        <c:ser>
          <c:idx val="3"/>
          <c:order val="12"/>
          <c:tx>
            <c:strRef>
              <c:f>'4s Summary of Results'!$A$111:$A$118</c:f>
              <c:strCache>
                <c:ptCount val="8"/>
                <c:pt idx="0">
                  <c:v>6A - Minneapolis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Results'!$O$112:$O$118</c:f>
              <c:numCache>
                <c:formatCode>0</c:formatCode>
                <c:ptCount val="7"/>
                <c:pt idx="0">
                  <c:v>90.314287062153554</c:v>
                </c:pt>
                <c:pt idx="1">
                  <c:v>88.454162047411245</c:v>
                </c:pt>
                <c:pt idx="2">
                  <c:v>73.601853992216064</c:v>
                </c:pt>
                <c:pt idx="3">
                  <c:v>85.309130793725672</c:v>
                </c:pt>
                <c:pt idx="4">
                  <c:v>79.507055077249674</c:v>
                </c:pt>
                <c:pt idx="5">
                  <c:v>124.71170185163345</c:v>
                </c:pt>
                <c:pt idx="6">
                  <c:v>67.214350748909069</c:v>
                </c:pt>
              </c:numCache>
            </c:numRef>
          </c:val>
        </c:ser>
        <c:ser>
          <c:idx val="4"/>
          <c:order val="13"/>
          <c:tx>
            <c:strRef>
              <c:f>'4s Summary of Results'!$A$120:$A$127</c:f>
              <c:strCache>
                <c:ptCount val="8"/>
                <c:pt idx="0">
                  <c:v>6B - Helena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Results'!$O$121:$O$127</c:f>
              <c:numCache>
                <c:formatCode>0</c:formatCode>
                <c:ptCount val="7"/>
                <c:pt idx="0">
                  <c:v>84.803674961670012</c:v>
                </c:pt>
                <c:pt idx="1">
                  <c:v>82.834560679325392</c:v>
                </c:pt>
                <c:pt idx="2">
                  <c:v>79.767958485670476</c:v>
                </c:pt>
                <c:pt idx="3">
                  <c:v>65.315254157329875</c:v>
                </c:pt>
                <c:pt idx="4">
                  <c:v>81.97578959782993</c:v>
                </c:pt>
                <c:pt idx="5">
                  <c:v>133.85659157919565</c:v>
                </c:pt>
                <c:pt idx="6">
                  <c:v>70.50389432716122</c:v>
                </c:pt>
              </c:numCache>
            </c:numRef>
          </c:val>
        </c:ser>
        <c:ser>
          <c:idx val="5"/>
          <c:order val="14"/>
          <c:tx>
            <c:strRef>
              <c:f>'4s Summary of Results'!$A$129:$A$136</c:f>
              <c:strCache>
                <c:ptCount val="8"/>
                <c:pt idx="0">
                  <c:v>7 - Duluth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Results'!$O$130:$O$136</c:f>
              <c:numCache>
                <c:formatCode>0</c:formatCode>
                <c:ptCount val="7"/>
                <c:pt idx="0">
                  <c:v>99.720443448519873</c:v>
                </c:pt>
                <c:pt idx="1">
                  <c:v>96.614138459724018</c:v>
                </c:pt>
                <c:pt idx="2">
                  <c:v>76.968788772260879</c:v>
                </c:pt>
                <c:pt idx="3">
                  <c:v>88.077381766717778</c:v>
                </c:pt>
                <c:pt idx="4">
                  <c:v>80.983790541337427</c:v>
                </c:pt>
                <c:pt idx="5">
                  <c:v>130.52907654204506</c:v>
                </c:pt>
                <c:pt idx="6">
                  <c:v>68.780870385658687</c:v>
                </c:pt>
              </c:numCache>
            </c:numRef>
          </c:val>
        </c:ser>
        <c:ser>
          <c:idx val="6"/>
          <c:order val="15"/>
          <c:tx>
            <c:strRef>
              <c:f>'4s Summary of Results'!$A$138:$A$145</c:f>
              <c:strCache>
                <c:ptCount val="8"/>
                <c:pt idx="0">
                  <c:v>8 - Fairbanks</c:v>
                </c:pt>
              </c:strCache>
            </c:strRef>
          </c:tx>
          <c:invertIfNegative val="0"/>
          <c:cat>
            <c:strRef>
              <c:f>'4s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'4s Summary of Results'!$O$139:$O$145</c:f>
              <c:numCache>
                <c:formatCode>0</c:formatCode>
                <c:ptCount val="7"/>
                <c:pt idx="0">
                  <c:v>133.87855171600424</c:v>
                </c:pt>
                <c:pt idx="1">
                  <c:v>124.51352753862484</c:v>
                </c:pt>
                <c:pt idx="2">
                  <c:v>101.53755867437198</c:v>
                </c:pt>
                <c:pt idx="3">
                  <c:v>116.14909305342611</c:v>
                </c:pt>
                <c:pt idx="4">
                  <c:v>110.51105554900342</c:v>
                </c:pt>
                <c:pt idx="5">
                  <c:v>176.21816723670244</c:v>
                </c:pt>
                <c:pt idx="6">
                  <c:v>86.390329048236822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822976"/>
        <c:axId val="1278832768"/>
        <c:axId val="0"/>
      </c:bar3DChart>
      <c:catAx>
        <c:axId val="1278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832768"/>
        <c:crosses val="autoZero"/>
        <c:auto val="1"/>
        <c:lblAlgn val="ctr"/>
        <c:lblOffset val="100"/>
        <c:noMultiLvlLbl val="0"/>
      </c:catAx>
      <c:valAx>
        <c:axId val="1278832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788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'4s Summary of Results'!$B$4</c:f>
              <c:strCache>
                <c:ptCount val="1"/>
                <c:pt idx="0">
                  <c:v>TMY2 DOE</c:v>
                </c:pt>
              </c:strCache>
            </c:strRef>
          </c:tx>
          <c:invertIfNegative val="0"/>
          <c:cat>
            <c:strRef>
              <c:f>'4s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('4s Summary of Results'!$O$4,'4s Summary of Results'!$O$13,'4s Summary of Results'!$O$22,'4s Summary of Results'!$O$31,'4s Summary of Results'!$O$40,'4s Summary of Results'!$O$49,'4s Summary of Results'!$O$58,'4s Summary of Results'!$O$67,'4s Summary of Results'!$O$76,'4s Summary of Results'!$O$85,'4s Summary of Results'!$O$94,'4s Summary of Results'!$O$103,'4s Summary of Results'!$O$112,'4s Summary of Results'!$O$121,'4s Summary of Results'!$O$130,'4s Summary of Results'!$O$139)</c:f>
              <c:numCache>
                <c:formatCode>0</c:formatCode>
                <c:ptCount val="16"/>
                <c:pt idx="0">
                  <c:v>60.324307111687702</c:v>
                </c:pt>
                <c:pt idx="1">
                  <c:v>60.019676848684988</c:v>
                </c:pt>
                <c:pt idx="2">
                  <c:v>59.618841844557139</c:v>
                </c:pt>
                <c:pt idx="3">
                  <c:v>59.677060974171482</c:v>
                </c:pt>
                <c:pt idx="4">
                  <c:v>57.854449817195423</c:v>
                </c:pt>
                <c:pt idx="5">
                  <c:v>49.335756575067812</c:v>
                </c:pt>
                <c:pt idx="6">
                  <c:v>69.514636159924521</c:v>
                </c:pt>
                <c:pt idx="7">
                  <c:v>64.534397924283525</c:v>
                </c:pt>
                <c:pt idx="8">
                  <c:v>60.564509965797853</c:v>
                </c:pt>
                <c:pt idx="9">
                  <c:v>79.587951409364308</c:v>
                </c:pt>
                <c:pt idx="10">
                  <c:v>73.270791366906479</c:v>
                </c:pt>
                <c:pt idx="12">
                  <c:v>90.314287062153554</c:v>
                </c:pt>
                <c:pt idx="13">
                  <c:v>84.803674961670012</c:v>
                </c:pt>
                <c:pt idx="14">
                  <c:v>99.720443448519873</c:v>
                </c:pt>
                <c:pt idx="15">
                  <c:v>133.87855171600424</c:v>
                </c:pt>
              </c:numCache>
            </c:numRef>
          </c:val>
        </c:ser>
        <c:ser>
          <c:idx val="1"/>
          <c:order val="1"/>
          <c:tx>
            <c:strRef>
              <c:f>'4s Summary of Results'!$B$5</c:f>
              <c:strCache>
                <c:ptCount val="1"/>
                <c:pt idx="0">
                  <c:v>TMY3 DOE</c:v>
                </c:pt>
              </c:strCache>
            </c:strRef>
          </c:tx>
          <c:invertIfNegative val="0"/>
          <c:cat>
            <c:strRef>
              <c:f>'4s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('4s Summary of Results'!$O$5,'4s Summary of Results'!$O$14,'4s Summary of Results'!$O$23,'4s Summary of Results'!$O$32,'4s Summary of Results'!$O$41,'4s Summary of Results'!$O$50,'4s Summary of Results'!$O$59,'4s Summary of Results'!$O$68,'4s Summary of Results'!$O$77,'4s Summary of Results'!$O$86,'4s Summary of Results'!$O$95,'4s Summary of Results'!$O$104,'4s Summary of Results'!$O$113,'4s Summary of Results'!$O$122,'4s Summary of Results'!$O$131,'4s Summary of Results'!$O$140)</c:f>
              <c:numCache>
                <c:formatCode>0</c:formatCode>
                <c:ptCount val="16"/>
                <c:pt idx="0">
                  <c:v>61.74821087392381</c:v>
                </c:pt>
                <c:pt idx="1">
                  <c:v>60.055081967213113</c:v>
                </c:pt>
                <c:pt idx="2">
                  <c:v>60.621205330817311</c:v>
                </c:pt>
                <c:pt idx="3">
                  <c:v>59.577270904587806</c:v>
                </c:pt>
                <c:pt idx="4">
                  <c:v>58.527953768133031</c:v>
                </c:pt>
                <c:pt idx="5">
                  <c:v>48.169600188701494</c:v>
                </c:pt>
                <c:pt idx="6">
                  <c:v>67.554371977827572</c:v>
                </c:pt>
                <c:pt idx="7">
                  <c:v>62.997202500294847</c:v>
                </c:pt>
                <c:pt idx="8">
                  <c:v>59.334364901521404</c:v>
                </c:pt>
                <c:pt idx="9">
                  <c:v>78.888373628965681</c:v>
                </c:pt>
                <c:pt idx="10">
                  <c:v>71.320292487321623</c:v>
                </c:pt>
                <c:pt idx="11">
                  <c:v>63.797542162990922</c:v>
                </c:pt>
                <c:pt idx="12">
                  <c:v>88.454162047411245</c:v>
                </c:pt>
                <c:pt idx="13">
                  <c:v>82.834560679325392</c:v>
                </c:pt>
                <c:pt idx="14">
                  <c:v>96.614138459724018</c:v>
                </c:pt>
                <c:pt idx="15">
                  <c:v>124.51352753862484</c:v>
                </c:pt>
              </c:numCache>
            </c:numRef>
          </c:val>
        </c:ser>
        <c:ser>
          <c:idx val="2"/>
          <c:order val="2"/>
          <c:tx>
            <c:strRef>
              <c:f>'4s Summary of Results'!$B$6</c:f>
              <c:strCache>
                <c:ptCount val="1"/>
                <c:pt idx="0">
                  <c:v>TMY3 WA</c:v>
                </c:pt>
              </c:strCache>
            </c:strRef>
          </c:tx>
          <c:invertIfNegative val="0"/>
          <c:cat>
            <c:strRef>
              <c:f>'4s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('4s Summary of Results'!$O$6,'4s Summary of Results'!$O$15,'4s Summary of Results'!$O$24,'4s Summary of Results'!$O$33,'4s Summary of Results'!$O$42,'4s Summary of Results'!$O$51,'4s Summary of Results'!$O$60,'4s Summary of Results'!$O$69,'4s Summary of Results'!$O$78,'4s Summary of Results'!$O$87,'4s Summary of Results'!$O$96,'4s Summary of Results'!$O$105,'4s Summary of Results'!$O$114,'4s Summary of Results'!$O$123,'4s Summary of Results'!$O$132,'4s Summary of Results'!$O$141)</c:f>
              <c:numCache>
                <c:formatCode>0</c:formatCode>
                <c:ptCount val="16"/>
                <c:pt idx="0">
                  <c:v>66.665814364901522</c:v>
                </c:pt>
                <c:pt idx="1">
                  <c:v>62.209345441679446</c:v>
                </c:pt>
                <c:pt idx="2">
                  <c:v>60.907923104139641</c:v>
                </c:pt>
                <c:pt idx="3">
                  <c:v>58.279438613043993</c:v>
                </c:pt>
                <c:pt idx="4">
                  <c:v>59.280707630616817</c:v>
                </c:pt>
                <c:pt idx="5">
                  <c:v>47.000934072414196</c:v>
                </c:pt>
                <c:pt idx="6">
                  <c:v>61.925104375515978</c:v>
                </c:pt>
                <c:pt idx="7">
                  <c:v>61.738143649015214</c:v>
                </c:pt>
                <c:pt idx="8">
                  <c:v>58.558886661162873</c:v>
                </c:pt>
                <c:pt idx="9">
                  <c:v>66.907460785469979</c:v>
                </c:pt>
                <c:pt idx="10">
                  <c:v>76.811383417855879</c:v>
                </c:pt>
                <c:pt idx="11">
                  <c:v>58.511767897157682</c:v>
                </c:pt>
                <c:pt idx="12">
                  <c:v>73.601853992216064</c:v>
                </c:pt>
                <c:pt idx="13">
                  <c:v>79.767958485670476</c:v>
                </c:pt>
                <c:pt idx="14">
                  <c:v>76.968788772260879</c:v>
                </c:pt>
                <c:pt idx="15">
                  <c:v>101.53755867437198</c:v>
                </c:pt>
              </c:numCache>
            </c:numRef>
          </c:val>
        </c:ser>
        <c:ser>
          <c:idx val="3"/>
          <c:order val="3"/>
          <c:tx>
            <c:strRef>
              <c:f>'4s Summary of Results'!$B$7</c:f>
              <c:strCache>
                <c:ptCount val="1"/>
                <c:pt idx="0">
                  <c:v>TMY7 WA</c:v>
                </c:pt>
              </c:strCache>
            </c:strRef>
          </c:tx>
          <c:invertIfNegative val="0"/>
          <c:val>
            <c:numRef>
              <c:f>('4s Summary of Results'!$O$7,'4s Summary of Results'!$O$16,'4s Summary of Results'!$O$25,'4s Summary of Results'!$O$34,'4s Summary of Results'!$O$43,'4s Summary of Results'!$O$52,'4s Summary of Results'!$O$61,'4s Summary of Results'!$O$70,'4s Summary of Results'!$O$79,'4s Summary of Results'!$O$88,'4s Summary of Results'!$O$97,'4s Summary of Results'!$O$106,'4s Summary of Results'!$O$115,'4s Summary of Results'!$O$124,'4s Summary of Results'!$O$133,'4s Summary of Results'!$O$142)</c:f>
              <c:numCache>
                <c:formatCode>0</c:formatCode>
                <c:ptCount val="16"/>
                <c:pt idx="0">
                  <c:v>63.609180327868856</c:v>
                </c:pt>
                <c:pt idx="1">
                  <c:v>60.992334001651137</c:v>
                </c:pt>
                <c:pt idx="2">
                  <c:v>59.717301568581199</c:v>
                </c:pt>
                <c:pt idx="3">
                  <c:v>59.407052718480955</c:v>
                </c:pt>
                <c:pt idx="4">
                  <c:v>58.467342847033848</c:v>
                </c:pt>
                <c:pt idx="5">
                  <c:v>48.16216063215002</c:v>
                </c:pt>
                <c:pt idx="6">
                  <c:v>64.164892086330937</c:v>
                </c:pt>
                <c:pt idx="7">
                  <c:v>64.967798089397334</c:v>
                </c:pt>
                <c:pt idx="8">
                  <c:v>63.302667767425405</c:v>
                </c:pt>
                <c:pt idx="9">
                  <c:v>73.227974997051533</c:v>
                </c:pt>
                <c:pt idx="10">
                  <c:v>77.398235640995395</c:v>
                </c:pt>
                <c:pt idx="11">
                  <c:v>64.559400872744433</c:v>
                </c:pt>
                <c:pt idx="12">
                  <c:v>85.309130793725672</c:v>
                </c:pt>
                <c:pt idx="13">
                  <c:v>65.315254157329875</c:v>
                </c:pt>
                <c:pt idx="14">
                  <c:v>88.077381766717778</c:v>
                </c:pt>
                <c:pt idx="15">
                  <c:v>116.14909305342611</c:v>
                </c:pt>
              </c:numCache>
            </c:numRef>
          </c:val>
        </c:ser>
        <c:ser>
          <c:idx val="4"/>
          <c:order val="4"/>
          <c:tx>
            <c:strRef>
              <c:f>'4s Summary of Results'!$B$8</c:f>
              <c:strCache>
                <c:ptCount val="1"/>
                <c:pt idx="0">
                  <c:v>TMY15 WA</c:v>
                </c:pt>
              </c:strCache>
            </c:strRef>
          </c:tx>
          <c:invertIfNegative val="0"/>
          <c:val>
            <c:numRef>
              <c:f>('4s Summary of Results'!$O$8,'4s Summary of Results'!$O$17,'4s Summary of Results'!$O$26,'4s Summary of Results'!$O$35,'4s Summary of Results'!$O$44,'4s Summary of Results'!$O$53,'4s Summary of Results'!$O$62,'4s Summary of Results'!$O$71,'4s Summary of Results'!$O$80,'4s Summary of Results'!$O$89,'4s Summary of Results'!$O$98,'4s Summary of Results'!$O$107,'4s Summary of Results'!$O$116,'4s Summary of Results'!$O$125,'4s Summary of Results'!$O$134,'4s Summary of Results'!$O$143)</c:f>
              <c:numCache>
                <c:formatCode>0</c:formatCode>
                <c:ptCount val="16"/>
                <c:pt idx="0">
                  <c:v>64.836556197664819</c:v>
                </c:pt>
                <c:pt idx="1">
                  <c:v>58.35138105908716</c:v>
                </c:pt>
                <c:pt idx="2">
                  <c:v>60.853006250737117</c:v>
                </c:pt>
                <c:pt idx="3">
                  <c:v>58.669140228800565</c:v>
                </c:pt>
                <c:pt idx="4">
                  <c:v>58.930468215591461</c:v>
                </c:pt>
                <c:pt idx="5">
                  <c:v>47.810043637221369</c:v>
                </c:pt>
                <c:pt idx="6">
                  <c:v>62.717561033140697</c:v>
                </c:pt>
                <c:pt idx="7">
                  <c:v>64.793673782285651</c:v>
                </c:pt>
                <c:pt idx="8">
                  <c:v>60.965326099775915</c:v>
                </c:pt>
                <c:pt idx="9">
                  <c:v>71.010024767071585</c:v>
                </c:pt>
                <c:pt idx="10">
                  <c:v>75.36853402523883</c:v>
                </c:pt>
                <c:pt idx="11">
                  <c:v>58.119632032079252</c:v>
                </c:pt>
                <c:pt idx="12">
                  <c:v>79.507055077249674</c:v>
                </c:pt>
                <c:pt idx="13">
                  <c:v>81.97578959782993</c:v>
                </c:pt>
                <c:pt idx="14">
                  <c:v>80.983790541337427</c:v>
                </c:pt>
                <c:pt idx="15">
                  <c:v>110.51105554900342</c:v>
                </c:pt>
              </c:numCache>
            </c:numRef>
          </c:val>
        </c:ser>
        <c:ser>
          <c:idx val="5"/>
          <c:order val="5"/>
          <c:tx>
            <c:strRef>
              <c:f>'4s Summary of Results'!$B$9</c:f>
              <c:strCache>
                <c:ptCount val="1"/>
                <c:pt idx="0">
                  <c:v>XMY Min WA</c:v>
                </c:pt>
              </c:strCache>
            </c:strRef>
          </c:tx>
          <c:invertIfNegative val="0"/>
          <c:val>
            <c:numRef>
              <c:f>('4s Summary of Results'!$O$9,'4s Summary of Results'!$O$18,'4s Summary of Results'!$O$27,'4s Summary of Results'!$O$36,'4s Summary of Results'!$O$45,'4s Summary of Results'!$O$54,'4s Summary of Results'!$O$63,'4s Summary of Results'!$O$72,'4s Summary of Results'!$O$81,'4s Summary of Results'!$O$90,'4s Summary of Results'!$O$99,'4s Summary of Results'!$O$108,'4s Summary of Results'!$O$117,'4s Summary of Results'!$O$126,'4s Summary of Results'!$O$135,'4s Summary of Results'!$O$144)</c:f>
              <c:numCache>
                <c:formatCode>0</c:formatCode>
                <c:ptCount val="16"/>
                <c:pt idx="0">
                  <c:v>58.621945984196252</c:v>
                </c:pt>
                <c:pt idx="1">
                  <c:v>64.883217360537799</c:v>
                </c:pt>
                <c:pt idx="2">
                  <c:v>59.43528718009199</c:v>
                </c:pt>
                <c:pt idx="3">
                  <c:v>66.297983252742071</c:v>
                </c:pt>
                <c:pt idx="4">
                  <c:v>62.347102252624133</c:v>
                </c:pt>
                <c:pt idx="5">
                  <c:v>53.430786649369033</c:v>
                </c:pt>
                <c:pt idx="6">
                  <c:v>87.61211463615993</c:v>
                </c:pt>
                <c:pt idx="7">
                  <c:v>84.82493690293667</c:v>
                </c:pt>
                <c:pt idx="8">
                  <c:v>85.523651373982787</c:v>
                </c:pt>
                <c:pt idx="9">
                  <c:v>106.18660691119236</c:v>
                </c:pt>
                <c:pt idx="10">
                  <c:v>120.00663757518575</c:v>
                </c:pt>
                <c:pt idx="11">
                  <c:v>86.461851633447338</c:v>
                </c:pt>
                <c:pt idx="12">
                  <c:v>124.71170185163345</c:v>
                </c:pt>
                <c:pt idx="13">
                  <c:v>133.85659157919565</c:v>
                </c:pt>
                <c:pt idx="14">
                  <c:v>130.52907654204506</c:v>
                </c:pt>
                <c:pt idx="15">
                  <c:v>176.21816723670244</c:v>
                </c:pt>
              </c:numCache>
            </c:numRef>
          </c:val>
        </c:ser>
        <c:ser>
          <c:idx val="6"/>
          <c:order val="6"/>
          <c:tx>
            <c:strRef>
              <c:f>'4s Summary of Results'!$B$10</c:f>
              <c:strCache>
                <c:ptCount val="1"/>
                <c:pt idx="0">
                  <c:v>XMY Max WA</c:v>
                </c:pt>
              </c:strCache>
            </c:strRef>
          </c:tx>
          <c:invertIfNegative val="0"/>
          <c:val>
            <c:numRef>
              <c:f>('4s Summary of Results'!$O$10,'4s Summary of Results'!$O$19,'4s Summary of Results'!$O$28,'4s Summary of Results'!$O$37,'4s Summary of Results'!$O$46,'4s Summary of Results'!$O$55,'4s Summary of Results'!$O$64,'4s Summary of Results'!$O$73,'4s Summary of Results'!$O$82,'4s Summary of Results'!$O$91,'4s Summary of Results'!$O$100,'4s Summary of Results'!$O$109,'4s Summary of Results'!$O$118,'4s Summary of Results'!$O$127,'4s Summary of Results'!$O$136,'4s Summary of Results'!$O$145)</c:f>
              <c:numCache>
                <c:formatCode>0</c:formatCode>
                <c:ptCount val="16"/>
                <c:pt idx="0">
                  <c:v>69.733855407477293</c:v>
                </c:pt>
                <c:pt idx="1">
                  <c:v>64.453945040688765</c:v>
                </c:pt>
                <c:pt idx="2">
                  <c:v>63.762995636277864</c:v>
                </c:pt>
                <c:pt idx="3">
                  <c:v>57.226451232456661</c:v>
                </c:pt>
                <c:pt idx="4">
                  <c:v>60.604170303101782</c:v>
                </c:pt>
                <c:pt idx="5">
                  <c:v>47.24784526477179</c:v>
                </c:pt>
                <c:pt idx="6">
                  <c:v>57.403707984432124</c:v>
                </c:pt>
                <c:pt idx="7">
                  <c:v>58.923306993749264</c:v>
                </c:pt>
                <c:pt idx="8">
                  <c:v>55.143295199905651</c:v>
                </c:pt>
                <c:pt idx="9">
                  <c:v>59.815610331407008</c:v>
                </c:pt>
                <c:pt idx="10">
                  <c:v>63.863097063332937</c:v>
                </c:pt>
                <c:pt idx="11">
                  <c:v>54.791281990800805</c:v>
                </c:pt>
                <c:pt idx="12">
                  <c:v>67.214350748909069</c:v>
                </c:pt>
                <c:pt idx="13">
                  <c:v>70.50389432716122</c:v>
                </c:pt>
                <c:pt idx="14">
                  <c:v>68.780870385658687</c:v>
                </c:pt>
                <c:pt idx="15">
                  <c:v>86.390329048236822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833856"/>
        <c:axId val="1278822432"/>
        <c:axId val="0"/>
      </c:bar3DChart>
      <c:catAx>
        <c:axId val="127883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822432"/>
        <c:crosses val="autoZero"/>
        <c:auto val="1"/>
        <c:lblAlgn val="ctr"/>
        <c:lblOffset val="100"/>
        <c:noMultiLvlLbl val="0"/>
      </c:catAx>
      <c:valAx>
        <c:axId val="12788224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788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'4s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('4s Summary of Results'!$P$9,'4s Summary of Results'!$P$18,'4s Summary of Results'!$P$27,'4s Summary of Results'!$P$36,'4s Summary of Results'!$P$45,'4s Summary of Results'!$P$54,'4s Summary of Results'!$P$63,'4s Summary of Results'!$P$72,'4s Summary of Results'!$P$81,'4s Summary of Results'!$P$90,'4s Summary of Results'!$P$99,'4s Summary of Results'!$P$108,'4s Summary of Results'!$P$117,'4s Summary of Results'!$P$126,'4s Summary of Results'!$P$135,'4s Summary of Results'!$P$144)</c:f>
              <c:numCache>
                <c:formatCode>0%</c:formatCode>
                <c:ptCount val="16"/>
                <c:pt idx="0">
                  <c:v>0.17995516414182594</c:v>
                </c:pt>
                <c:pt idx="1">
                  <c:v>0.1087640893574448</c:v>
                </c:pt>
                <c:pt idx="2">
                  <c:v>7.1389350188090811E-2</c:v>
                </c:pt>
                <c:pt idx="3">
                  <c:v>0.15226498096586777</c:v>
                </c:pt>
                <c:pt idx="4">
                  <c:v>7.6760797980858914E-2</c:v>
                </c:pt>
                <c:pt idx="5">
                  <c:v>0.13348361937334496</c:v>
                </c:pt>
                <c:pt idx="6">
                  <c:v>0.44717174873067711</c:v>
                </c:pt>
                <c:pt idx="7">
                  <c:v>0.41115523993412528</c:v>
                </c:pt>
                <c:pt idx="8">
                  <c:v>0.51201957288158562</c:v>
                </c:pt>
                <c:pt idx="9">
                  <c:v>0.58780520432429306</c:v>
                </c:pt>
                <c:pt idx="10">
                  <c:v>0.78720289210582339</c:v>
                </c:pt>
                <c:pt idx="11">
                  <c:v>0.49642303714042912</c:v>
                </c:pt>
                <c:pt idx="12">
                  <c:v>0.65002425857480761</c:v>
                </c:pt>
                <c:pt idx="13">
                  <c:v>0.82744855359597447</c:v>
                </c:pt>
                <c:pt idx="14">
                  <c:v>0.63912184221492219</c:v>
                </c:pt>
                <c:pt idx="15">
                  <c:v>0.7214303535059714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824064"/>
        <c:axId val="1278824608"/>
      </c:barChart>
      <c:catAx>
        <c:axId val="12788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824608"/>
        <c:crosses val="autoZero"/>
        <c:auto val="1"/>
        <c:lblAlgn val="ctr"/>
        <c:lblOffset val="100"/>
        <c:noMultiLvlLbl val="0"/>
      </c:catAx>
      <c:valAx>
        <c:axId val="127882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7882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</a:p>
          <a:p>
            <a:pPr>
              <a:defRPr/>
            </a:pPr>
            <a:r>
              <a:rPr lang="en-US" i="1" baseline="0"/>
              <a:t>(excludes XMY data)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'4s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('4s Summary of Results'!$Q$9,'4s Summary of Results'!$Q$18,'4s Summary of Results'!$Q$27,'4s Summary of Results'!$Q$36,'4s Summary of Results'!$Q$45,'4s Summary of Results'!$Q$54,'4s Summary of Results'!$Q$63,'4s Summary of Results'!$Q$72,'4s Summary of Results'!$Q$81,'4s Summary of Results'!$Q$90,'4s Summary of Results'!$Q$99,'4s Summary of Results'!$Q$108,'4s Summary of Results'!$Q$117,'4s Summary of Results'!$Q$126,'4s Summary of Results'!$Q$135,'4s Summary of Results'!$Q$144)</c:f>
              <c:numCache>
                <c:formatCode>0%</c:formatCode>
                <c:ptCount val="16"/>
                <c:pt idx="0">
                  <c:v>0.10269944931945924</c:v>
                </c:pt>
                <c:pt idx="1">
                  <c:v>6.4240431554127758E-2</c:v>
                </c:pt>
                <c:pt idx="2">
                  <c:v>2.1264527033862637E-2</c:v>
                </c:pt>
                <c:pt idx="3">
                  <c:v>2.3458985950628088E-2</c:v>
                </c:pt>
                <c:pt idx="4">
                  <c:v>2.4368830987526419E-2</c:v>
                </c:pt>
                <c:pt idx="5">
                  <c:v>4.8470871535306284E-2</c:v>
                </c:pt>
                <c:pt idx="6">
                  <c:v>0.11234701118825513</c:v>
                </c:pt>
                <c:pt idx="7">
                  <c:v>5.126663267891942E-2</c:v>
                </c:pt>
                <c:pt idx="8">
                  <c:v>7.994997695072481E-2</c:v>
                </c:pt>
                <c:pt idx="9">
                  <c:v>0.16073966340761772</c:v>
                </c:pt>
                <c:pt idx="10">
                  <c:v>8.5220390182138242E-2</c:v>
                </c:pt>
                <c:pt idx="11">
                  <c:v>0.10094070433329175</c:v>
                </c:pt>
                <c:pt idx="12">
                  <c:v>0.1889389112179895</c:v>
                </c:pt>
                <c:pt idx="13">
                  <c:v>0.23526919977019006</c:v>
                </c:pt>
                <c:pt idx="14">
                  <c:v>0.23548990902344569</c:v>
                </c:pt>
                <c:pt idx="15">
                  <c:v>0.25973879048282439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825696"/>
        <c:axId val="1278834944"/>
      </c:barChart>
      <c:catAx>
        <c:axId val="127882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834944"/>
        <c:crosses val="autoZero"/>
        <c:auto val="1"/>
        <c:lblAlgn val="ctr"/>
        <c:lblOffset val="100"/>
        <c:noMultiLvlLbl val="0"/>
      </c:catAx>
      <c:valAx>
        <c:axId val="1278834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7882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'psa Summary of Results'!$A$3:$A$10</c:f>
              <c:strCache>
                <c:ptCount val="8"/>
                <c:pt idx="0">
                  <c:v>1A - Miami</c:v>
                </c:pt>
              </c:strCache>
            </c:strRef>
          </c:tx>
          <c:invertIfNegative val="0"/>
          <c:val>
            <c:numRef>
              <c:f>'psa Summary of Results'!$O$4:$O$10</c:f>
              <c:numCache>
                <c:formatCode>0</c:formatCode>
                <c:ptCount val="7"/>
                <c:pt idx="0">
                  <c:v>20.939440971812715</c:v>
                </c:pt>
                <c:pt idx="1">
                  <c:v>21.166613987498526</c:v>
                </c:pt>
                <c:pt idx="2">
                  <c:v>23.678664936902937</c:v>
                </c:pt>
                <c:pt idx="3">
                  <c:v>22.295714117230805</c:v>
                </c:pt>
                <c:pt idx="4">
                  <c:v>22.902271494279987</c:v>
                </c:pt>
                <c:pt idx="5">
                  <c:v>31.038787592876517</c:v>
                </c:pt>
                <c:pt idx="6">
                  <c:v>25.197424224554783</c:v>
                </c:pt>
              </c:numCache>
            </c:numRef>
          </c:val>
        </c:ser>
        <c:ser>
          <c:idx val="8"/>
          <c:order val="1"/>
          <c:tx>
            <c:strRef>
              <c:f>'psa Summary of Results'!$A$12:$A$19</c:f>
              <c:strCache>
                <c:ptCount val="8"/>
                <c:pt idx="0">
                  <c:v>2A - Houston</c:v>
                </c:pt>
              </c:strCache>
            </c:strRef>
          </c:tx>
          <c:invertIfNegative val="0"/>
          <c:val>
            <c:numRef>
              <c:f>'psa Summary of Results'!$O$13:$O$19</c:f>
              <c:numCache>
                <c:formatCode>0</c:formatCode>
                <c:ptCount val="7"/>
                <c:pt idx="0">
                  <c:v>91.160783111215949</c:v>
                </c:pt>
                <c:pt idx="1">
                  <c:v>90.922344616110394</c:v>
                </c:pt>
                <c:pt idx="2">
                  <c:v>86.046618705035968</c:v>
                </c:pt>
                <c:pt idx="3">
                  <c:v>87.562089869088339</c:v>
                </c:pt>
                <c:pt idx="4">
                  <c:v>88.396296733105316</c:v>
                </c:pt>
                <c:pt idx="5">
                  <c:v>99.367566930062509</c:v>
                </c:pt>
                <c:pt idx="6">
                  <c:v>84.348786413492164</c:v>
                </c:pt>
              </c:numCache>
            </c:numRef>
          </c:val>
        </c:ser>
        <c:ser>
          <c:idx val="9"/>
          <c:order val="2"/>
          <c:tx>
            <c:strRef>
              <c:f>'psa Summary of Results'!$A$21:$A$28</c:f>
              <c:strCache>
                <c:ptCount val="8"/>
                <c:pt idx="0">
                  <c:v>2B - Phoenix</c:v>
                </c:pt>
              </c:strCache>
            </c:strRef>
          </c:tx>
          <c:invertIfNegative val="0"/>
          <c:val>
            <c:numRef>
              <c:f>'psa Summary of Results'!$O$22:$O$28</c:f>
              <c:numCache>
                <c:formatCode>0</c:formatCode>
                <c:ptCount val="7"/>
                <c:pt idx="0">
                  <c:v>63.536818020993039</c:v>
                </c:pt>
                <c:pt idx="1">
                  <c:v>64.263460313716237</c:v>
                </c:pt>
                <c:pt idx="2">
                  <c:v>64.131147540983605</c:v>
                </c:pt>
                <c:pt idx="3">
                  <c:v>62.312975586743718</c:v>
                </c:pt>
                <c:pt idx="4">
                  <c:v>63.522184219837243</c:v>
                </c:pt>
                <c:pt idx="5">
                  <c:v>62.697832291543811</c:v>
                </c:pt>
                <c:pt idx="6">
                  <c:v>66.641594527656565</c:v>
                </c:pt>
              </c:numCache>
            </c:numRef>
          </c:val>
        </c:ser>
        <c:ser>
          <c:idx val="10"/>
          <c:order val="3"/>
          <c:tx>
            <c:strRef>
              <c:f>'psa Summary of Results'!$A$30:$A$37</c:f>
              <c:strCache>
                <c:ptCount val="8"/>
                <c:pt idx="0">
                  <c:v>3A - Atlanta</c:v>
                </c:pt>
              </c:strCache>
            </c:strRef>
          </c:tx>
          <c:invertIfNegative val="0"/>
          <c:val>
            <c:numRef>
              <c:f>'psa Summary of Results'!$O$31:$O$37</c:f>
              <c:numCache>
                <c:formatCode>0</c:formatCode>
                <c:ptCount val="7"/>
                <c:pt idx="0">
                  <c:v>24.178771081495459</c:v>
                </c:pt>
                <c:pt idx="1">
                  <c:v>23.784531194716358</c:v>
                </c:pt>
                <c:pt idx="2">
                  <c:v>22.043165467625901</c:v>
                </c:pt>
                <c:pt idx="3">
                  <c:v>23.390800801981367</c:v>
                </c:pt>
                <c:pt idx="4">
                  <c:v>22.564335416912371</c:v>
                </c:pt>
                <c:pt idx="5">
                  <c:v>33.851454180917564</c:v>
                </c:pt>
                <c:pt idx="6">
                  <c:v>19.678551716004247</c:v>
                </c:pt>
              </c:numCache>
            </c:numRef>
          </c:val>
        </c:ser>
        <c:ser>
          <c:idx val="11"/>
          <c:order val="4"/>
          <c:tx>
            <c:strRef>
              <c:f>'psa Summary of Results'!$A$39:$A$46</c:f>
              <c:strCache>
                <c:ptCount val="8"/>
                <c:pt idx="0">
                  <c:v>3B - Las Vegas</c:v>
                </c:pt>
              </c:strCache>
            </c:strRef>
          </c:tx>
          <c:invertIfNegative val="0"/>
          <c:val>
            <c:numRef>
              <c:f>'psa Summary of Results'!$O$40:$O$46</c:f>
              <c:numCache>
                <c:formatCode>0</c:formatCode>
                <c:ptCount val="7"/>
                <c:pt idx="0">
                  <c:v>22.812567519754687</c:v>
                </c:pt>
                <c:pt idx="1">
                  <c:v>23.216096237763889</c:v>
                </c:pt>
                <c:pt idx="2">
                  <c:v>23.396122184219838</c:v>
                </c:pt>
                <c:pt idx="3">
                  <c:v>23.063870739473995</c:v>
                </c:pt>
                <c:pt idx="4">
                  <c:v>23.385583205566693</c:v>
                </c:pt>
                <c:pt idx="5">
                  <c:v>28.441302040334946</c:v>
                </c:pt>
                <c:pt idx="6">
                  <c:v>22.527364075952352</c:v>
                </c:pt>
              </c:numCache>
            </c:numRef>
          </c:val>
        </c:ser>
        <c:ser>
          <c:idx val="12"/>
          <c:order val="5"/>
          <c:tx>
            <c:strRef>
              <c:f>'psa Summary of Results'!$A$48:$A$55</c:f>
              <c:strCache>
                <c:ptCount val="8"/>
                <c:pt idx="0">
                  <c:v>3C - San Francisco</c:v>
                </c:pt>
              </c:strCache>
            </c:strRef>
          </c:tx>
          <c:invertIfNegative val="0"/>
          <c:val>
            <c:numRef>
              <c:f>'psa Summary of Results'!$O$49:$O$55</c:f>
              <c:numCache>
                <c:formatCode>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13"/>
          <c:order val="6"/>
          <c:tx>
            <c:strRef>
              <c:f>'psa Summary of Results'!$A$57:$A$64</c:f>
              <c:strCache>
                <c:ptCount val="8"/>
                <c:pt idx="0">
                  <c:v>4A - Baltimore</c:v>
                </c:pt>
              </c:strCache>
            </c:strRef>
          </c:tx>
          <c:invertIfNegative val="0"/>
          <c:val>
            <c:numRef>
              <c:f>'psa Summary of Results'!$O$58:$O$64</c:f>
              <c:numCache>
                <c:formatCode>0</c:formatCode>
                <c:ptCount val="7"/>
                <c:pt idx="0">
                  <c:v>28.662653614813067</c:v>
                </c:pt>
                <c:pt idx="1">
                  <c:v>27.604193890789009</c:v>
                </c:pt>
                <c:pt idx="2">
                  <c:v>24.515409836065572</c:v>
                </c:pt>
                <c:pt idx="3">
                  <c:v>25.841080316075008</c:v>
                </c:pt>
                <c:pt idx="4">
                  <c:v>25.009317136454772</c:v>
                </c:pt>
                <c:pt idx="5">
                  <c:v>38.480622714942797</c:v>
                </c:pt>
                <c:pt idx="6">
                  <c:v>21.06444627904234</c:v>
                </c:pt>
              </c:numCache>
            </c:numRef>
          </c:val>
        </c:ser>
        <c:ser>
          <c:idx val="14"/>
          <c:order val="7"/>
          <c:tx>
            <c:strRef>
              <c:f>'psa Summary of Results'!$A$66:$A$73</c:f>
              <c:strCache>
                <c:ptCount val="8"/>
                <c:pt idx="0">
                  <c:v>4B - Albuquerque</c:v>
                </c:pt>
              </c:strCache>
            </c:strRef>
          </c:tx>
          <c:invertIfNegative val="0"/>
          <c:val>
            <c:numRef>
              <c:f>'psa Summary of Results'!$O$67:$O$73</c:f>
              <c:numCache>
                <c:formatCode>0</c:formatCode>
                <c:ptCount val="7"/>
                <c:pt idx="0">
                  <c:v>26.429904469866731</c:v>
                </c:pt>
                <c:pt idx="1">
                  <c:v>25.529038801745489</c:v>
                </c:pt>
                <c:pt idx="2">
                  <c:v>25.046783818846563</c:v>
                </c:pt>
                <c:pt idx="3">
                  <c:v>26.852709045878051</c:v>
                </c:pt>
                <c:pt idx="4">
                  <c:v>26.477627078664938</c:v>
                </c:pt>
                <c:pt idx="5">
                  <c:v>37.155999528246255</c:v>
                </c:pt>
                <c:pt idx="6">
                  <c:v>22.929661516688288</c:v>
                </c:pt>
              </c:numCache>
            </c:numRef>
          </c:val>
        </c:ser>
        <c:ser>
          <c:idx val="15"/>
          <c:order val="8"/>
          <c:tx>
            <c:strRef>
              <c:f>'psa Summary of Results'!$A$75:$A$82</c:f>
              <c:strCache>
                <c:ptCount val="8"/>
                <c:pt idx="0">
                  <c:v>4C - Portland</c:v>
                </c:pt>
              </c:strCache>
            </c:strRef>
          </c:tx>
          <c:invertIfNegative val="0"/>
          <c:val>
            <c:numRef>
              <c:f>'psa Summary of Results'!$O$76:$O$82</c:f>
              <c:numCache>
                <c:formatCode>0</c:formatCode>
                <c:ptCount val="7"/>
                <c:pt idx="0">
                  <c:v>25.389385540747728</c:v>
                </c:pt>
                <c:pt idx="1">
                  <c:v>24.591565043047527</c:v>
                </c:pt>
                <c:pt idx="2">
                  <c:v>24.352791602783348</c:v>
                </c:pt>
                <c:pt idx="3">
                  <c:v>26.808312300978891</c:v>
                </c:pt>
                <c:pt idx="4">
                  <c:v>25.518202618233282</c:v>
                </c:pt>
                <c:pt idx="5">
                  <c:v>39.222502653614811</c:v>
                </c:pt>
                <c:pt idx="6">
                  <c:v>21.375582026182332</c:v>
                </c:pt>
              </c:numCache>
            </c:numRef>
          </c:val>
        </c:ser>
        <c:ser>
          <c:idx val="0"/>
          <c:order val="9"/>
          <c:tx>
            <c:strRef>
              <c:f>'psa Summary of Results'!$A$84:$A$91</c:f>
              <c:strCache>
                <c:ptCount val="8"/>
                <c:pt idx="0">
                  <c:v>5A - Chicago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Results'!$O$85:$O$91</c:f>
              <c:numCache>
                <c:formatCode>0</c:formatCode>
                <c:ptCount val="7"/>
                <c:pt idx="0">
                  <c:v>31.330468215591463</c:v>
                </c:pt>
                <c:pt idx="1">
                  <c:v>30.983601839839604</c:v>
                </c:pt>
                <c:pt idx="2">
                  <c:v>25.725519518811179</c:v>
                </c:pt>
                <c:pt idx="3">
                  <c:v>28.671631088571765</c:v>
                </c:pt>
                <c:pt idx="4">
                  <c:v>27.608312300978888</c:v>
                </c:pt>
                <c:pt idx="5">
                  <c:v>43.29786531430593</c:v>
                </c:pt>
                <c:pt idx="6">
                  <c:v>22.177558674371976</c:v>
                </c:pt>
              </c:numCache>
            </c:numRef>
          </c:val>
        </c:ser>
        <c:ser>
          <c:idx val="1"/>
          <c:order val="10"/>
          <c:tx>
            <c:strRef>
              <c:f>'psa Summary of Results'!$A$93:$A$100</c:f>
              <c:strCache>
                <c:ptCount val="8"/>
                <c:pt idx="0">
                  <c:v>5B - Boulder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Results'!$O$94:$O$100</c:f>
              <c:numCache>
                <c:formatCode>0</c:formatCode>
                <c:ptCount val="7"/>
                <c:pt idx="0">
                  <c:v>28.344290600306639</c:v>
                </c:pt>
                <c:pt idx="1">
                  <c:v>27.459379643825923</c:v>
                </c:pt>
                <c:pt idx="2">
                  <c:v>30.138851279632032</c:v>
                </c:pt>
                <c:pt idx="3">
                  <c:v>48.372157093996933</c:v>
                </c:pt>
                <c:pt idx="4">
                  <c:v>29.725571411723081</c:v>
                </c:pt>
                <c:pt idx="5">
                  <c:v>48.372157093996933</c:v>
                </c:pt>
                <c:pt idx="6">
                  <c:v>48.372157093996933</c:v>
                </c:pt>
              </c:numCache>
            </c:numRef>
          </c:val>
        </c:ser>
        <c:ser>
          <c:idx val="2"/>
          <c:order val="11"/>
          <c:tx>
            <c:strRef>
              <c:f>'psa Summary of Results'!$A$102:$A$109</c:f>
              <c:strCache>
                <c:ptCount val="8"/>
                <c:pt idx="0">
                  <c:v>5C - Vancouver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Results'!$O$103:$O$109</c:f>
              <c:numCache>
                <c:formatCode>0</c:formatCode>
                <c:ptCount val="7"/>
                <c:pt idx="1">
                  <c:v>27.144153791720722</c:v>
                </c:pt>
                <c:pt idx="2">
                  <c:v>#N/A</c:v>
                </c:pt>
                <c:pt idx="3">
                  <c:v>27.62480952942564</c:v>
                </c:pt>
                <c:pt idx="4">
                  <c:v>26.07308880764241</c:v>
                </c:pt>
                <c:pt idx="5">
                  <c:v>38.236093878995163</c:v>
                </c:pt>
                <c:pt idx="6">
                  <c:v>21.929746432362307</c:v>
                </c:pt>
              </c:numCache>
            </c:numRef>
          </c:val>
        </c:ser>
        <c:ser>
          <c:idx val="3"/>
          <c:order val="12"/>
          <c:tx>
            <c:strRef>
              <c:f>'psa Summary of Results'!$A$111:$A$118</c:f>
              <c:strCache>
                <c:ptCount val="8"/>
                <c:pt idx="0">
                  <c:v>6A - Minneapolis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Results'!$O$112:$O$118</c:f>
              <c:numCache>
                <c:formatCode>0</c:formatCode>
                <c:ptCount val="7"/>
                <c:pt idx="0">
                  <c:v>38.657506781460079</c:v>
                </c:pt>
                <c:pt idx="1">
                  <c:v>37.963325863899044</c:v>
                </c:pt>
                <c:pt idx="2">
                  <c:v>30.769397334591343</c:v>
                </c:pt>
                <c:pt idx="3">
                  <c:v>36.539945748319376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4"/>
          <c:order val="13"/>
          <c:tx>
            <c:strRef>
              <c:f>'psa Summary of Results'!$A$120:$A$127</c:f>
              <c:strCache>
                <c:ptCount val="8"/>
                <c:pt idx="0">
                  <c:v>6B - Helena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Results'!$O$121:$O$127</c:f>
              <c:numCache>
                <c:formatCode>0</c:formatCode>
                <c:ptCount val="7"/>
                <c:pt idx="0">
                  <c:v>36.374100719424462</c:v>
                </c:pt>
                <c:pt idx="1">
                  <c:v>35.522788064630262</c:v>
                </c:pt>
                <c:pt idx="2">
                  <c:v>34.513584149074184</c:v>
                </c:pt>
                <c:pt idx="3">
                  <c:v>22.024219837244956</c:v>
                </c:pt>
                <c:pt idx="4">
                  <c:v>36.374100719424462</c:v>
                </c:pt>
                <c:pt idx="5">
                  <c:v>59.69164288241538</c:v>
                </c:pt>
                <c:pt idx="6">
                  <c:v>29.302493218539922</c:v>
                </c:pt>
              </c:numCache>
            </c:numRef>
          </c:val>
        </c:ser>
        <c:ser>
          <c:idx val="5"/>
          <c:order val="14"/>
          <c:tx>
            <c:strRef>
              <c:f>'psa Summary of Results'!$A$129:$A$136</c:f>
              <c:strCache>
                <c:ptCount val="8"/>
                <c:pt idx="0">
                  <c:v>7 - Duluth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Results'!$O$130:$O$136</c:f>
              <c:numCache>
                <c:formatCode>0</c:formatCode>
                <c:ptCount val="7"/>
                <c:pt idx="0">
                  <c:v>43.326727208397216</c:v>
                </c:pt>
                <c:pt idx="1">
                  <c:v>41.77147776860479</c:v>
                </c:pt>
                <c:pt idx="2">
                  <c:v>32.578662578134214</c:v>
                </c:pt>
                <c:pt idx="3">
                  <c:v>37.80111805637457</c:v>
                </c:pt>
                <c:pt idx="4">
                  <c:v>34.414232810472932</c:v>
                </c:pt>
                <c:pt idx="5">
                  <c:v>57.685373275150368</c:v>
                </c:pt>
                <c:pt idx="6">
                  <c:v>27.987314541809177</c:v>
                </c:pt>
              </c:numCache>
            </c:numRef>
          </c:val>
        </c:ser>
        <c:ser>
          <c:idx val="6"/>
          <c:order val="15"/>
          <c:tx>
            <c:strRef>
              <c:f>'psa Summary of Results'!$A$138:$A$145</c:f>
              <c:strCache>
                <c:ptCount val="8"/>
                <c:pt idx="0">
                  <c:v>8 - Fairbanks</c:v>
                </c:pt>
              </c:strCache>
            </c:strRef>
          </c:tx>
          <c:invertIfNegative val="0"/>
          <c:cat>
            <c:strRef>
              <c:f>'psa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'psa Summary of Results'!$O$139:$O$145</c:f>
              <c:numCache>
                <c:formatCode>0</c:formatCode>
                <c:ptCount val="7"/>
                <c:pt idx="0">
                  <c:v>57.619016393442621</c:v>
                </c:pt>
                <c:pt idx="1">
                  <c:v>53.661554428588275</c:v>
                </c:pt>
                <c:pt idx="2">
                  <c:v>43.89397334591343</c:v>
                </c:pt>
                <c:pt idx="3">
                  <c:v>50.606977237881829</c:v>
                </c:pt>
                <c:pt idx="4">
                  <c:v>47.772270314895621</c:v>
                </c:pt>
                <c:pt idx="5">
                  <c:v>76.733567637693127</c:v>
                </c:pt>
                <c:pt idx="6">
                  <c:v>36.879565986555015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833312"/>
        <c:axId val="1278827872"/>
        <c:axId val="0"/>
      </c:bar3DChart>
      <c:catAx>
        <c:axId val="12788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827872"/>
        <c:crosses val="autoZero"/>
        <c:auto val="1"/>
        <c:lblAlgn val="ctr"/>
        <c:lblOffset val="100"/>
        <c:noMultiLvlLbl val="0"/>
      </c:catAx>
      <c:valAx>
        <c:axId val="12788278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788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'psa Summary of Results'!$B$4</c:f>
              <c:strCache>
                <c:ptCount val="1"/>
                <c:pt idx="0">
                  <c:v>TMY2 DOE</c:v>
                </c:pt>
              </c:strCache>
            </c:strRef>
          </c:tx>
          <c:invertIfNegative val="0"/>
          <c:cat>
            <c:strRef>
              <c:f>'psa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('psa Summary of Results'!$O$4,'psa Summary of Results'!$O$13,'psa Summary of Results'!$O$22,'psa Summary of Results'!$O$31,'psa Summary of Results'!$O$40,'psa Summary of Results'!$O$49,'psa Summary of Results'!$O$58,'psa Summary of Results'!$O$67,'psa Summary of Results'!$O$76,'psa Summary of Results'!$O$85,'psa Summary of Results'!$O$94,'psa Summary of Results'!$O$103,'psa Summary of Results'!$O$112,'psa Summary of Results'!$O$121,'psa Summary of Results'!$O$130,'psa Summary of Results'!$O$139)</c:f>
              <c:numCache>
                <c:formatCode>0</c:formatCode>
                <c:ptCount val="16"/>
                <c:pt idx="0">
                  <c:v>20.939440971812715</c:v>
                </c:pt>
                <c:pt idx="1">
                  <c:v>91.160783111215949</c:v>
                </c:pt>
                <c:pt idx="2">
                  <c:v>63.536818020993039</c:v>
                </c:pt>
                <c:pt idx="3">
                  <c:v>24.178771081495459</c:v>
                </c:pt>
                <c:pt idx="4">
                  <c:v>22.812567519754687</c:v>
                </c:pt>
                <c:pt idx="5">
                  <c:v>#N/A</c:v>
                </c:pt>
                <c:pt idx="6">
                  <c:v>28.662653614813067</c:v>
                </c:pt>
                <c:pt idx="7">
                  <c:v>26.429904469866731</c:v>
                </c:pt>
                <c:pt idx="8">
                  <c:v>25.389385540747728</c:v>
                </c:pt>
                <c:pt idx="9">
                  <c:v>31.330468215591463</c:v>
                </c:pt>
                <c:pt idx="10">
                  <c:v>28.344290600306639</c:v>
                </c:pt>
                <c:pt idx="12">
                  <c:v>38.657506781460079</c:v>
                </c:pt>
                <c:pt idx="13">
                  <c:v>36.374100719424462</c:v>
                </c:pt>
                <c:pt idx="14">
                  <c:v>43.326727208397216</c:v>
                </c:pt>
                <c:pt idx="15">
                  <c:v>57.619016393442621</c:v>
                </c:pt>
              </c:numCache>
            </c:numRef>
          </c:val>
        </c:ser>
        <c:ser>
          <c:idx val="1"/>
          <c:order val="1"/>
          <c:tx>
            <c:strRef>
              <c:f>'psa Summary of Results'!$B$5</c:f>
              <c:strCache>
                <c:ptCount val="1"/>
                <c:pt idx="0">
                  <c:v>TMY3 DOE</c:v>
                </c:pt>
              </c:strCache>
            </c:strRef>
          </c:tx>
          <c:invertIfNegative val="0"/>
          <c:cat>
            <c:strRef>
              <c:f>'psa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('psa Summary of Results'!$O$5,'psa Summary of Results'!$O$14,'psa Summary of Results'!$O$23,'psa Summary of Results'!$O$32,'psa Summary of Results'!$O$41,'psa Summary of Results'!$O$50,'psa Summary of Results'!$O$59,'psa Summary of Results'!$O$68,'psa Summary of Results'!$O$77,'psa Summary of Results'!$O$86,'psa Summary of Results'!$O$95,'psa Summary of Results'!$O$104,'psa Summary of Results'!$O$113,'psa Summary of Results'!$O$122,'psa Summary of Results'!$O$131,'psa Summary of Results'!$O$140)</c:f>
              <c:numCache>
                <c:formatCode>0</c:formatCode>
                <c:ptCount val="16"/>
                <c:pt idx="0">
                  <c:v>21.166613987498526</c:v>
                </c:pt>
                <c:pt idx="1">
                  <c:v>90.922344616110394</c:v>
                </c:pt>
                <c:pt idx="2">
                  <c:v>64.263460313716237</c:v>
                </c:pt>
                <c:pt idx="3">
                  <c:v>23.784531194716358</c:v>
                </c:pt>
                <c:pt idx="4">
                  <c:v>23.216096237763889</c:v>
                </c:pt>
                <c:pt idx="5">
                  <c:v>#N/A</c:v>
                </c:pt>
                <c:pt idx="6">
                  <c:v>27.604193890789009</c:v>
                </c:pt>
                <c:pt idx="7">
                  <c:v>25.529038801745489</c:v>
                </c:pt>
                <c:pt idx="8">
                  <c:v>24.591565043047527</c:v>
                </c:pt>
                <c:pt idx="9">
                  <c:v>30.983601839839604</c:v>
                </c:pt>
                <c:pt idx="10">
                  <c:v>27.459379643825923</c:v>
                </c:pt>
                <c:pt idx="11">
                  <c:v>27.144153791720722</c:v>
                </c:pt>
                <c:pt idx="12">
                  <c:v>37.963325863899044</c:v>
                </c:pt>
                <c:pt idx="13">
                  <c:v>35.522788064630262</c:v>
                </c:pt>
                <c:pt idx="14">
                  <c:v>41.77147776860479</c:v>
                </c:pt>
                <c:pt idx="15">
                  <c:v>53.661554428588275</c:v>
                </c:pt>
              </c:numCache>
            </c:numRef>
          </c:val>
        </c:ser>
        <c:ser>
          <c:idx val="2"/>
          <c:order val="2"/>
          <c:tx>
            <c:strRef>
              <c:f>'psa Summary of Results'!$B$6</c:f>
              <c:strCache>
                <c:ptCount val="1"/>
                <c:pt idx="0">
                  <c:v>TMY3 WA</c:v>
                </c:pt>
              </c:strCache>
            </c:strRef>
          </c:tx>
          <c:invertIfNegative val="0"/>
          <c:cat>
            <c:strRef>
              <c:f>'psa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('psa Summary of Results'!$O$6,'psa Summary of Results'!$O$15,'psa Summary of Results'!$O$24,'psa Summary of Results'!$O$33,'psa Summary of Results'!$O$42,'psa Summary of Results'!$O$51,'psa Summary of Results'!$O$60,'psa Summary of Results'!$O$69,'psa Summary of Results'!$O$78,'psa Summary of Results'!$O$87,'psa Summary of Results'!$O$96,'psa Summary of Results'!$O$105,'psa Summary of Results'!$O$114,'psa Summary of Results'!$O$123,'psa Summary of Results'!$O$132,'psa Summary of Results'!$O$141)</c:f>
              <c:numCache>
                <c:formatCode>0</c:formatCode>
                <c:ptCount val="16"/>
                <c:pt idx="0">
                  <c:v>23.678664936902937</c:v>
                </c:pt>
                <c:pt idx="1">
                  <c:v>86.046618705035968</c:v>
                </c:pt>
                <c:pt idx="2">
                  <c:v>64.131147540983605</c:v>
                </c:pt>
                <c:pt idx="3">
                  <c:v>22.043165467625901</c:v>
                </c:pt>
                <c:pt idx="4">
                  <c:v>23.396122184219838</c:v>
                </c:pt>
                <c:pt idx="5">
                  <c:v>#N/A</c:v>
                </c:pt>
                <c:pt idx="6">
                  <c:v>24.515409836065572</c:v>
                </c:pt>
                <c:pt idx="7">
                  <c:v>25.046783818846563</c:v>
                </c:pt>
                <c:pt idx="8">
                  <c:v>24.352791602783348</c:v>
                </c:pt>
                <c:pt idx="9">
                  <c:v>25.725519518811179</c:v>
                </c:pt>
                <c:pt idx="10">
                  <c:v>30.138851279632032</c:v>
                </c:pt>
                <c:pt idx="11">
                  <c:v>#N/A</c:v>
                </c:pt>
                <c:pt idx="12">
                  <c:v>30.769397334591343</c:v>
                </c:pt>
                <c:pt idx="13">
                  <c:v>34.513584149074184</c:v>
                </c:pt>
                <c:pt idx="14">
                  <c:v>32.578662578134214</c:v>
                </c:pt>
                <c:pt idx="15">
                  <c:v>43.89397334591343</c:v>
                </c:pt>
              </c:numCache>
            </c:numRef>
          </c:val>
        </c:ser>
        <c:ser>
          <c:idx val="3"/>
          <c:order val="3"/>
          <c:tx>
            <c:strRef>
              <c:f>'psa Summary of Results'!$B$7</c:f>
              <c:strCache>
                <c:ptCount val="1"/>
                <c:pt idx="0">
                  <c:v>TMY7 WA</c:v>
                </c:pt>
              </c:strCache>
            </c:strRef>
          </c:tx>
          <c:invertIfNegative val="0"/>
          <c:val>
            <c:numRef>
              <c:f>('psa Summary of Results'!$O$7,'psa Summary of Results'!$O$16,'psa Summary of Results'!$O$25,'psa Summary of Results'!$O$34,'psa Summary of Results'!$O$43,'psa Summary of Results'!$O$52,'psa Summary of Results'!$O$61,'psa Summary of Results'!$O$70,'psa Summary of Results'!$O$79,'psa Summary of Results'!$O$88,'psa Summary of Results'!$O$97,'psa Summary of Results'!$O$106,'psa Summary of Results'!$O$115,'psa Summary of Results'!$O$124,'psa Summary of Results'!$O$133,'psa Summary of Results'!$O$142)</c:f>
              <c:numCache>
                <c:formatCode>0</c:formatCode>
                <c:ptCount val="16"/>
                <c:pt idx="0">
                  <c:v>22.295714117230805</c:v>
                </c:pt>
                <c:pt idx="1">
                  <c:v>87.562089869088339</c:v>
                </c:pt>
                <c:pt idx="2">
                  <c:v>62.312975586743718</c:v>
                </c:pt>
                <c:pt idx="3">
                  <c:v>23.390800801981367</c:v>
                </c:pt>
                <c:pt idx="4">
                  <c:v>23.063870739473995</c:v>
                </c:pt>
                <c:pt idx="5">
                  <c:v>#N/A</c:v>
                </c:pt>
                <c:pt idx="6">
                  <c:v>25.841080316075008</c:v>
                </c:pt>
                <c:pt idx="7">
                  <c:v>26.852709045878051</c:v>
                </c:pt>
                <c:pt idx="8">
                  <c:v>26.808312300978891</c:v>
                </c:pt>
                <c:pt idx="9">
                  <c:v>28.671631088571765</c:v>
                </c:pt>
                <c:pt idx="10">
                  <c:v>48.372157093996933</c:v>
                </c:pt>
                <c:pt idx="11">
                  <c:v>27.62480952942564</c:v>
                </c:pt>
                <c:pt idx="12">
                  <c:v>36.539945748319376</c:v>
                </c:pt>
                <c:pt idx="13">
                  <c:v>22.024219837244956</c:v>
                </c:pt>
                <c:pt idx="14">
                  <c:v>37.80111805637457</c:v>
                </c:pt>
                <c:pt idx="15">
                  <c:v>50.606977237881829</c:v>
                </c:pt>
              </c:numCache>
            </c:numRef>
          </c:val>
        </c:ser>
        <c:ser>
          <c:idx val="4"/>
          <c:order val="4"/>
          <c:tx>
            <c:strRef>
              <c:f>'psa Summary of Results'!$B$8</c:f>
              <c:strCache>
                <c:ptCount val="1"/>
                <c:pt idx="0">
                  <c:v>TMY15 WA</c:v>
                </c:pt>
              </c:strCache>
            </c:strRef>
          </c:tx>
          <c:invertIfNegative val="0"/>
          <c:val>
            <c:numRef>
              <c:f>('psa Summary of Results'!$O$8,'psa Summary of Results'!$O$17,'psa Summary of Results'!$O$26,'psa Summary of Results'!$O$35,'psa Summary of Results'!$O$44,'psa Summary of Results'!$O$53,'psa Summary of Results'!$O$62,'psa Summary of Results'!$O$71,'psa Summary of Results'!$O$80,'psa Summary of Results'!$O$89,'psa Summary of Results'!$O$98,'psa Summary of Results'!$O$107,'psa Summary of Results'!$O$116,'psa Summary of Results'!$O$125,'psa Summary of Results'!$O$134,'psa Summary of Results'!$O$143)</c:f>
              <c:numCache>
                <c:formatCode>0</c:formatCode>
                <c:ptCount val="16"/>
                <c:pt idx="0">
                  <c:v>22.902271494279987</c:v>
                </c:pt>
                <c:pt idx="1">
                  <c:v>88.396296733105316</c:v>
                </c:pt>
                <c:pt idx="2">
                  <c:v>63.522184219837243</c:v>
                </c:pt>
                <c:pt idx="3">
                  <c:v>22.564335416912371</c:v>
                </c:pt>
                <c:pt idx="4">
                  <c:v>23.385583205566693</c:v>
                </c:pt>
                <c:pt idx="5">
                  <c:v>#N/A</c:v>
                </c:pt>
                <c:pt idx="6">
                  <c:v>25.009317136454772</c:v>
                </c:pt>
                <c:pt idx="7">
                  <c:v>26.477627078664938</c:v>
                </c:pt>
                <c:pt idx="8">
                  <c:v>25.518202618233282</c:v>
                </c:pt>
                <c:pt idx="9">
                  <c:v>27.608312300978888</c:v>
                </c:pt>
                <c:pt idx="10">
                  <c:v>29.725571411723081</c:v>
                </c:pt>
                <c:pt idx="11">
                  <c:v>26.07308880764241</c:v>
                </c:pt>
                <c:pt idx="12">
                  <c:v>#N/A</c:v>
                </c:pt>
                <c:pt idx="13">
                  <c:v>36.374100719424462</c:v>
                </c:pt>
                <c:pt idx="14">
                  <c:v>34.414232810472932</c:v>
                </c:pt>
                <c:pt idx="15">
                  <c:v>47.772270314895621</c:v>
                </c:pt>
              </c:numCache>
            </c:numRef>
          </c:val>
        </c:ser>
        <c:ser>
          <c:idx val="5"/>
          <c:order val="5"/>
          <c:tx>
            <c:strRef>
              <c:f>'psa Summary of Results'!$B$9</c:f>
              <c:strCache>
                <c:ptCount val="1"/>
                <c:pt idx="0">
                  <c:v>XMY Min WA</c:v>
                </c:pt>
              </c:strCache>
            </c:strRef>
          </c:tx>
          <c:invertIfNegative val="0"/>
          <c:val>
            <c:numRef>
              <c:f>('psa Summary of Results'!$O$9,'psa Summary of Results'!$O$18,'psa Summary of Results'!$O$27,'psa Summary of Results'!$O$36,'psa Summary of Results'!$O$45,'psa Summary of Results'!$O$54,'psa Summary of Results'!$O$63,'psa Summary of Results'!$O$72,'psa Summary of Results'!$O$81,'psa Summary of Results'!$O$90,'psa Summary of Results'!$O$99,'psa Summary of Results'!$O$108,'psa Summary of Results'!$O$117,'psa Summary of Results'!$O$126,'psa Summary of Results'!$O$135,'psa Summary of Results'!$O$144)</c:f>
              <c:numCache>
                <c:formatCode>0</c:formatCode>
                <c:ptCount val="16"/>
                <c:pt idx="0">
                  <c:v>31.038787592876517</c:v>
                </c:pt>
                <c:pt idx="1">
                  <c:v>99.367566930062509</c:v>
                </c:pt>
                <c:pt idx="2">
                  <c:v>62.697832291543811</c:v>
                </c:pt>
                <c:pt idx="3">
                  <c:v>33.851454180917564</c:v>
                </c:pt>
                <c:pt idx="4">
                  <c:v>28.441302040334946</c:v>
                </c:pt>
                <c:pt idx="5">
                  <c:v>#N/A</c:v>
                </c:pt>
                <c:pt idx="6">
                  <c:v>38.480622714942797</c:v>
                </c:pt>
                <c:pt idx="7">
                  <c:v>37.155999528246255</c:v>
                </c:pt>
                <c:pt idx="8">
                  <c:v>39.222502653614811</c:v>
                </c:pt>
                <c:pt idx="9">
                  <c:v>43.29786531430593</c:v>
                </c:pt>
                <c:pt idx="10">
                  <c:v>48.372157093996933</c:v>
                </c:pt>
                <c:pt idx="11">
                  <c:v>38.236093878995163</c:v>
                </c:pt>
                <c:pt idx="12">
                  <c:v>#N/A</c:v>
                </c:pt>
                <c:pt idx="13">
                  <c:v>59.69164288241538</c:v>
                </c:pt>
                <c:pt idx="14">
                  <c:v>57.685373275150368</c:v>
                </c:pt>
                <c:pt idx="15">
                  <c:v>76.733567637693127</c:v>
                </c:pt>
              </c:numCache>
            </c:numRef>
          </c:val>
        </c:ser>
        <c:ser>
          <c:idx val="6"/>
          <c:order val="6"/>
          <c:tx>
            <c:strRef>
              <c:f>'psa Summary of Results'!$B$10</c:f>
              <c:strCache>
                <c:ptCount val="1"/>
                <c:pt idx="0">
                  <c:v>XMY Max WA</c:v>
                </c:pt>
              </c:strCache>
            </c:strRef>
          </c:tx>
          <c:invertIfNegative val="0"/>
          <c:val>
            <c:numRef>
              <c:f>('psa Summary of Results'!$O$10,'psa Summary of Results'!$O$19,'psa Summary of Results'!$O$28,'psa Summary of Results'!$O$37,'psa Summary of Results'!$O$46,'psa Summary of Results'!$O$55,'psa Summary of Results'!$O$64,'psa Summary of Results'!$O$73,'psa Summary of Results'!$O$82,'psa Summary of Results'!$O$91,'psa Summary of Results'!$O$100,'psa Summary of Results'!$O$109,'psa Summary of Results'!$O$118,'psa Summary of Results'!$O$127,'psa Summary of Results'!$O$136,'psa Summary of Results'!$O$145)</c:f>
              <c:numCache>
                <c:formatCode>0</c:formatCode>
                <c:ptCount val="16"/>
                <c:pt idx="0">
                  <c:v>25.197424224554783</c:v>
                </c:pt>
                <c:pt idx="1">
                  <c:v>84.348786413492164</c:v>
                </c:pt>
                <c:pt idx="2">
                  <c:v>66.641594527656565</c:v>
                </c:pt>
                <c:pt idx="3">
                  <c:v>19.678551716004247</c:v>
                </c:pt>
                <c:pt idx="4">
                  <c:v>22.527364075952352</c:v>
                </c:pt>
                <c:pt idx="5">
                  <c:v>#N/A</c:v>
                </c:pt>
                <c:pt idx="6">
                  <c:v>21.06444627904234</c:v>
                </c:pt>
                <c:pt idx="7">
                  <c:v>22.929661516688288</c:v>
                </c:pt>
                <c:pt idx="8">
                  <c:v>21.375582026182332</c:v>
                </c:pt>
                <c:pt idx="9">
                  <c:v>22.177558674371976</c:v>
                </c:pt>
                <c:pt idx="10">
                  <c:v>48.372157093996933</c:v>
                </c:pt>
                <c:pt idx="11">
                  <c:v>21.929746432362307</c:v>
                </c:pt>
                <c:pt idx="12">
                  <c:v>#N/A</c:v>
                </c:pt>
                <c:pt idx="13">
                  <c:v>29.302493218539922</c:v>
                </c:pt>
                <c:pt idx="14">
                  <c:v>27.987314541809177</c:v>
                </c:pt>
                <c:pt idx="15">
                  <c:v>36.879565986555015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830048"/>
        <c:axId val="1278831136"/>
        <c:axId val="0"/>
      </c:bar3DChart>
      <c:catAx>
        <c:axId val="12788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831136"/>
        <c:crosses val="autoZero"/>
        <c:auto val="1"/>
        <c:lblAlgn val="ctr"/>
        <c:lblOffset val="100"/>
        <c:noMultiLvlLbl val="0"/>
      </c:catAx>
      <c:valAx>
        <c:axId val="1278831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788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'psa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'psa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('psa Summary of Results'!$P$9,'psa Summary of Results'!$P$18,'psa Summary of Results'!$P$27,'psa Summary of Results'!$P$36,'psa Summary of Results'!$P$45,'psa Summary of Results'!$P$54,'psa Summary of Results'!$P$63,'psa Summary of Results'!$P$72,'psa Summary of Results'!$P$81,'psa Summary of Results'!$P$90,'psa Summary of Results'!$P$99,'psa Summary of Results'!$P$108,'psa Summary of Results'!$P$117,'psa Summary of Results'!$P$126,'psa Summary of Results'!$P$135,'psa Summary of Results'!$P$144)</c:f>
              <c:numCache>
                <c:formatCode>0%</c:formatCode>
                <c:ptCount val="16"/>
                <c:pt idx="0">
                  <c:v>0.47713567352003966</c:v>
                </c:pt>
                <c:pt idx="1">
                  <c:v>0.16518250359669223</c:v>
                </c:pt>
                <c:pt idx="2">
                  <c:v>6.7357389716982866E-2</c:v>
                </c:pt>
                <c:pt idx="3">
                  <c:v>0.59588740046563426</c:v>
                </c:pt>
                <c:pt idx="4">
                  <c:v>0.25473438358524864</c:v>
                </c:pt>
                <c:pt idx="5">
                  <c:v>#N/A</c:v>
                </c:pt>
                <c:pt idx="6">
                  <c:v>0.63092501468452233</c:v>
                </c:pt>
                <c:pt idx="7">
                  <c:v>0.55726101252920157</c:v>
                </c:pt>
                <c:pt idx="8">
                  <c:v>0.72573342104056615</c:v>
                </c:pt>
                <c:pt idx="9">
                  <c:v>0.68166079428431259</c:v>
                </c:pt>
                <c:pt idx="10">
                  <c:v>0.76158958146285449</c:v>
                </c:pt>
                <c:pt idx="11">
                  <c:v>#N/A</c:v>
                </c:pt>
                <c:pt idx="12">
                  <c:v>#N/A</c:v>
                </c:pt>
                <c:pt idx="13">
                  <c:v>1.0603734981792028</c:v>
                </c:pt>
                <c:pt idx="14">
                  <c:v>0.71096500099553783</c:v>
                </c:pt>
                <c:pt idx="15">
                  <c:v>0.74269189693666104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45760"/>
        <c:axId val="1292054464"/>
      </c:barChart>
      <c:catAx>
        <c:axId val="129204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054464"/>
        <c:crosses val="autoZero"/>
        <c:auto val="1"/>
        <c:lblAlgn val="ctr"/>
        <c:lblOffset val="100"/>
        <c:noMultiLvlLbl val="0"/>
      </c:catAx>
      <c:valAx>
        <c:axId val="1292054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204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'1s Summary of Results'!$B$4</c:f>
              <c:strCache>
                <c:ptCount val="1"/>
                <c:pt idx="0">
                  <c:v>TMY2 DOE</c:v>
                </c:pt>
              </c:strCache>
            </c:strRef>
          </c:tx>
          <c:invertIfNegative val="0"/>
          <c:cat>
            <c:strRef>
              <c:f>'1s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('1s Summary of Results'!$O$4,'1s Summary of Results'!$O$13,'1s Summary of Results'!$O$22,'1s Summary of Results'!$O$31,'1s Summary of Results'!$O$40,'1s Summary of Results'!$O$49,'1s Summary of Results'!$O$58,'1s Summary of Results'!$O$67,'1s Summary of Results'!$O$76,'1s Summary of Results'!$O$85,'1s Summary of Results'!$O$94,'1s Summary of Results'!$O$103,'1s Summary of Results'!$O$112,'1s Summary of Results'!$O$121,'1s Summary of Results'!$O$130,'1s Summary of Results'!$O$139)</c:f>
              <c:numCache>
                <c:formatCode>0</c:formatCode>
                <c:ptCount val="16"/>
                <c:pt idx="0">
                  <c:v>94.333086448873686</c:v>
                </c:pt>
                <c:pt idx="1">
                  <c:v>91.160783111215949</c:v>
                </c:pt>
                <c:pt idx="2">
                  <c:v>63.536818020993039</c:v>
                </c:pt>
                <c:pt idx="3">
                  <c:v>91.992602901285522</c:v>
                </c:pt>
                <c:pt idx="4">
                  <c:v>57.26384243424932</c:v>
                </c:pt>
                <c:pt idx="5">
                  <c:v>81.945210520108503</c:v>
                </c:pt>
                <c:pt idx="6">
                  <c:v>82.602028541101546</c:v>
                </c:pt>
                <c:pt idx="7">
                  <c:v>72.869300625073706</c:v>
                </c:pt>
                <c:pt idx="8">
                  <c:v>73.601877579903288</c:v>
                </c:pt>
                <c:pt idx="9">
                  <c:v>95.931666470102613</c:v>
                </c:pt>
                <c:pt idx="10">
                  <c:v>77.519594291779697</c:v>
                </c:pt>
                <c:pt idx="12">
                  <c:v>108.90204033494516</c:v>
                </c:pt>
                <c:pt idx="13">
                  <c:v>99.090402170067222</c:v>
                </c:pt>
                <c:pt idx="14">
                  <c:v>120.45014270550773</c:v>
                </c:pt>
                <c:pt idx="15">
                  <c:v>159.05555372095765</c:v>
                </c:pt>
              </c:numCache>
            </c:numRef>
          </c:val>
        </c:ser>
        <c:ser>
          <c:idx val="1"/>
          <c:order val="1"/>
          <c:tx>
            <c:strRef>
              <c:f>'1s Summary of Results'!$B$5</c:f>
              <c:strCache>
                <c:ptCount val="1"/>
                <c:pt idx="0">
                  <c:v>TMY3 DOE</c:v>
                </c:pt>
              </c:strCache>
            </c:strRef>
          </c:tx>
          <c:invertIfNegative val="0"/>
          <c:cat>
            <c:strRef>
              <c:f>'1s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('1s Summary of Results'!$O$5,'1s Summary of Results'!$O$14,'1s Summary of Results'!$O$23,'1s Summary of Results'!$O$32,'1s Summary of Results'!$O$41,'1s Summary of Results'!$O$50,'1s Summary of Results'!$O$59,'1s Summary of Results'!$O$68,'1s Summary of Results'!$O$77,'1s Summary of Results'!$O$86,'1s Summary of Results'!$O$95,'1s Summary of Results'!$O$104,'1s Summary of Results'!$O$113,'1s Summary of Results'!$O$122,'1s Summary of Results'!$O$131,'1s Summary of Results'!$O$140)</c:f>
              <c:numCache>
                <c:formatCode>0</c:formatCode>
                <c:ptCount val="16"/>
                <c:pt idx="0">
                  <c:v>95.30221960136808</c:v>
                </c:pt>
                <c:pt idx="1">
                  <c:v>90.922344616110394</c:v>
                </c:pt>
                <c:pt idx="2">
                  <c:v>64.263460313716237</c:v>
                </c:pt>
                <c:pt idx="3">
                  <c:v>90.898407831112166</c:v>
                </c:pt>
                <c:pt idx="4">
                  <c:v>58.062549828989269</c:v>
                </c:pt>
                <c:pt idx="5">
                  <c:v>80.734350748909065</c:v>
                </c:pt>
                <c:pt idx="6">
                  <c:v>79.832343436726035</c:v>
                </c:pt>
                <c:pt idx="7">
                  <c:v>70.736813303455591</c:v>
                </c:pt>
                <c:pt idx="8">
                  <c:v>72.16695836773205</c:v>
                </c:pt>
                <c:pt idx="9">
                  <c:v>95.197155324920388</c:v>
                </c:pt>
                <c:pt idx="10">
                  <c:v>75.304748201438855</c:v>
                </c:pt>
                <c:pt idx="11">
                  <c:v>79.668210873923812</c:v>
                </c:pt>
                <c:pt idx="12">
                  <c:v>106.43345205802571</c:v>
                </c:pt>
                <c:pt idx="13">
                  <c:v>96.737247316900579</c:v>
                </c:pt>
                <c:pt idx="14">
                  <c:v>116.64672720839722</c:v>
                </c:pt>
                <c:pt idx="15">
                  <c:v>147.94817785116169</c:v>
                </c:pt>
              </c:numCache>
            </c:numRef>
          </c:val>
        </c:ser>
        <c:ser>
          <c:idx val="2"/>
          <c:order val="2"/>
          <c:tx>
            <c:strRef>
              <c:f>'1s Summary of Results'!$B$6</c:f>
              <c:strCache>
                <c:ptCount val="1"/>
                <c:pt idx="0">
                  <c:v>TMY3 WA</c:v>
                </c:pt>
              </c:strCache>
            </c:strRef>
          </c:tx>
          <c:invertIfNegative val="0"/>
          <c:cat>
            <c:strRef>
              <c:f>'1s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('1s Summary of Results'!$O$6,'1s Summary of Results'!$O$15,'1s Summary of Results'!$O$24,'1s Summary of Results'!$O$33,'1s Summary of Results'!$O$42,'1s Summary of Results'!$O$51,'1s Summary of Results'!$O$60,'1s Summary of Results'!$O$69,'1s Summary of Results'!$O$78,'1s Summary of Results'!$O$87,'1s Summary of Results'!$O$96,'1s Summary of Results'!$O$105,'1s Summary of Results'!$O$114,'1s Summary of Results'!$O$123,'1s Summary of Results'!$O$132,'1s Summary of Results'!$O$141)</c:f>
              <c:numCache>
                <c:formatCode>0</c:formatCode>
                <c:ptCount val="16"/>
                <c:pt idx="0">
                  <c:v>95.579728741596881</c:v>
                </c:pt>
                <c:pt idx="1">
                  <c:v>86.046618705035968</c:v>
                </c:pt>
                <c:pt idx="2">
                  <c:v>64.131147540983605</c:v>
                </c:pt>
                <c:pt idx="3">
                  <c:v>87.031140464677435</c:v>
                </c:pt>
                <c:pt idx="4">
                  <c:v>58.708437315721191</c:v>
                </c:pt>
                <c:pt idx="5">
                  <c:v>76.280405708220314</c:v>
                </c:pt>
                <c:pt idx="6">
                  <c:v>72.311244250501233</c:v>
                </c:pt>
                <c:pt idx="7">
                  <c:v>68.92535912253804</c:v>
                </c:pt>
                <c:pt idx="8">
                  <c:v>70.698186106852219</c:v>
                </c:pt>
                <c:pt idx="9">
                  <c:v>80.268918504540636</c:v>
                </c:pt>
                <c:pt idx="10">
                  <c:v>81.991697134096</c:v>
                </c:pt>
                <c:pt idx="11">
                  <c:v>71.787092817549237</c:v>
                </c:pt>
                <c:pt idx="12">
                  <c:v>88.359820733577067</c:v>
                </c:pt>
                <c:pt idx="13">
                  <c:v>93.642976766128086</c:v>
                </c:pt>
                <c:pt idx="14">
                  <c:v>92.491968392499118</c:v>
                </c:pt>
                <c:pt idx="15">
                  <c:v>120.83711286708338</c:v>
                </c:pt>
              </c:numCache>
            </c:numRef>
          </c:val>
        </c:ser>
        <c:ser>
          <c:idx val="3"/>
          <c:order val="3"/>
          <c:tx>
            <c:strRef>
              <c:f>'1s Summary of Results'!$B$7</c:f>
              <c:strCache>
                <c:ptCount val="1"/>
                <c:pt idx="0">
                  <c:v>TMY7 WA</c:v>
                </c:pt>
              </c:strCache>
            </c:strRef>
          </c:tx>
          <c:invertIfNegative val="0"/>
          <c:val>
            <c:numRef>
              <c:f>('1s Summary of Results'!$O$7,'1s Summary of Results'!$O$16,'1s Summary of Results'!$O$25,'1s Summary of Results'!$O$34,'1s Summary of Results'!$O$43,'1s Summary of Results'!$O$52,'1s Summary of Results'!$O$61,'1s Summary of Results'!$O$70,'1s Summary of Results'!$O$79,'1s Summary of Results'!$O$88,'1s Summary of Results'!$O$97,'1s Summary of Results'!$O$106,'1s Summary of Results'!$O$115,'1s Summary of Results'!$O$124,'1s Summary of Results'!$O$133,'1s Summary of Results'!$O$142)</c:f>
              <c:numCache>
                <c:formatCode>0</c:formatCode>
                <c:ptCount val="16"/>
                <c:pt idx="0">
                  <c:v>94.306672956716596</c:v>
                </c:pt>
                <c:pt idx="1">
                  <c:v>87.562089869088339</c:v>
                </c:pt>
                <c:pt idx="2">
                  <c:v>62.312975586743718</c:v>
                </c:pt>
                <c:pt idx="3">
                  <c:v>88.80414199787711</c:v>
                </c:pt>
                <c:pt idx="4">
                  <c:v>57.623370680504777</c:v>
                </c:pt>
                <c:pt idx="5">
                  <c:v>82.611194716358057</c:v>
                </c:pt>
                <c:pt idx="6">
                  <c:v>75.633102960254746</c:v>
                </c:pt>
                <c:pt idx="7">
                  <c:v>73.926043165467632</c:v>
                </c:pt>
                <c:pt idx="8">
                  <c:v>76.483269253449706</c:v>
                </c:pt>
                <c:pt idx="9">
                  <c:v>88.470239415025361</c:v>
                </c:pt>
                <c:pt idx="10">
                  <c:v>82.647043283406063</c:v>
                </c:pt>
                <c:pt idx="11">
                  <c:v>81.055048944451002</c:v>
                </c:pt>
                <c:pt idx="12">
                  <c:v>103.03656563273971</c:v>
                </c:pt>
                <c:pt idx="13">
                  <c:v>72.235263592404763</c:v>
                </c:pt>
                <c:pt idx="14">
                  <c:v>106.1685528953886</c:v>
                </c:pt>
                <c:pt idx="15">
                  <c:v>138.91632032079255</c:v>
                </c:pt>
              </c:numCache>
            </c:numRef>
          </c:val>
        </c:ser>
        <c:ser>
          <c:idx val="4"/>
          <c:order val="4"/>
          <c:tx>
            <c:strRef>
              <c:f>'1s Summary of Results'!$B$8</c:f>
              <c:strCache>
                <c:ptCount val="1"/>
                <c:pt idx="0">
                  <c:v>TMY15 WA</c:v>
                </c:pt>
              </c:strCache>
            </c:strRef>
          </c:tx>
          <c:invertIfNegative val="0"/>
          <c:val>
            <c:numRef>
              <c:f>('1s Summary of Results'!$O$8,'1s Summary of Results'!$O$17,'1s Summary of Results'!$O$26,'1s Summary of Results'!$O$35,'1s Summary of Results'!$O$44,'1s Summary of Results'!$O$53,'1s Summary of Results'!$O$62,'1s Summary of Results'!$O$71,'1s Summary of Results'!$O$80,'1s Summary of Results'!$O$89,'1s Summary of Results'!$O$98,'1s Summary of Results'!$O$107,'1s Summary of Results'!$O$116,'1s Summary of Results'!$O$125,'1s Summary of Results'!$O$134,'1s Summary of Results'!$O$143)</c:f>
              <c:numCache>
                <c:formatCode>0</c:formatCode>
                <c:ptCount val="16"/>
                <c:pt idx="0">
                  <c:v>93.018648425521874</c:v>
                </c:pt>
                <c:pt idx="1">
                  <c:v>88.396296733105316</c:v>
                </c:pt>
                <c:pt idx="2">
                  <c:v>63.522184219837243</c:v>
                </c:pt>
                <c:pt idx="3">
                  <c:v>86.794041750206389</c:v>
                </c:pt>
                <c:pt idx="4">
                  <c:v>58.015237645948815</c:v>
                </c:pt>
                <c:pt idx="5">
                  <c:v>78.926864016983131</c:v>
                </c:pt>
                <c:pt idx="6">
                  <c:v>73.566868734520583</c:v>
                </c:pt>
                <c:pt idx="7">
                  <c:v>73.073126547941968</c:v>
                </c:pt>
                <c:pt idx="8">
                  <c:v>73.426904116051418</c:v>
                </c:pt>
                <c:pt idx="9">
                  <c:v>85.471404646774388</c:v>
                </c:pt>
                <c:pt idx="10">
                  <c:v>80.939195659865547</c:v>
                </c:pt>
                <c:pt idx="11">
                  <c:v>76.582780988324089</c:v>
                </c:pt>
                <c:pt idx="12">
                  <c:v>94.937610567283883</c:v>
                </c:pt>
                <c:pt idx="13">
                  <c:v>96.730572001415254</c:v>
                </c:pt>
                <c:pt idx="14">
                  <c:v>97.220436372213697</c:v>
                </c:pt>
                <c:pt idx="15">
                  <c:v>131.32264182096947</c:v>
                </c:pt>
              </c:numCache>
            </c:numRef>
          </c:val>
        </c:ser>
        <c:ser>
          <c:idx val="5"/>
          <c:order val="5"/>
          <c:tx>
            <c:strRef>
              <c:f>'1s Summary of Results'!$B$9</c:f>
              <c:strCache>
                <c:ptCount val="1"/>
                <c:pt idx="0">
                  <c:v>XMY Min WA</c:v>
                </c:pt>
              </c:strCache>
            </c:strRef>
          </c:tx>
          <c:invertIfNegative val="0"/>
          <c:val>
            <c:numRef>
              <c:f>('1s Summary of Results'!$O$9,'1s Summary of Results'!$O$18,'1s Summary of Results'!$O$27,'1s Summary of Results'!$O$36,'1s Summary of Results'!$O$45,'1s Summary of Results'!$O$54,'1s Summary of Results'!$O$63,'1s Summary of Results'!$O$72,'1s Summary of Results'!$O$81,'1s Summary of Results'!$O$90,'1s Summary of Results'!$O$99,'1s Summary of Results'!$O$108,'1s Summary of Results'!$O$117,'1s Summary of Results'!$O$126,'1s Summary of Results'!$O$135,'1s Summary of Results'!$O$144)</c:f>
              <c:numCache>
                <c:formatCode>0</c:formatCode>
                <c:ptCount val="16"/>
                <c:pt idx="0">
                  <c:v>98.741993159570697</c:v>
                </c:pt>
                <c:pt idx="1">
                  <c:v>99.367566930062509</c:v>
                </c:pt>
                <c:pt idx="2">
                  <c:v>62.697832291543811</c:v>
                </c:pt>
                <c:pt idx="3">
                  <c:v>102.43374926288477</c:v>
                </c:pt>
                <c:pt idx="4">
                  <c:v>60.945158627196605</c:v>
                </c:pt>
                <c:pt idx="5">
                  <c:v>88.754622007312179</c:v>
                </c:pt>
                <c:pt idx="6">
                  <c:v>106.356928883123</c:v>
                </c:pt>
                <c:pt idx="7">
                  <c:v>101.12475056020757</c:v>
                </c:pt>
                <c:pt idx="8">
                  <c:v>106.55202264417974</c:v>
                </c:pt>
                <c:pt idx="9">
                  <c:v>130.43398985729451</c:v>
                </c:pt>
                <c:pt idx="10">
                  <c:v>134.7605283641939</c:v>
                </c:pt>
                <c:pt idx="11">
                  <c:v>108.16943035735346</c:v>
                </c:pt>
                <c:pt idx="12">
                  <c:v>151.64823682037976</c:v>
                </c:pt>
                <c:pt idx="13">
                  <c:v>160.99816487793373</c:v>
                </c:pt>
                <c:pt idx="14">
                  <c:v>158.24307111687699</c:v>
                </c:pt>
                <c:pt idx="15">
                  <c:v>211.01801155796673</c:v>
                </c:pt>
              </c:numCache>
            </c:numRef>
          </c:val>
        </c:ser>
        <c:ser>
          <c:idx val="6"/>
          <c:order val="6"/>
          <c:tx>
            <c:strRef>
              <c:f>'1s Summary of Results'!$B$10</c:f>
              <c:strCache>
                <c:ptCount val="1"/>
                <c:pt idx="0">
                  <c:v>XMY Max WA</c:v>
                </c:pt>
              </c:strCache>
            </c:strRef>
          </c:tx>
          <c:invertIfNegative val="0"/>
          <c:val>
            <c:numRef>
              <c:f>('1s Summary of Results'!$O$10,'1s Summary of Results'!$O$19,'1s Summary of Results'!$O$28,'1s Summary of Results'!$O$37,'1s Summary of Results'!$O$46,'1s Summary of Results'!$O$55,'1s Summary of Results'!$O$64,'1s Summary of Results'!$O$73,'1s Summary of Results'!$O$82,'1s Summary of Results'!$O$91,'1s Summary of Results'!$O$100,'1s Summary of Results'!$O$109,'1s Summary of Results'!$O$118,'1s Summary of Results'!$O$127,'1s Summary of Results'!$O$136,'1s Summary of Results'!$O$145)</c:f>
              <c:numCache>
                <c:formatCode>0</c:formatCode>
                <c:ptCount val="16"/>
                <c:pt idx="0">
                  <c:v>95.780087274442735</c:v>
                </c:pt>
                <c:pt idx="1">
                  <c:v>84.348786413492164</c:v>
                </c:pt>
                <c:pt idx="2">
                  <c:v>66.641594527656565</c:v>
                </c:pt>
                <c:pt idx="3">
                  <c:v>81.889637929001069</c:v>
                </c:pt>
                <c:pt idx="4">
                  <c:v>60.933157211935367</c:v>
                </c:pt>
                <c:pt idx="5">
                  <c:v>71.165066635216419</c:v>
                </c:pt>
                <c:pt idx="6">
                  <c:v>65.486656445335541</c:v>
                </c:pt>
                <c:pt idx="7">
                  <c:v>63.826941856350984</c:v>
                </c:pt>
                <c:pt idx="8">
                  <c:v>63.073291661752563</c:v>
                </c:pt>
                <c:pt idx="9">
                  <c:v>69.884415615048951</c:v>
                </c:pt>
                <c:pt idx="10">
                  <c:v>65.8284797735582</c:v>
                </c:pt>
                <c:pt idx="11">
                  <c:v>65.290836183512212</c:v>
                </c:pt>
                <c:pt idx="12">
                  <c:v>78.469607265007667</c:v>
                </c:pt>
                <c:pt idx="13">
                  <c:v>80.558320556669415</c:v>
                </c:pt>
                <c:pt idx="14">
                  <c:v>81.250076659983492</c:v>
                </c:pt>
                <c:pt idx="15">
                  <c:v>101.87215945276566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854464"/>
        <c:axId val="1240863712"/>
        <c:axId val="0"/>
      </c:bar3DChart>
      <c:catAx>
        <c:axId val="124085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863712"/>
        <c:crosses val="autoZero"/>
        <c:auto val="1"/>
        <c:lblAlgn val="ctr"/>
        <c:lblOffset val="100"/>
        <c:noMultiLvlLbl val="0"/>
      </c:catAx>
      <c:valAx>
        <c:axId val="12408637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408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</a:p>
          <a:p>
            <a:pPr>
              <a:defRPr/>
            </a:pPr>
            <a:r>
              <a:rPr lang="en-US" i="1" baseline="0"/>
              <a:t>(excludes XMY data)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'psa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'psa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('psa Summary of Results'!$Q$9,'psa Summary of Results'!$Q$18,'psa Summary of Results'!$Q$27,'psa Summary of Results'!$Q$36,'psa Summary of Results'!$Q$45,'psa Summary of Results'!$Q$54,'psa Summary of Results'!$Q$63,'psa Summary of Results'!$Q$72,'psa Summary of Results'!$Q$81,'psa Summary of Results'!$Q$90,'psa Summary of Results'!$Q$99,'psa Summary of Results'!$Q$108,'psa Summary of Results'!$Q$117,'psa Summary of Results'!$Q$126,'psa Summary of Results'!$Q$135,'psa Summary of Results'!$Q$144)</c:f>
              <c:numCache>
                <c:formatCode>0%</c:formatCode>
                <c:ptCount val="16"/>
                <c:pt idx="0">
                  <c:v>0.12941247791016874</c:v>
                </c:pt>
                <c:pt idx="1">
                  <c:v>5.6247608085480558E-2</c:v>
                </c:pt>
                <c:pt idx="2">
                  <c:v>3.0351380355972089E-2</c:v>
                </c:pt>
                <c:pt idx="3">
                  <c:v>8.9789687103186397E-2</c:v>
                </c:pt>
                <c:pt idx="4">
                  <c:v>2.5135779008183385E-2</c:v>
                </c:pt>
                <c:pt idx="5">
                  <c:v>#N/A</c:v>
                </c:pt>
                <c:pt idx="6">
                  <c:v>0.15023962645514349</c:v>
                </c:pt>
                <c:pt idx="7">
                  <c:v>7.0740040040520882E-2</c:v>
                </c:pt>
                <c:pt idx="8">
                  <c:v>9.9852152309019532E-2</c:v>
                </c:pt>
                <c:pt idx="9">
                  <c:v>0.18090048812766757</c:v>
                </c:pt>
                <c:pt idx="10">
                  <c:v>0.76158958146285449</c:v>
                </c:pt>
                <c:pt idx="11">
                  <c:v>#N/A</c:v>
                </c:pt>
                <c:pt idx="12">
                  <c:v>#N/A</c:v>
                </c:pt>
                <c:pt idx="13">
                  <c:v>0.40396268603892493</c:v>
                </c:pt>
                <c:pt idx="14">
                  <c:v>0.25730630574772695</c:v>
                </c:pt>
                <c:pt idx="15">
                  <c:v>0.25577050820982467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56640"/>
        <c:axId val="1292052288"/>
      </c:barChart>
      <c:catAx>
        <c:axId val="129205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052288"/>
        <c:crosses val="autoZero"/>
        <c:auto val="1"/>
        <c:lblAlgn val="ctr"/>
        <c:lblOffset val="100"/>
        <c:noMultiLvlLbl val="0"/>
      </c:catAx>
      <c:valAx>
        <c:axId val="1292052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205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'pslpd Summary of Results'!$A$3:$A$10</c:f>
              <c:strCache>
                <c:ptCount val="8"/>
                <c:pt idx="0">
                  <c:v>1A - Miami</c:v>
                </c:pt>
              </c:strCache>
            </c:strRef>
          </c:tx>
          <c:invertIfNegative val="0"/>
          <c:val>
            <c:numRef>
              <c:f>'pslpd Summary of Results'!$O$4:$O$10</c:f>
              <c:numCache>
                <c:formatCode>0</c:formatCode>
                <c:ptCount val="7"/>
                <c:pt idx="0">
                  <c:v>18.846184691590988</c:v>
                </c:pt>
                <c:pt idx="1">
                  <c:v>19.356400518929117</c:v>
                </c:pt>
                <c:pt idx="2">
                  <c:v>21.589192121712465</c:v>
                </c:pt>
                <c:pt idx="3">
                  <c:v>20.225696426465387</c:v>
                </c:pt>
                <c:pt idx="4">
                  <c:v>20.833890789008137</c:v>
                </c:pt>
                <c:pt idx="5">
                  <c:v>17.183799976412313</c:v>
                </c:pt>
                <c:pt idx="6">
                  <c:v>22.986691826866377</c:v>
                </c:pt>
              </c:numCache>
            </c:numRef>
          </c:val>
        </c:ser>
        <c:ser>
          <c:idx val="8"/>
          <c:order val="1"/>
          <c:tx>
            <c:strRef>
              <c:f>'pslpd Summary of Results'!$A$12:$A$19</c:f>
              <c:strCache>
                <c:ptCount val="8"/>
                <c:pt idx="0">
                  <c:v>2A - Houston</c:v>
                </c:pt>
              </c:strCache>
            </c:strRef>
          </c:tx>
          <c:invertIfNegative val="0"/>
          <c:val>
            <c:numRef>
              <c:f>'pslpd Summary of Results'!$O$13:$O$19</c:f>
              <c:numCache>
                <c:formatCode>0</c:formatCode>
                <c:ptCount val="7"/>
                <c:pt idx="0">
                  <c:v>16.090897511498998</c:v>
                </c:pt>
                <c:pt idx="1">
                  <c:v>16.065177497346387</c:v>
                </c:pt>
                <c:pt idx="2">
                  <c:v>16.735808467979716</c:v>
                </c:pt>
                <c:pt idx="3">
                  <c:v>16.277584620827927</c:v>
                </c:pt>
                <c:pt idx="4">
                  <c:v>16.405123245665763</c:v>
                </c:pt>
                <c:pt idx="5">
                  <c:v>19.375048944450995</c:v>
                </c:pt>
                <c:pt idx="6">
                  <c:v>17.393065219955183</c:v>
                </c:pt>
              </c:numCache>
            </c:numRef>
          </c:val>
        </c:ser>
        <c:ser>
          <c:idx val="9"/>
          <c:order val="2"/>
          <c:tx>
            <c:strRef>
              <c:f>'pslpd Summary of Results'!$A$21:$A$28</c:f>
              <c:strCache>
                <c:ptCount val="8"/>
                <c:pt idx="0">
                  <c:v>2B - Phoenix</c:v>
                </c:pt>
              </c:strCache>
            </c:strRef>
          </c:tx>
          <c:invertIfNegative val="0"/>
          <c:val>
            <c:numRef>
              <c:f>'pslpd Summary of Results'!$O$22:$O$28</c:f>
              <c:numCache>
                <c:formatCode>0</c:formatCode>
                <c:ptCount val="7"/>
                <c:pt idx="0">
                  <c:v>19.752607618822974</c:v>
                </c:pt>
                <c:pt idx="1">
                  <c:v>20.206750796084442</c:v>
                </c:pt>
                <c:pt idx="2">
                  <c:v>20.127916027833471</c:v>
                </c:pt>
                <c:pt idx="3">
                  <c:v>18.867668357117584</c:v>
                </c:pt>
                <c:pt idx="4">
                  <c:v>20.032956716593937</c:v>
                </c:pt>
                <c:pt idx="5">
                  <c:v>19.690288949168533</c:v>
                </c:pt>
                <c:pt idx="6">
                  <c:v>21.158462082792781</c:v>
                </c:pt>
              </c:numCache>
            </c:numRef>
          </c:val>
        </c:ser>
        <c:ser>
          <c:idx val="10"/>
          <c:order val="3"/>
          <c:tx>
            <c:strRef>
              <c:f>'pslpd Summary of Results'!$A$30:$A$37</c:f>
              <c:strCache>
                <c:ptCount val="8"/>
                <c:pt idx="0">
                  <c:v>3A - Atlanta</c:v>
                </c:pt>
              </c:strCache>
            </c:strRef>
          </c:tx>
          <c:invertIfNegative val="0"/>
          <c:val>
            <c:numRef>
              <c:f>'pslpd Summary of Results'!$O$31:$O$37</c:f>
              <c:numCache>
                <c:formatCode>0</c:formatCode>
                <c:ptCount val="7"/>
                <c:pt idx="0">
                  <c:v>25.254374336596296</c:v>
                </c:pt>
                <c:pt idx="1">
                  <c:v>24.74924873216181</c:v>
                </c:pt>
                <c:pt idx="2">
                  <c:v>22.625460549593111</c:v>
                </c:pt>
                <c:pt idx="3">
                  <c:v>24.324826040806698</c:v>
                </c:pt>
                <c:pt idx="4">
                  <c:v>23.313310531902346</c:v>
                </c:pt>
                <c:pt idx="5">
                  <c:v>36.380370326689466</c:v>
                </c:pt>
                <c:pt idx="6">
                  <c:v>19.510253567637694</c:v>
                </c:pt>
              </c:numCache>
            </c:numRef>
          </c:val>
        </c:ser>
        <c:ser>
          <c:idx val="11"/>
          <c:order val="4"/>
          <c:tx>
            <c:strRef>
              <c:f>'pslpd Summary of Results'!$A$39:$A$46</c:f>
              <c:strCache>
                <c:ptCount val="8"/>
                <c:pt idx="0">
                  <c:v>3B - Las Vegas</c:v>
                </c:pt>
              </c:strCache>
            </c:strRef>
          </c:tx>
          <c:invertIfNegative val="0"/>
          <c:val>
            <c:numRef>
              <c:f>'pslpd Summary of Results'!$O$40:$O$46</c:f>
              <c:numCache>
                <c:formatCode>0</c:formatCode>
                <c:ptCount val="7"/>
                <c:pt idx="0">
                  <c:v>23.340884538271023</c:v>
                </c:pt>
                <c:pt idx="1">
                  <c:v>23.748460903408422</c:v>
                </c:pt>
                <c:pt idx="2">
                  <c:v>23.763259818374809</c:v>
                </c:pt>
                <c:pt idx="3">
                  <c:v>23.539488147187168</c:v>
                </c:pt>
                <c:pt idx="4">
                  <c:v>23.872565160985964</c:v>
                </c:pt>
                <c:pt idx="5">
                  <c:v>30.070989503479183</c:v>
                </c:pt>
                <c:pt idx="6">
                  <c:v>22.580139167354641</c:v>
                </c:pt>
              </c:numCache>
            </c:numRef>
          </c:val>
        </c:ser>
        <c:ser>
          <c:idx val="12"/>
          <c:order val="5"/>
          <c:tx>
            <c:strRef>
              <c:f>'pslpd Summary of Results'!$A$48:$A$55</c:f>
              <c:strCache>
                <c:ptCount val="8"/>
                <c:pt idx="0">
                  <c:v>3C - San Francisco</c:v>
                </c:pt>
              </c:strCache>
            </c:strRef>
          </c:tx>
          <c:invertIfNegative val="0"/>
          <c:val>
            <c:numRef>
              <c:f>'pslpd Summary of Results'!$O$49:$O$55</c:f>
              <c:numCache>
                <c:formatCode>0</c:formatCode>
                <c:ptCount val="7"/>
                <c:pt idx="0">
                  <c:v>21.791989621417621</c:v>
                </c:pt>
                <c:pt idx="1">
                  <c:v>20.191381059087156</c:v>
                </c:pt>
                <c:pt idx="2">
                  <c:v>18.163406062035616</c:v>
                </c:pt>
                <c:pt idx="3">
                  <c:v>20.747805165703504</c:v>
                </c:pt>
                <c:pt idx="4">
                  <c:v>19.845288359476353</c:v>
                </c:pt>
                <c:pt idx="5">
                  <c:v>27.180912843495694</c:v>
                </c:pt>
                <c:pt idx="6">
                  <c:v>16.982021464795377</c:v>
                </c:pt>
              </c:numCache>
            </c:numRef>
          </c:val>
        </c:ser>
        <c:ser>
          <c:idx val="13"/>
          <c:order val="6"/>
          <c:tx>
            <c:strRef>
              <c:f>'pslpd Summary of Results'!$A$57:$A$64</c:f>
              <c:strCache>
                <c:ptCount val="8"/>
                <c:pt idx="0">
                  <c:v>4A - Baltimore</c:v>
                </c:pt>
              </c:strCache>
            </c:strRef>
          </c:tx>
          <c:invertIfNegative val="0"/>
          <c:val>
            <c:numRef>
              <c:f>'pslpd Summary of Results'!$O$58:$O$64</c:f>
              <c:numCache>
                <c:formatCode>0</c:formatCode>
                <c:ptCount val="7"/>
                <c:pt idx="0">
                  <c:v>31.582710225262414</c:v>
                </c:pt>
                <c:pt idx="1">
                  <c:v>30.303856586861659</c:v>
                </c:pt>
                <c:pt idx="2">
                  <c:v>26.506427644769431</c:v>
                </c:pt>
                <c:pt idx="3">
                  <c:v>28.180261823328223</c:v>
                </c:pt>
                <c:pt idx="4">
                  <c:v>27.151447104611393</c:v>
                </c:pt>
                <c:pt idx="5">
                  <c:v>43.208307583441446</c:v>
                </c:pt>
                <c:pt idx="6">
                  <c:v>21.77710107323977</c:v>
                </c:pt>
              </c:numCache>
            </c:numRef>
          </c:val>
        </c:ser>
        <c:ser>
          <c:idx val="14"/>
          <c:order val="7"/>
          <c:tx>
            <c:strRef>
              <c:f>'pslpd Summary of Results'!$A$66:$A$73</c:f>
              <c:strCache>
                <c:ptCount val="8"/>
                <c:pt idx="0">
                  <c:v>4B - Albuquerque</c:v>
                </c:pt>
              </c:strCache>
            </c:strRef>
          </c:tx>
          <c:invertIfNegative val="0"/>
          <c:val>
            <c:numRef>
              <c:f>'pslpd Summary of Results'!$O$67:$O$73</c:f>
              <c:numCache>
                <c:formatCode>0</c:formatCode>
                <c:ptCount val="7"/>
                <c:pt idx="0">
                  <c:v>28.727713173723316</c:v>
                </c:pt>
                <c:pt idx="1">
                  <c:v>27.720306639933955</c:v>
                </c:pt>
                <c:pt idx="2">
                  <c:v>27.020426937138815</c:v>
                </c:pt>
                <c:pt idx="3">
                  <c:v>29.0734096001887</c:v>
                </c:pt>
                <c:pt idx="4">
                  <c:v>28.562924873216183</c:v>
                </c:pt>
                <c:pt idx="5">
                  <c:v>41.28952470810237</c:v>
                </c:pt>
                <c:pt idx="6">
                  <c:v>24.002953178440855</c:v>
                </c:pt>
              </c:numCache>
            </c:numRef>
          </c:val>
        </c:ser>
        <c:ser>
          <c:idx val="15"/>
          <c:order val="8"/>
          <c:tx>
            <c:strRef>
              <c:f>'pslpd Summary of Results'!$A$75:$A$82</c:f>
              <c:strCache>
                <c:ptCount val="8"/>
                <c:pt idx="0">
                  <c:v>4C - Portland</c:v>
                </c:pt>
              </c:strCache>
            </c:strRef>
          </c:tx>
          <c:invertIfNegative val="0"/>
          <c:val>
            <c:numRef>
              <c:f>'pslpd Summary of Results'!$O$76:$O$82</c:f>
              <c:numCache>
                <c:formatCode>0</c:formatCode>
                <c:ptCount val="7"/>
                <c:pt idx="0">
                  <c:v>28.184106616346266</c:v>
                </c:pt>
                <c:pt idx="1">
                  <c:v>27.22371977827574</c:v>
                </c:pt>
                <c:pt idx="2">
                  <c:v>26.931859889137868</c:v>
                </c:pt>
                <c:pt idx="3">
                  <c:v>29.790895152730275</c:v>
                </c:pt>
                <c:pt idx="4">
                  <c:v>28.343573534614929</c:v>
                </c:pt>
                <c:pt idx="5">
                  <c:v>44.360948225026533</c:v>
                </c:pt>
                <c:pt idx="6">
                  <c:v>22.82607382946102</c:v>
                </c:pt>
              </c:numCache>
            </c:numRef>
          </c:val>
        </c:ser>
        <c:ser>
          <c:idx val="0"/>
          <c:order val="9"/>
          <c:tx>
            <c:strRef>
              <c:f>'pslpd Summary of Results'!$A$84:$A$91</c:f>
              <c:strCache>
                <c:ptCount val="8"/>
                <c:pt idx="0">
                  <c:v>5A - Chicago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Results'!$O$85:$O$91</c:f>
              <c:numCache>
                <c:formatCode>0</c:formatCode>
                <c:ptCount val="7"/>
                <c:pt idx="0">
                  <c:v>38.521773794079493</c:v>
                </c:pt>
                <c:pt idx="1">
                  <c:v>37.973657270904589</c:v>
                </c:pt>
                <c:pt idx="2">
                  <c:v>30.972874159688644</c:v>
                </c:pt>
                <c:pt idx="3">
                  <c:v>34.993706805047765</c:v>
                </c:pt>
                <c:pt idx="4">
                  <c:v>33.40815662224319</c:v>
                </c:pt>
                <c:pt idx="5">
                  <c:v>54.870135629201556</c:v>
                </c:pt>
                <c:pt idx="6">
                  <c:v>25.232400047175375</c:v>
                </c:pt>
              </c:numCache>
            </c:numRef>
          </c:val>
        </c:ser>
        <c:ser>
          <c:idx val="1"/>
          <c:order val="10"/>
          <c:tx>
            <c:strRef>
              <c:f>'pslpd Summary of Results'!$A$93:$A$100</c:f>
              <c:strCache>
                <c:ptCount val="8"/>
                <c:pt idx="0">
                  <c:v>5B - Boulder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Results'!$O$94:$O$100</c:f>
              <c:numCache>
                <c:formatCode>0</c:formatCode>
                <c:ptCount val="7"/>
                <c:pt idx="0">
                  <c:v>34.727552777450171</c:v>
                </c:pt>
                <c:pt idx="1">
                  <c:v>33.979606085623303</c:v>
                </c:pt>
                <c:pt idx="2">
                  <c:v>37.983870739473993</c:v>
                </c:pt>
                <c:pt idx="3">
                  <c:v>38.178587097535086</c:v>
                </c:pt>
                <c:pt idx="4">
                  <c:v>37.430692298620123</c:v>
                </c:pt>
                <c:pt idx="5">
                  <c:v>61.911154617289775</c:v>
                </c:pt>
                <c:pt idx="6">
                  <c:v>29.155674018162518</c:v>
                </c:pt>
              </c:numCache>
            </c:numRef>
          </c:val>
        </c:ser>
        <c:ser>
          <c:idx val="2"/>
          <c:order val="11"/>
          <c:tx>
            <c:strRef>
              <c:f>'pslpd Summary of Results'!$A$102:$A$109</c:f>
              <c:strCache>
                <c:ptCount val="8"/>
                <c:pt idx="0">
                  <c:v>5C - Vancouver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Results'!$O$103:$O$109</c:f>
              <c:numCache>
                <c:formatCode>0</c:formatCode>
                <c:ptCount val="7"/>
                <c:pt idx="1">
                  <c:v>31.270588512796319</c:v>
                </c:pt>
                <c:pt idx="2">
                  <c:v>27.588008019813657</c:v>
                </c:pt>
                <c:pt idx="3">
                  <c:v>31.797494987616464</c:v>
                </c:pt>
                <c:pt idx="4">
                  <c:v>29.968066989031726</c:v>
                </c:pt>
                <c:pt idx="5">
                  <c:v>44.680915202264416</c:v>
                </c:pt>
                <c:pt idx="6">
                  <c:v>24.476070291307938</c:v>
                </c:pt>
              </c:numCache>
            </c:numRef>
          </c:val>
        </c:ser>
        <c:ser>
          <c:idx val="3"/>
          <c:order val="12"/>
          <c:tx>
            <c:strRef>
              <c:f>'pslpd Summary of Results'!$A$111:$A$118</c:f>
              <c:strCache>
                <c:ptCount val="8"/>
                <c:pt idx="0">
                  <c:v>6A - Minneapolis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Results'!$O$112:$O$118</c:f>
              <c:numCache>
                <c:formatCode>0</c:formatCode>
                <c:ptCount val="7"/>
                <c:pt idx="0">
                  <c:v>44.81628965679915</c:v>
                </c:pt>
                <c:pt idx="1">
                  <c:v>44.069970515390963</c:v>
                </c:pt>
                <c:pt idx="2">
                  <c:v>35.168901993159572</c:v>
                </c:pt>
                <c:pt idx="3">
                  <c:v>42.041943625427528</c:v>
                </c:pt>
                <c:pt idx="4">
                  <c:v>38.333595942917796</c:v>
                </c:pt>
                <c:pt idx="5">
                  <c:v>64.992499115461726</c:v>
                </c:pt>
                <c:pt idx="6">
                  <c:v>29.536346267248497</c:v>
                </c:pt>
              </c:numCache>
            </c:numRef>
          </c:val>
        </c:ser>
        <c:ser>
          <c:idx val="4"/>
          <c:order val="13"/>
          <c:tx>
            <c:strRef>
              <c:f>'pslpd Summary of Results'!$A$120:$A$127</c:f>
              <c:strCache>
                <c:ptCount val="8"/>
                <c:pt idx="0">
                  <c:v>6B - Helena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Results'!$O$121:$O$127</c:f>
              <c:numCache>
                <c:formatCode>0</c:formatCode>
                <c:ptCount val="7"/>
                <c:pt idx="0">
                  <c:v>42.712069819554195</c:v>
                </c:pt>
                <c:pt idx="1">
                  <c:v>41.627305106734283</c:v>
                </c:pt>
                <c:pt idx="2">
                  <c:v>40.365439320674611</c:v>
                </c:pt>
                <c:pt idx="3">
                  <c:v>20.378964500530724</c:v>
                </c:pt>
                <c:pt idx="4">
                  <c:v>41.738082321028422</c:v>
                </c:pt>
                <c:pt idx="5">
                  <c:v>70.539780634508787</c:v>
                </c:pt>
                <c:pt idx="6">
                  <c:v>33.403514565396861</c:v>
                </c:pt>
              </c:numCache>
            </c:numRef>
          </c:val>
        </c:ser>
        <c:ser>
          <c:idx val="5"/>
          <c:order val="14"/>
          <c:tx>
            <c:strRef>
              <c:f>'pslpd Summary of Results'!$A$129:$A$136</c:f>
              <c:strCache>
                <c:ptCount val="8"/>
                <c:pt idx="0">
                  <c:v>7 - Duluth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Results'!$O$130:$O$136</c:f>
              <c:numCache>
                <c:formatCode>0</c:formatCode>
                <c:ptCount val="7"/>
                <c:pt idx="0">
                  <c:v>52.995631560325513</c:v>
                </c:pt>
                <c:pt idx="1">
                  <c:v>50.869876164642058</c:v>
                </c:pt>
                <c:pt idx="2">
                  <c:v>38.675730628611866</c:v>
                </c:pt>
                <c:pt idx="3">
                  <c:v>45.259110744191531</c:v>
                </c:pt>
                <c:pt idx="4">
                  <c:v>41.207571647599956</c:v>
                </c:pt>
                <c:pt idx="5">
                  <c:v>70.178572944922749</c:v>
                </c:pt>
                <c:pt idx="6">
                  <c:v>32.106960726500766</c:v>
                </c:pt>
              </c:numCache>
            </c:numRef>
          </c:val>
        </c:ser>
        <c:ser>
          <c:idx val="6"/>
          <c:order val="15"/>
          <c:tx>
            <c:strRef>
              <c:f>'pslpd Summary of Results'!$A$138:$A$145</c:f>
              <c:strCache>
                <c:ptCount val="8"/>
                <c:pt idx="0">
                  <c:v>8 - Fairbanks</c:v>
                </c:pt>
              </c:strCache>
            </c:strRef>
          </c:tx>
          <c:invertIfNegative val="0"/>
          <c:cat>
            <c:strRef>
              <c:f>'pslpd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'pslpd Summary of Results'!$O$139:$O$145</c:f>
              <c:numCache>
                <c:formatCode>0</c:formatCode>
                <c:ptCount val="7"/>
                <c:pt idx="0">
                  <c:v>70.657454888548173</c:v>
                </c:pt>
                <c:pt idx="1">
                  <c:v>65.787677792192468</c:v>
                </c:pt>
                <c:pt idx="2">
                  <c:v>53.687052718480956</c:v>
                </c:pt>
                <c:pt idx="3">
                  <c:v>62.258497464323625</c:v>
                </c:pt>
                <c:pt idx="4">
                  <c:v>58.526146951291423</c:v>
                </c:pt>
                <c:pt idx="5">
                  <c:v>94.26155914612572</c:v>
                </c:pt>
                <c:pt idx="6">
                  <c:v>44.673650194598423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2045216"/>
        <c:axId val="1292046304"/>
        <c:axId val="0"/>
      </c:bar3DChart>
      <c:catAx>
        <c:axId val="12920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046304"/>
        <c:crosses val="autoZero"/>
        <c:auto val="1"/>
        <c:lblAlgn val="ctr"/>
        <c:lblOffset val="100"/>
        <c:noMultiLvlLbl val="0"/>
      </c:catAx>
      <c:valAx>
        <c:axId val="1292046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920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'pslpd Summary of Results'!$B$4</c:f>
              <c:strCache>
                <c:ptCount val="1"/>
                <c:pt idx="0">
                  <c:v>TMY2 DOE</c:v>
                </c:pt>
              </c:strCache>
            </c:strRef>
          </c:tx>
          <c:invertIfNegative val="0"/>
          <c:cat>
            <c:strRef>
              <c:f>'pslpd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('pslpd Summary of Results'!$O$4,'pslpd Summary of Results'!$O$13,'pslpd Summary of Results'!$O$22,'pslpd Summary of Results'!$O$31,'pslpd Summary of Results'!$O$40,'pslpd Summary of Results'!$O$49,'pslpd Summary of Results'!$O$58,'pslpd Summary of Results'!$O$67,'pslpd Summary of Results'!$O$76,'pslpd Summary of Results'!$O$85,'pslpd Summary of Results'!$O$94,'pslpd Summary of Results'!$O$103,'pslpd Summary of Results'!$O$112,'pslpd Summary of Results'!$O$121,'pslpd Summary of Results'!$O$130,'pslpd Summary of Results'!$O$139)</c:f>
              <c:numCache>
                <c:formatCode>0</c:formatCode>
                <c:ptCount val="16"/>
                <c:pt idx="0">
                  <c:v>18.846184691590988</c:v>
                </c:pt>
                <c:pt idx="1">
                  <c:v>16.090897511498998</c:v>
                </c:pt>
                <c:pt idx="2">
                  <c:v>19.752607618822974</c:v>
                </c:pt>
                <c:pt idx="3">
                  <c:v>25.254374336596296</c:v>
                </c:pt>
                <c:pt idx="4">
                  <c:v>23.340884538271023</c:v>
                </c:pt>
                <c:pt idx="5">
                  <c:v>21.791989621417621</c:v>
                </c:pt>
                <c:pt idx="6">
                  <c:v>31.582710225262414</c:v>
                </c:pt>
                <c:pt idx="7">
                  <c:v>28.727713173723316</c:v>
                </c:pt>
                <c:pt idx="8">
                  <c:v>28.184106616346266</c:v>
                </c:pt>
                <c:pt idx="9">
                  <c:v>38.521773794079493</c:v>
                </c:pt>
                <c:pt idx="10">
                  <c:v>34.727552777450171</c:v>
                </c:pt>
                <c:pt idx="12">
                  <c:v>44.81628965679915</c:v>
                </c:pt>
                <c:pt idx="13">
                  <c:v>42.712069819554195</c:v>
                </c:pt>
                <c:pt idx="14">
                  <c:v>52.995631560325513</c:v>
                </c:pt>
                <c:pt idx="15">
                  <c:v>70.657454888548173</c:v>
                </c:pt>
              </c:numCache>
            </c:numRef>
          </c:val>
        </c:ser>
        <c:ser>
          <c:idx val="1"/>
          <c:order val="1"/>
          <c:tx>
            <c:strRef>
              <c:f>'pslpd Summary of Results'!$B$5</c:f>
              <c:strCache>
                <c:ptCount val="1"/>
                <c:pt idx="0">
                  <c:v>TMY3 DOE</c:v>
                </c:pt>
              </c:strCache>
            </c:strRef>
          </c:tx>
          <c:invertIfNegative val="0"/>
          <c:cat>
            <c:strRef>
              <c:f>'pslpd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('pslpd Summary of Results'!$O$5,'pslpd Summary of Results'!$O$14,'pslpd Summary of Results'!$O$23,'pslpd Summary of Results'!$O$32,'pslpd Summary of Results'!$O$41,'pslpd Summary of Results'!$O$50,'pslpd Summary of Results'!$O$59,'pslpd Summary of Results'!$O$68,'pslpd Summary of Results'!$O$77,'pslpd Summary of Results'!$O$86,'pslpd Summary of Results'!$O$95,'pslpd Summary of Results'!$O$104,'pslpd Summary of Results'!$O$113,'pslpd Summary of Results'!$O$122,'pslpd Summary of Results'!$O$131,'pslpd Summary of Results'!$O$140)</c:f>
              <c:numCache>
                <c:formatCode>0</c:formatCode>
                <c:ptCount val="16"/>
                <c:pt idx="0">
                  <c:v>19.356400518929117</c:v>
                </c:pt>
                <c:pt idx="1">
                  <c:v>16.065177497346387</c:v>
                </c:pt>
                <c:pt idx="2">
                  <c:v>20.206750796084442</c:v>
                </c:pt>
                <c:pt idx="3">
                  <c:v>24.74924873216181</c:v>
                </c:pt>
                <c:pt idx="4">
                  <c:v>23.748460903408422</c:v>
                </c:pt>
                <c:pt idx="5">
                  <c:v>20.191381059087156</c:v>
                </c:pt>
                <c:pt idx="6">
                  <c:v>30.303856586861659</c:v>
                </c:pt>
                <c:pt idx="7">
                  <c:v>27.720306639933955</c:v>
                </c:pt>
                <c:pt idx="8">
                  <c:v>27.22371977827574</c:v>
                </c:pt>
                <c:pt idx="9">
                  <c:v>37.973657270904589</c:v>
                </c:pt>
                <c:pt idx="10">
                  <c:v>33.979606085623303</c:v>
                </c:pt>
                <c:pt idx="11">
                  <c:v>31.270588512796319</c:v>
                </c:pt>
                <c:pt idx="12">
                  <c:v>44.069970515390963</c:v>
                </c:pt>
                <c:pt idx="13">
                  <c:v>41.627305106734283</c:v>
                </c:pt>
                <c:pt idx="14">
                  <c:v>50.869876164642058</c:v>
                </c:pt>
                <c:pt idx="15">
                  <c:v>65.787677792192468</c:v>
                </c:pt>
              </c:numCache>
            </c:numRef>
          </c:val>
        </c:ser>
        <c:ser>
          <c:idx val="2"/>
          <c:order val="2"/>
          <c:tx>
            <c:strRef>
              <c:f>'pslpd Summary of Results'!$B$6</c:f>
              <c:strCache>
                <c:ptCount val="1"/>
                <c:pt idx="0">
                  <c:v>TMY3 WA</c:v>
                </c:pt>
              </c:strCache>
            </c:strRef>
          </c:tx>
          <c:invertIfNegative val="0"/>
          <c:cat>
            <c:strRef>
              <c:f>'pslpd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('pslpd Summary of Results'!$O$6,'pslpd Summary of Results'!$O$15,'pslpd Summary of Results'!$O$24,'pslpd Summary of Results'!$O$33,'pslpd Summary of Results'!$O$42,'pslpd Summary of Results'!$O$51,'pslpd Summary of Results'!$O$60,'pslpd Summary of Results'!$O$69,'pslpd Summary of Results'!$O$78,'pslpd Summary of Results'!$O$87,'pslpd Summary of Results'!$O$96,'pslpd Summary of Results'!$O$105,'pslpd Summary of Results'!$O$114,'pslpd Summary of Results'!$O$123,'pslpd Summary of Results'!$O$132,'pslpd Summary of Results'!$O$141)</c:f>
              <c:numCache>
                <c:formatCode>0</c:formatCode>
                <c:ptCount val="16"/>
                <c:pt idx="0">
                  <c:v>21.589192121712465</c:v>
                </c:pt>
                <c:pt idx="1">
                  <c:v>16.735808467979716</c:v>
                </c:pt>
                <c:pt idx="2">
                  <c:v>20.127916027833471</c:v>
                </c:pt>
                <c:pt idx="3">
                  <c:v>22.625460549593111</c:v>
                </c:pt>
                <c:pt idx="4">
                  <c:v>23.763259818374809</c:v>
                </c:pt>
                <c:pt idx="5">
                  <c:v>18.163406062035616</c:v>
                </c:pt>
                <c:pt idx="6">
                  <c:v>26.506427644769431</c:v>
                </c:pt>
                <c:pt idx="7">
                  <c:v>27.020426937138815</c:v>
                </c:pt>
                <c:pt idx="8">
                  <c:v>26.931859889137868</c:v>
                </c:pt>
                <c:pt idx="9">
                  <c:v>30.972874159688644</c:v>
                </c:pt>
                <c:pt idx="10">
                  <c:v>37.983870739473993</c:v>
                </c:pt>
                <c:pt idx="11">
                  <c:v>27.588008019813657</c:v>
                </c:pt>
                <c:pt idx="12">
                  <c:v>35.168901993159572</c:v>
                </c:pt>
                <c:pt idx="13">
                  <c:v>40.365439320674611</c:v>
                </c:pt>
                <c:pt idx="14">
                  <c:v>38.675730628611866</c:v>
                </c:pt>
                <c:pt idx="15">
                  <c:v>53.687052718480956</c:v>
                </c:pt>
              </c:numCache>
            </c:numRef>
          </c:val>
        </c:ser>
        <c:ser>
          <c:idx val="3"/>
          <c:order val="3"/>
          <c:tx>
            <c:strRef>
              <c:f>'pslpd Summary of Results'!$B$7</c:f>
              <c:strCache>
                <c:ptCount val="1"/>
                <c:pt idx="0">
                  <c:v>TMY7 WA</c:v>
                </c:pt>
              </c:strCache>
            </c:strRef>
          </c:tx>
          <c:invertIfNegative val="0"/>
          <c:val>
            <c:numRef>
              <c:f>('pslpd Summary of Results'!$O$7,'pslpd Summary of Results'!$O$16,'pslpd Summary of Results'!$O$25,'pslpd Summary of Results'!$O$34,'pslpd Summary of Results'!$O$43,'pslpd Summary of Results'!$O$52,'pslpd Summary of Results'!$O$61,'pslpd Summary of Results'!$O$70,'pslpd Summary of Results'!$O$79,'pslpd Summary of Results'!$O$88,'pslpd Summary of Results'!$O$97,'pslpd Summary of Results'!$O$106,'pslpd Summary of Results'!$O$115,'pslpd Summary of Results'!$O$124,'pslpd Summary of Results'!$O$133,'pslpd Summary of Results'!$O$142)</c:f>
              <c:numCache>
                <c:formatCode>0</c:formatCode>
                <c:ptCount val="16"/>
                <c:pt idx="0">
                  <c:v>20.225696426465387</c:v>
                </c:pt>
                <c:pt idx="1">
                  <c:v>16.277584620827927</c:v>
                </c:pt>
                <c:pt idx="2">
                  <c:v>18.867668357117584</c:v>
                </c:pt>
                <c:pt idx="3">
                  <c:v>24.324826040806698</c:v>
                </c:pt>
                <c:pt idx="4">
                  <c:v>23.539488147187168</c:v>
                </c:pt>
                <c:pt idx="5">
                  <c:v>20.747805165703504</c:v>
                </c:pt>
                <c:pt idx="6">
                  <c:v>28.180261823328223</c:v>
                </c:pt>
                <c:pt idx="7">
                  <c:v>29.0734096001887</c:v>
                </c:pt>
                <c:pt idx="8">
                  <c:v>29.790895152730275</c:v>
                </c:pt>
                <c:pt idx="9">
                  <c:v>34.993706805047765</c:v>
                </c:pt>
                <c:pt idx="10">
                  <c:v>38.178587097535086</c:v>
                </c:pt>
                <c:pt idx="11">
                  <c:v>31.797494987616464</c:v>
                </c:pt>
                <c:pt idx="12">
                  <c:v>42.041943625427528</c:v>
                </c:pt>
                <c:pt idx="13">
                  <c:v>20.378964500530724</c:v>
                </c:pt>
                <c:pt idx="14">
                  <c:v>45.259110744191531</c:v>
                </c:pt>
                <c:pt idx="15">
                  <c:v>62.258497464323625</c:v>
                </c:pt>
              </c:numCache>
            </c:numRef>
          </c:val>
        </c:ser>
        <c:ser>
          <c:idx val="4"/>
          <c:order val="4"/>
          <c:tx>
            <c:strRef>
              <c:f>'pslpd Summary of Results'!$B$8</c:f>
              <c:strCache>
                <c:ptCount val="1"/>
                <c:pt idx="0">
                  <c:v>TMY15 WA</c:v>
                </c:pt>
              </c:strCache>
            </c:strRef>
          </c:tx>
          <c:invertIfNegative val="0"/>
          <c:val>
            <c:numRef>
              <c:f>('pslpd Summary of Results'!$O$8,'pslpd Summary of Results'!$O$17,'pslpd Summary of Results'!$O$26,'pslpd Summary of Results'!$O$35,'pslpd Summary of Results'!$O$44,'pslpd Summary of Results'!$O$53,'pslpd Summary of Results'!$O$62,'pslpd Summary of Results'!$O$71,'pslpd Summary of Results'!$O$80,'pslpd Summary of Results'!$O$89,'pslpd Summary of Results'!$O$98,'pslpd Summary of Results'!$O$107,'pslpd Summary of Results'!$O$116,'pslpd Summary of Results'!$O$125,'pslpd Summary of Results'!$O$134,'pslpd Summary of Results'!$O$143)</c:f>
              <c:numCache>
                <c:formatCode>0</c:formatCode>
                <c:ptCount val="16"/>
                <c:pt idx="0">
                  <c:v>20.833890789008137</c:v>
                </c:pt>
                <c:pt idx="1">
                  <c:v>16.405123245665763</c:v>
                </c:pt>
                <c:pt idx="2">
                  <c:v>20.032956716593937</c:v>
                </c:pt>
                <c:pt idx="3">
                  <c:v>23.313310531902346</c:v>
                </c:pt>
                <c:pt idx="4">
                  <c:v>23.872565160985964</c:v>
                </c:pt>
                <c:pt idx="5">
                  <c:v>19.845288359476353</c:v>
                </c:pt>
                <c:pt idx="6">
                  <c:v>27.151447104611393</c:v>
                </c:pt>
                <c:pt idx="7">
                  <c:v>28.562924873216183</c:v>
                </c:pt>
                <c:pt idx="8">
                  <c:v>28.343573534614929</c:v>
                </c:pt>
                <c:pt idx="9">
                  <c:v>33.40815662224319</c:v>
                </c:pt>
                <c:pt idx="10">
                  <c:v>37.430692298620123</c:v>
                </c:pt>
                <c:pt idx="11">
                  <c:v>29.968066989031726</c:v>
                </c:pt>
                <c:pt idx="12">
                  <c:v>38.333595942917796</c:v>
                </c:pt>
                <c:pt idx="13">
                  <c:v>41.738082321028422</c:v>
                </c:pt>
                <c:pt idx="14">
                  <c:v>41.207571647599956</c:v>
                </c:pt>
                <c:pt idx="15">
                  <c:v>58.526146951291423</c:v>
                </c:pt>
              </c:numCache>
            </c:numRef>
          </c:val>
        </c:ser>
        <c:ser>
          <c:idx val="5"/>
          <c:order val="5"/>
          <c:tx>
            <c:strRef>
              <c:f>'pslpd Summary of Results'!$B$9</c:f>
              <c:strCache>
                <c:ptCount val="1"/>
                <c:pt idx="0">
                  <c:v>XMY Min WA</c:v>
                </c:pt>
              </c:strCache>
            </c:strRef>
          </c:tx>
          <c:invertIfNegative val="0"/>
          <c:val>
            <c:numRef>
              <c:f>('pslpd Summary of Results'!$O$9,'pslpd Summary of Results'!$O$18,'pslpd Summary of Results'!$O$27,'pslpd Summary of Results'!$O$36,'pslpd Summary of Results'!$O$45,'pslpd Summary of Results'!$O$54,'pslpd Summary of Results'!$O$63,'pslpd Summary of Results'!$O$72,'pslpd Summary of Results'!$O$81,'pslpd Summary of Results'!$O$90,'pslpd Summary of Results'!$O$99,'pslpd Summary of Results'!$O$108,'pslpd Summary of Results'!$O$117,'pslpd Summary of Results'!$O$126,'pslpd Summary of Results'!$O$135,'pslpd Summary of Results'!$O$144)</c:f>
              <c:numCache>
                <c:formatCode>0</c:formatCode>
                <c:ptCount val="16"/>
                <c:pt idx="0">
                  <c:v>17.183799976412313</c:v>
                </c:pt>
                <c:pt idx="1">
                  <c:v>19.375048944450995</c:v>
                </c:pt>
                <c:pt idx="2">
                  <c:v>19.690288949168533</c:v>
                </c:pt>
                <c:pt idx="3">
                  <c:v>36.380370326689466</c:v>
                </c:pt>
                <c:pt idx="4">
                  <c:v>30.070989503479183</c:v>
                </c:pt>
                <c:pt idx="5">
                  <c:v>27.180912843495694</c:v>
                </c:pt>
                <c:pt idx="6">
                  <c:v>43.208307583441446</c:v>
                </c:pt>
                <c:pt idx="7">
                  <c:v>41.28952470810237</c:v>
                </c:pt>
                <c:pt idx="8">
                  <c:v>44.360948225026533</c:v>
                </c:pt>
                <c:pt idx="9">
                  <c:v>54.870135629201556</c:v>
                </c:pt>
                <c:pt idx="10">
                  <c:v>61.911154617289775</c:v>
                </c:pt>
                <c:pt idx="11">
                  <c:v>44.680915202264416</c:v>
                </c:pt>
                <c:pt idx="12">
                  <c:v>64.992499115461726</c:v>
                </c:pt>
                <c:pt idx="13">
                  <c:v>70.539780634508787</c:v>
                </c:pt>
                <c:pt idx="14">
                  <c:v>70.178572944922749</c:v>
                </c:pt>
                <c:pt idx="15">
                  <c:v>94.26155914612572</c:v>
                </c:pt>
              </c:numCache>
            </c:numRef>
          </c:val>
        </c:ser>
        <c:ser>
          <c:idx val="6"/>
          <c:order val="6"/>
          <c:tx>
            <c:strRef>
              <c:f>'pslpd Summary of Results'!$B$10</c:f>
              <c:strCache>
                <c:ptCount val="1"/>
                <c:pt idx="0">
                  <c:v>XMY Max WA</c:v>
                </c:pt>
              </c:strCache>
            </c:strRef>
          </c:tx>
          <c:invertIfNegative val="0"/>
          <c:val>
            <c:numRef>
              <c:f>('pslpd Summary of Results'!$O$10,'pslpd Summary of Results'!$O$19,'pslpd Summary of Results'!$O$28,'pslpd Summary of Results'!$O$37,'pslpd Summary of Results'!$O$46,'pslpd Summary of Results'!$O$55,'pslpd Summary of Results'!$O$64,'pslpd Summary of Results'!$O$73,'pslpd Summary of Results'!$O$82,'pslpd Summary of Results'!$O$91,'pslpd Summary of Results'!$O$100,'pslpd Summary of Results'!$O$109,'pslpd Summary of Results'!$O$118,'pslpd Summary of Results'!$O$127,'pslpd Summary of Results'!$O$136,'pslpd Summary of Results'!$O$145)</c:f>
              <c:numCache>
                <c:formatCode>0</c:formatCode>
                <c:ptCount val="16"/>
                <c:pt idx="0">
                  <c:v>22.986691826866377</c:v>
                </c:pt>
                <c:pt idx="1">
                  <c:v>17.393065219955183</c:v>
                </c:pt>
                <c:pt idx="2">
                  <c:v>21.158462082792781</c:v>
                </c:pt>
                <c:pt idx="3">
                  <c:v>19.510253567637694</c:v>
                </c:pt>
                <c:pt idx="4">
                  <c:v>22.580139167354641</c:v>
                </c:pt>
                <c:pt idx="5">
                  <c:v>16.982021464795377</c:v>
                </c:pt>
                <c:pt idx="6">
                  <c:v>21.77710107323977</c:v>
                </c:pt>
                <c:pt idx="7">
                  <c:v>24.002953178440855</c:v>
                </c:pt>
                <c:pt idx="8">
                  <c:v>22.82607382946102</c:v>
                </c:pt>
                <c:pt idx="9">
                  <c:v>25.232400047175375</c:v>
                </c:pt>
                <c:pt idx="10">
                  <c:v>29.155674018162518</c:v>
                </c:pt>
                <c:pt idx="11">
                  <c:v>24.476070291307938</c:v>
                </c:pt>
                <c:pt idx="12">
                  <c:v>29.536346267248497</c:v>
                </c:pt>
                <c:pt idx="13">
                  <c:v>33.403514565396861</c:v>
                </c:pt>
                <c:pt idx="14">
                  <c:v>32.106960726500766</c:v>
                </c:pt>
                <c:pt idx="15">
                  <c:v>44.673650194598423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2057184"/>
        <c:axId val="1292052832"/>
        <c:axId val="0"/>
      </c:bar3DChart>
      <c:catAx>
        <c:axId val="12920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052832"/>
        <c:crosses val="autoZero"/>
        <c:auto val="1"/>
        <c:lblAlgn val="ctr"/>
        <c:lblOffset val="100"/>
        <c:noMultiLvlLbl val="0"/>
      </c:catAx>
      <c:valAx>
        <c:axId val="1292052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920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'pslpd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'pslpd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('pslpd Summary of Results'!$P$9,'pslpd Summary of Results'!$P$18,'pslpd Summary of Results'!$P$27,'pslpd Summary of Results'!$P$36,'pslpd Summary of Results'!$P$45,'pslpd Summary of Results'!$P$54,'pslpd Summary of Results'!$P$63,'pslpd Summary of Results'!$P$72,'pslpd Summary of Results'!$P$81,'pslpd Summary of Results'!$P$90,'pslpd Summary of Results'!$P$99,'pslpd Summary of Results'!$P$108,'pslpd Summary of Results'!$P$117,'pslpd Summary of Results'!$P$126,'pslpd Summary of Results'!$P$135,'pslpd Summary of Results'!$P$144)</c:f>
              <c:numCache>
                <c:formatCode>0%</c:formatCode>
                <c:ptCount val="16"/>
                <c:pt idx="0">
                  <c:v>0.2997918876900314</c:v>
                </c:pt>
                <c:pt idx="1">
                  <c:v>0.20602769235829024</c:v>
                </c:pt>
                <c:pt idx="2">
                  <c:v>0.11336774273076575</c:v>
                </c:pt>
                <c:pt idx="3">
                  <c:v>0.68164156987637958</c:v>
                </c:pt>
                <c:pt idx="4">
                  <c:v>0.31542466548008763</c:v>
                </c:pt>
                <c:pt idx="5">
                  <c:v>0.50511113374834227</c:v>
                </c:pt>
                <c:pt idx="6">
                  <c:v>0.70721053106795817</c:v>
                </c:pt>
                <c:pt idx="7">
                  <c:v>0.62360679317877488</c:v>
                </c:pt>
                <c:pt idx="8">
                  <c:v>0.79103350206940237</c:v>
                </c:pt>
                <c:pt idx="9">
                  <c:v>0.78048146299394261</c:v>
                </c:pt>
                <c:pt idx="10">
                  <c:v>0.96397470048912737</c:v>
                </c:pt>
                <c:pt idx="11">
                  <c:v>0.64612934619661544</c:v>
                </c:pt>
                <c:pt idx="12">
                  <c:v>0.80454224120323725</c:v>
                </c:pt>
                <c:pt idx="13">
                  <c:v>1.2049979215652675</c:v>
                </c:pt>
                <c:pt idx="14">
                  <c:v>0.74841173379706949</c:v>
                </c:pt>
                <c:pt idx="15">
                  <c:v>0.75375679178346489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53376"/>
        <c:axId val="1292049024"/>
      </c:barChart>
      <c:catAx>
        <c:axId val="1292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049024"/>
        <c:crosses val="autoZero"/>
        <c:auto val="1"/>
        <c:lblAlgn val="ctr"/>
        <c:lblOffset val="100"/>
        <c:noMultiLvlLbl val="0"/>
      </c:catAx>
      <c:valAx>
        <c:axId val="1292049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2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</a:p>
          <a:p>
            <a:pPr>
              <a:defRPr/>
            </a:pPr>
            <a:r>
              <a:rPr lang="en-US" i="1" baseline="0"/>
              <a:t>(excludes XMY data)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'pslpd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'pslpd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('pslpd Summary of Results'!$Q$9,'pslpd Summary of Results'!$Q$18,'pslpd Summary of Results'!$Q$27,'pslpd Summary of Results'!$Q$36,'pslpd Summary of Results'!$Q$45,'pslpd Summary of Results'!$Q$54,'pslpd Summary of Results'!$Q$63,'pslpd Summary of Results'!$Q$72,'pslpd Summary of Results'!$Q$81,'pslpd Summary of Results'!$Q$90,'pslpd Summary of Results'!$Q$99,'pslpd Summary of Results'!$Q$108,'pslpd Summary of Results'!$Q$117,'pslpd Summary of Results'!$Q$126,'pslpd Summary of Results'!$Q$135,'pslpd Summary of Results'!$Q$144)</c:f>
              <c:numCache>
                <c:formatCode>0%</c:formatCode>
                <c:ptCount val="16"/>
                <c:pt idx="0">
                  <c:v>0.1417106154338468</c:v>
                </c:pt>
                <c:pt idx="1">
                  <c:v>4.1744386001592748E-2</c:v>
                </c:pt>
                <c:pt idx="2">
                  <c:v>6.6269062873103732E-2</c:v>
                </c:pt>
                <c:pt idx="3">
                  <c:v>0.10622196315748747</c:v>
                </c:pt>
                <c:pt idx="4">
                  <c:v>2.2388003369036555E-2</c:v>
                </c:pt>
                <c:pt idx="5">
                  <c:v>0.1797095279794621</c:v>
                </c:pt>
                <c:pt idx="6">
                  <c:v>0.16751275752452652</c:v>
                </c:pt>
                <c:pt idx="7">
                  <c:v>7.4060604369085598E-2</c:v>
                </c:pt>
                <c:pt idx="8">
                  <c:v>0.10502000780488084</c:v>
                </c:pt>
                <c:pt idx="9">
                  <c:v>0.19879306279447609</c:v>
                </c:pt>
                <c:pt idx="10">
                  <c:v>0.12357356354664638</c:v>
                </c:pt>
                <c:pt idx="11">
                  <c:v>0.1346148943145164</c:v>
                </c:pt>
                <c:pt idx="12">
                  <c:v>0.21891069022318341</c:v>
                </c:pt>
                <c:pt idx="13">
                  <c:v>0.53650134837603303</c:v>
                </c:pt>
                <c:pt idx="14">
                  <c:v>0.28150060529667514</c:v>
                </c:pt>
                <c:pt idx="15">
                  <c:v>0.25795715458558449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58272"/>
        <c:axId val="1292048480"/>
      </c:barChart>
      <c:catAx>
        <c:axId val="12920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2048480"/>
        <c:crosses val="autoZero"/>
        <c:auto val="1"/>
        <c:lblAlgn val="ctr"/>
        <c:lblOffset val="100"/>
        <c:noMultiLvlLbl val="0"/>
      </c:catAx>
      <c:valAx>
        <c:axId val="1292048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205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'1s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('1s Summary of Results'!$P$9,'1s Summary of Results'!$P$18,'1s Summary of Results'!$P$27,'1s Summary of Results'!$P$36,'1s Summary of Results'!$P$45,'1s Summary of Results'!$P$54,'1s Summary of Results'!$P$63,'1s Summary of Results'!$P$72,'1s Summary of Results'!$P$81,'1s Summary of Results'!$P$90,'1s Summary of Results'!$P$99,'1s Summary of Results'!$P$108,'1s Summary of Results'!$P$117,'1s Summary of Results'!$P$126,'1s Summary of Results'!$P$135,'1s Summary of Results'!$P$144)</c:f>
              <c:numCache>
                <c:formatCode>0%</c:formatCode>
                <c:ptCount val="16"/>
                <c:pt idx="0">
                  <c:v>6.0054684539232524E-2</c:v>
                </c:pt>
                <c:pt idx="1">
                  <c:v>0.16518250359669223</c:v>
                </c:pt>
                <c:pt idx="2">
                  <c:v>6.7357389716982866E-2</c:v>
                </c:pt>
                <c:pt idx="3">
                  <c:v>0.22601178418938148</c:v>
                </c:pt>
                <c:pt idx="4">
                  <c:v>6.3402592614168848E-2</c:v>
                </c:pt>
                <c:pt idx="5">
                  <c:v>0.21786953395836209</c:v>
                </c:pt>
                <c:pt idx="6">
                  <c:v>0.5119513054277387</c:v>
                </c:pt>
                <c:pt idx="7">
                  <c:v>0.52727578416420606</c:v>
                </c:pt>
                <c:pt idx="8">
                  <c:v>0.60247420655971262</c:v>
                </c:pt>
                <c:pt idx="9">
                  <c:v>0.63604394517443208</c:v>
                </c:pt>
                <c:pt idx="10">
                  <c:v>0.91537453131432966</c:v>
                </c:pt>
                <c:pt idx="11">
                  <c:v>0.53821459906633651</c:v>
                </c:pt>
                <c:pt idx="12">
                  <c:v>0.68755290879296438</c:v>
                </c:pt>
                <c:pt idx="13">
                  <c:v>0.91756695324140736</c:v>
                </c:pt>
                <c:pt idx="14">
                  <c:v>0.66005276186909501</c:v>
                </c:pt>
                <c:pt idx="15">
                  <c:v>0.737730289689702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851200"/>
        <c:axId val="1240857184"/>
      </c:barChart>
      <c:catAx>
        <c:axId val="12408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0857184"/>
        <c:crosses val="autoZero"/>
        <c:auto val="1"/>
        <c:lblAlgn val="ctr"/>
        <c:lblOffset val="100"/>
        <c:noMultiLvlLbl val="0"/>
      </c:catAx>
      <c:valAx>
        <c:axId val="1240857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085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</a:p>
          <a:p>
            <a:pPr>
              <a:defRPr/>
            </a:pPr>
            <a:r>
              <a:rPr lang="en-US" i="1" baseline="0"/>
              <a:t>(excludes XMY data)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'1s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('1s Summary of Results'!$Q$9,'1s Summary of Results'!$Q$18,'1s Summary of Results'!$Q$27,'1s Summary of Results'!$Q$36,'1s Summary of Results'!$Q$45,'1s Summary of Results'!$Q$54,'1s Summary of Results'!$Q$63,'1s Summary of Results'!$Q$72,'1s Summary of Results'!$Q$81,'1s Summary of Results'!$Q$90,'1s Summary of Results'!$Q$99,'1s Summary of Results'!$Q$108,'1s Summary of Results'!$Q$117,'1s Summary of Results'!$Q$126,'1s Summary of Results'!$Q$135,'1s Summary of Results'!$Q$144)</c:f>
              <c:numCache>
                <c:formatCode>0%</c:formatCode>
                <c:ptCount val="16"/>
                <c:pt idx="0">
                  <c:v>2.6873249403713172E-2</c:v>
                </c:pt>
                <c:pt idx="1">
                  <c:v>5.6247608085480558E-2</c:v>
                </c:pt>
                <c:pt idx="2">
                  <c:v>3.0351380355972089E-2</c:v>
                </c:pt>
                <c:pt idx="3">
                  <c:v>5.7190893384381158E-2</c:v>
                </c:pt>
                <c:pt idx="4">
                  <c:v>2.4879976606721799E-2</c:v>
                </c:pt>
                <c:pt idx="5">
                  <c:v>7.8415060620565996E-2</c:v>
                </c:pt>
                <c:pt idx="6">
                  <c:v>0.12890495064518107</c:v>
                </c:pt>
                <c:pt idx="7">
                  <c:v>7.0694222843726853E-2</c:v>
                </c:pt>
                <c:pt idx="8">
                  <c:v>8.0162490943835665E-2</c:v>
                </c:pt>
                <c:pt idx="9">
                  <c:v>0.16452957981888178</c:v>
                </c:pt>
                <c:pt idx="10">
                  <c:v>9.7501090665978993E-2</c:v>
                </c:pt>
                <c:pt idx="11">
                  <c:v>0.11633192242221242</c:v>
                </c:pt>
                <c:pt idx="12">
                  <c:v>0.19300529301792091</c:v>
                </c:pt>
                <c:pt idx="13">
                  <c:v>0.27760908360032183</c:v>
                </c:pt>
                <c:pt idx="14">
                  <c:v>0.23968245815469347</c:v>
                </c:pt>
                <c:pt idx="15">
                  <c:v>0.25832316023738161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858816"/>
        <c:axId val="1245485488"/>
      </c:barChart>
      <c:catAx>
        <c:axId val="12408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5485488"/>
        <c:crosses val="autoZero"/>
        <c:auto val="1"/>
        <c:lblAlgn val="ctr"/>
        <c:lblOffset val="100"/>
        <c:noMultiLvlLbl val="0"/>
      </c:catAx>
      <c:valAx>
        <c:axId val="1245485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085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'2s Summary of Results'!$A$3:$A$10</c:f>
              <c:strCache>
                <c:ptCount val="8"/>
                <c:pt idx="0">
                  <c:v>1A - Miami</c:v>
                </c:pt>
              </c:strCache>
            </c:strRef>
          </c:tx>
          <c:invertIfNegative val="0"/>
          <c:val>
            <c:numRef>
              <c:f>'2s Summary of Results'!$O$4:$O$10</c:f>
              <c:numCache>
                <c:formatCode>0</c:formatCode>
                <c:ptCount val="7"/>
                <c:pt idx="0">
                  <c:v>90.463483901403464</c:v>
                </c:pt>
                <c:pt idx="1">
                  <c:v>91.228578841844552</c:v>
                </c:pt>
                <c:pt idx="2">
                  <c:v>90.968968038683812</c:v>
                </c:pt>
                <c:pt idx="3">
                  <c:v>90.248868970397453</c:v>
                </c:pt>
                <c:pt idx="4">
                  <c:v>88.977733223257459</c:v>
                </c:pt>
                <c:pt idx="5">
                  <c:v>94.393390730038917</c:v>
                </c:pt>
                <c:pt idx="6">
                  <c:v>90.844500530722968</c:v>
                </c:pt>
              </c:numCache>
            </c:numRef>
          </c:val>
        </c:ser>
        <c:ser>
          <c:idx val="8"/>
          <c:order val="1"/>
          <c:tx>
            <c:strRef>
              <c:f>'2s Summary of Results'!$A$12:$A$19</c:f>
              <c:strCache>
                <c:ptCount val="8"/>
                <c:pt idx="0">
                  <c:v>2A - Houston</c:v>
                </c:pt>
              </c:strCache>
            </c:strRef>
          </c:tx>
          <c:invertIfNegative val="0"/>
          <c:val>
            <c:numRef>
              <c:f>'2s Summary of Results'!$O$13:$O$19</c:f>
              <c:numCache>
                <c:formatCode>0</c:formatCode>
                <c:ptCount val="7"/>
                <c:pt idx="0">
                  <c:v>89.64839721665291</c:v>
                </c:pt>
                <c:pt idx="1">
                  <c:v>89.496695365019463</c:v>
                </c:pt>
                <c:pt idx="2">
                  <c:v>84.196343908479776</c:v>
                </c:pt>
                <c:pt idx="3">
                  <c:v>85.886411133388364</c:v>
                </c:pt>
                <c:pt idx="4">
                  <c:v>86.59384361363368</c:v>
                </c:pt>
                <c:pt idx="5">
                  <c:v>99.489203915556075</c:v>
                </c:pt>
                <c:pt idx="6">
                  <c:v>82.207364075952356</c:v>
                </c:pt>
              </c:numCache>
            </c:numRef>
          </c:val>
        </c:ser>
        <c:ser>
          <c:idx val="9"/>
          <c:order val="2"/>
          <c:tx>
            <c:strRef>
              <c:f>'2s Summary of Results'!$A$21:$A$28</c:f>
              <c:strCache>
                <c:ptCount val="8"/>
                <c:pt idx="0">
                  <c:v>2B - Phoenix</c:v>
                </c:pt>
              </c:strCache>
            </c:strRef>
          </c:tx>
          <c:invertIfNegative val="0"/>
          <c:val>
            <c:numRef>
              <c:f>'2s Summary of Results'!$O$22:$O$28</c:f>
              <c:numCache>
                <c:formatCode>0</c:formatCode>
                <c:ptCount val="7"/>
                <c:pt idx="0">
                  <c:v>84.030168651963677</c:v>
                </c:pt>
                <c:pt idx="1">
                  <c:v>83.69831819790069</c:v>
                </c:pt>
                <c:pt idx="2">
                  <c:v>81.345592640641584</c:v>
                </c:pt>
                <c:pt idx="3">
                  <c:v>80.693478004481662</c:v>
                </c:pt>
                <c:pt idx="4">
                  <c:v>81.48402877697842</c:v>
                </c:pt>
                <c:pt idx="5">
                  <c:v>90.753985139757049</c:v>
                </c:pt>
                <c:pt idx="6">
                  <c:v>80.314829578959788</c:v>
                </c:pt>
              </c:numCache>
            </c:numRef>
          </c:val>
        </c:ser>
        <c:ser>
          <c:idx val="10"/>
          <c:order val="3"/>
          <c:tx>
            <c:strRef>
              <c:f>'2s Summary of Results'!$A$30:$A$37</c:f>
              <c:strCache>
                <c:ptCount val="8"/>
                <c:pt idx="0">
                  <c:v>3A - Atlanta</c:v>
                </c:pt>
              </c:strCache>
            </c:strRef>
          </c:tx>
          <c:invertIfNegative val="0"/>
          <c:val>
            <c:numRef>
              <c:f>'2s Summary of Results'!$O$31:$O$37</c:f>
              <c:numCache>
                <c:formatCode>0</c:formatCode>
                <c:ptCount val="7"/>
                <c:pt idx="0">
                  <c:v>88.950734756457123</c:v>
                </c:pt>
                <c:pt idx="1">
                  <c:v>87.991116876990205</c:v>
                </c:pt>
                <c:pt idx="2">
                  <c:v>84.451345677556318</c:v>
                </c:pt>
                <c:pt idx="3">
                  <c:v>85.810142705507729</c:v>
                </c:pt>
                <c:pt idx="4">
                  <c:v>84.05311475409836</c:v>
                </c:pt>
                <c:pt idx="5">
                  <c:v>98.941521405826165</c:v>
                </c:pt>
                <c:pt idx="6">
                  <c:v>80.113966269607261</c:v>
                </c:pt>
              </c:numCache>
            </c:numRef>
          </c:val>
        </c:ser>
        <c:ser>
          <c:idx val="11"/>
          <c:order val="4"/>
          <c:tx>
            <c:strRef>
              <c:f>'2s Summary of Results'!$A$39:$A$46</c:f>
              <c:strCache>
                <c:ptCount val="8"/>
                <c:pt idx="0">
                  <c:v>3B - Las Vegas</c:v>
                </c:pt>
              </c:strCache>
            </c:strRef>
          </c:tx>
          <c:invertIfNegative val="0"/>
          <c:val>
            <c:numRef>
              <c:f>'2s Summary of Results'!$O$40:$O$46</c:f>
              <c:numCache>
                <c:formatCode>0</c:formatCode>
                <c:ptCount val="7"/>
                <c:pt idx="0">
                  <c:v>83.40637811062625</c:v>
                </c:pt>
                <c:pt idx="1">
                  <c:v>83.756886425285998</c:v>
                </c:pt>
                <c:pt idx="2">
                  <c:v>81.511810354994694</c:v>
                </c:pt>
                <c:pt idx="3">
                  <c:v>81.308833588866605</c:v>
                </c:pt>
                <c:pt idx="4">
                  <c:v>81.805939379643831</c:v>
                </c:pt>
                <c:pt idx="5">
                  <c:v>93.920033022762112</c:v>
                </c:pt>
                <c:pt idx="6">
                  <c:v>78.973511027243774</c:v>
                </c:pt>
              </c:numCache>
            </c:numRef>
          </c:val>
        </c:ser>
        <c:ser>
          <c:idx val="12"/>
          <c:order val="5"/>
          <c:tx>
            <c:strRef>
              <c:f>'2s Summary of Results'!$A$48:$A$55</c:f>
              <c:strCache>
                <c:ptCount val="8"/>
                <c:pt idx="0">
                  <c:v>3C - San Francisco</c:v>
                </c:pt>
              </c:strCache>
            </c:strRef>
          </c:tx>
          <c:invertIfNegative val="0"/>
          <c:val>
            <c:numRef>
              <c:f>'2s Summary of Results'!$O$49:$O$55</c:f>
              <c:numCache>
                <c:formatCode>0</c:formatCode>
                <c:ptCount val="7"/>
                <c:pt idx="0">
                  <c:v>89.29733223257459</c:v>
                </c:pt>
                <c:pt idx="1">
                  <c:v>88.048373628965678</c:v>
                </c:pt>
                <c:pt idx="2">
                  <c:v>83.402203089987026</c:v>
                </c:pt>
                <c:pt idx="3">
                  <c:v>89.99760820851516</c:v>
                </c:pt>
                <c:pt idx="4">
                  <c:v>86.192234933364787</c:v>
                </c:pt>
                <c:pt idx="5">
                  <c:v>96.055421629909191</c:v>
                </c:pt>
                <c:pt idx="6">
                  <c:v>78.234249321853994</c:v>
                </c:pt>
              </c:numCache>
            </c:numRef>
          </c:val>
        </c:ser>
        <c:ser>
          <c:idx val="13"/>
          <c:order val="6"/>
          <c:tx>
            <c:strRef>
              <c:f>'2s Summary of Results'!$A$57:$A$64</c:f>
              <c:strCache>
                <c:ptCount val="8"/>
                <c:pt idx="0">
                  <c:v>4A - Baltimore</c:v>
                </c:pt>
              </c:strCache>
            </c:strRef>
          </c:tx>
          <c:invertIfNegative val="0"/>
          <c:val>
            <c:numRef>
              <c:f>'2s Summary of Results'!$O$58:$O$64</c:f>
              <c:numCache>
                <c:formatCode>0</c:formatCode>
                <c:ptCount val="7"/>
                <c:pt idx="0">
                  <c:v>81.93356763769313</c:v>
                </c:pt>
                <c:pt idx="1">
                  <c:v>79.126085623304633</c:v>
                </c:pt>
                <c:pt idx="2">
                  <c:v>71.4167614105437</c:v>
                </c:pt>
                <c:pt idx="3">
                  <c:v>74.826154027597596</c:v>
                </c:pt>
                <c:pt idx="4">
                  <c:v>72.711357471399936</c:v>
                </c:pt>
                <c:pt idx="5">
                  <c:v>106.12227385304871</c:v>
                </c:pt>
                <c:pt idx="6">
                  <c:v>64.179436254275274</c:v>
                </c:pt>
              </c:numCache>
            </c:numRef>
          </c:val>
        </c:ser>
        <c:ser>
          <c:idx val="14"/>
          <c:order val="7"/>
          <c:tx>
            <c:strRef>
              <c:f>'2s Summary of Results'!$A$66:$A$73</c:f>
              <c:strCache>
                <c:ptCount val="8"/>
                <c:pt idx="0">
                  <c:v>4B - Albuquerque</c:v>
                </c:pt>
              </c:strCache>
            </c:strRef>
          </c:tx>
          <c:invertIfNegative val="0"/>
          <c:val>
            <c:numRef>
              <c:f>'2s Summary of Results'!$O$67:$O$73</c:f>
              <c:numCache>
                <c:formatCode>0</c:formatCode>
                <c:ptCount val="7"/>
                <c:pt idx="0">
                  <c:v>72.543559382002599</c:v>
                </c:pt>
                <c:pt idx="1">
                  <c:v>69.957801627550424</c:v>
                </c:pt>
                <c:pt idx="2">
                  <c:v>68.122660691119236</c:v>
                </c:pt>
                <c:pt idx="3">
                  <c:v>73.173360066045518</c:v>
                </c:pt>
                <c:pt idx="4">
                  <c:v>72.329666234225741</c:v>
                </c:pt>
                <c:pt idx="5">
                  <c:v>100.79858473876637</c:v>
                </c:pt>
                <c:pt idx="6">
                  <c:v>62.776148130675786</c:v>
                </c:pt>
              </c:numCache>
            </c:numRef>
          </c:val>
        </c:ser>
        <c:ser>
          <c:idx val="15"/>
          <c:order val="8"/>
          <c:tx>
            <c:strRef>
              <c:f>'2s Summary of Results'!$A$75:$A$82</c:f>
              <c:strCache>
                <c:ptCount val="8"/>
                <c:pt idx="0">
                  <c:v>4C - Portland</c:v>
                </c:pt>
              </c:strCache>
            </c:strRef>
          </c:tx>
          <c:invertIfNegative val="0"/>
          <c:val>
            <c:numRef>
              <c:f>'2s Summary of Results'!$O$76:$O$82</c:f>
              <c:numCache>
                <c:formatCode>0</c:formatCode>
                <c:ptCount val="7"/>
                <c:pt idx="0">
                  <c:v>73.143809411487197</c:v>
                </c:pt>
                <c:pt idx="1">
                  <c:v>71.563995754216293</c:v>
                </c:pt>
                <c:pt idx="2">
                  <c:v>70.133959193301095</c:v>
                </c:pt>
                <c:pt idx="3">
                  <c:v>76.004127845264776</c:v>
                </c:pt>
                <c:pt idx="4">
                  <c:v>72.909017572826983</c:v>
                </c:pt>
                <c:pt idx="5">
                  <c:v>106.46939025828517</c:v>
                </c:pt>
                <c:pt idx="6">
                  <c:v>62.180228800566105</c:v>
                </c:pt>
              </c:numCache>
            </c:numRef>
          </c:val>
        </c:ser>
        <c:ser>
          <c:idx val="0"/>
          <c:order val="9"/>
          <c:tx>
            <c:strRef>
              <c:f>'2s Summary of Results'!$A$84:$A$91</c:f>
              <c:strCache>
                <c:ptCount val="8"/>
                <c:pt idx="0">
                  <c:v>5A - Chicago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Results'!$O$85:$O$91</c:f>
              <c:numCache>
                <c:formatCode>0</c:formatCode>
                <c:ptCount val="7"/>
                <c:pt idx="0">
                  <c:v>95.456601014270547</c:v>
                </c:pt>
                <c:pt idx="1">
                  <c:v>94.656525533671427</c:v>
                </c:pt>
                <c:pt idx="2">
                  <c:v>79.617563391909428</c:v>
                </c:pt>
                <c:pt idx="3">
                  <c:v>87.950088453827107</c:v>
                </c:pt>
                <c:pt idx="4">
                  <c:v>84.872546290836183</c:v>
                </c:pt>
                <c:pt idx="5">
                  <c:v>130.38906003066398</c:v>
                </c:pt>
                <c:pt idx="6">
                  <c:v>68.995711758462079</c:v>
                </c:pt>
              </c:numCache>
            </c:numRef>
          </c:val>
        </c:ser>
        <c:ser>
          <c:idx val="1"/>
          <c:order val="10"/>
          <c:tx>
            <c:strRef>
              <c:f>'2s Summary of Results'!$A$93:$A$100</c:f>
              <c:strCache>
                <c:ptCount val="8"/>
                <c:pt idx="0">
                  <c:v>5B - Boulder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Results'!$O$94:$O$100</c:f>
              <c:numCache>
                <c:formatCode>0</c:formatCode>
                <c:ptCount val="7"/>
                <c:pt idx="0">
                  <c:v>83.701530840901043</c:v>
                </c:pt>
                <c:pt idx="1">
                  <c:v>81.4593985139757</c:v>
                </c:pt>
                <c:pt idx="2">
                  <c:v>89.592937846444158</c:v>
                </c:pt>
                <c:pt idx="3">
                  <c:v>90.200952942563987</c:v>
                </c:pt>
                <c:pt idx="4">
                  <c:v>88.291774973463845</c:v>
                </c:pt>
                <c:pt idx="5">
                  <c:v>144.30012973227974</c:v>
                </c:pt>
                <c:pt idx="6">
                  <c:v>70.855468805283635</c:v>
                </c:pt>
              </c:numCache>
            </c:numRef>
          </c:val>
        </c:ser>
        <c:ser>
          <c:idx val="2"/>
          <c:order val="11"/>
          <c:tx>
            <c:strRef>
              <c:f>'2s Summary of Results'!$A$102:$A$109</c:f>
              <c:strCache>
                <c:ptCount val="8"/>
                <c:pt idx="0">
                  <c:v>5C - Vancouver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Results'!$O$103:$O$109</c:f>
              <c:numCache>
                <c:formatCode>0</c:formatCode>
                <c:ptCount val="7"/>
                <c:pt idx="0">
                  <c:v>77.791598065809652</c:v>
                </c:pt>
                <c:pt idx="1">
                  <c:v>77.772619412666586</c:v>
                </c:pt>
                <c:pt idx="2">
                  <c:v>70.016898219129615</c:v>
                </c:pt>
                <c:pt idx="3">
                  <c:v>79.110914022880053</c:v>
                </c:pt>
                <c:pt idx="4">
                  <c:v>74.719471635806116</c:v>
                </c:pt>
                <c:pt idx="5">
                  <c:v>105.88279749970515</c:v>
                </c:pt>
                <c:pt idx="6">
                  <c:v>63.774581908243896</c:v>
                </c:pt>
              </c:numCache>
            </c:numRef>
          </c:val>
        </c:ser>
        <c:ser>
          <c:idx val="3"/>
          <c:order val="12"/>
          <c:tx>
            <c:strRef>
              <c:f>'2s Summary of Results'!$A$111:$A$118</c:f>
              <c:strCache>
                <c:ptCount val="8"/>
                <c:pt idx="0">
                  <c:v>6A - Minneapolis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Results'!$O$112:$O$118</c:f>
              <c:numCache>
                <c:formatCode>0</c:formatCode>
                <c:ptCount val="7"/>
                <c:pt idx="0">
                  <c:v>107.84059912725557</c:v>
                </c:pt>
                <c:pt idx="1">
                  <c:v>105.21612454298857</c:v>
                </c:pt>
                <c:pt idx="2">
                  <c:v>87.08981719542399</c:v>
                </c:pt>
                <c:pt idx="3">
                  <c:v>101.86266304988796</c:v>
                </c:pt>
                <c:pt idx="4">
                  <c:v>93.838797027951415</c:v>
                </c:pt>
                <c:pt idx="5">
                  <c:v>150.62808821795022</c:v>
                </c:pt>
                <c:pt idx="6">
                  <c:v>77.286085623304629</c:v>
                </c:pt>
              </c:numCache>
            </c:numRef>
          </c:val>
        </c:ser>
        <c:ser>
          <c:idx val="4"/>
          <c:order val="13"/>
          <c:tx>
            <c:strRef>
              <c:f>'2s Summary of Results'!$A$120:$A$127</c:f>
              <c:strCache>
                <c:ptCount val="8"/>
                <c:pt idx="0">
                  <c:v>6B - Helena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Results'!$O$121:$O$127</c:f>
              <c:numCache>
                <c:formatCode>0</c:formatCode>
                <c:ptCount val="7"/>
                <c:pt idx="0">
                  <c:v>98.698653143059317</c:v>
                </c:pt>
                <c:pt idx="1">
                  <c:v>96.423101780870383</c:v>
                </c:pt>
                <c:pt idx="2">
                  <c:v>93.339780634508784</c:v>
                </c:pt>
                <c:pt idx="3">
                  <c:v>70.469446868734522</c:v>
                </c:pt>
                <c:pt idx="4">
                  <c:v>96.412666588041048</c:v>
                </c:pt>
                <c:pt idx="5">
                  <c:v>161.12816133978063</c:v>
                </c:pt>
                <c:pt idx="6">
                  <c:v>80.02960726500767</c:v>
                </c:pt>
              </c:numCache>
            </c:numRef>
          </c:val>
        </c:ser>
        <c:ser>
          <c:idx val="5"/>
          <c:order val="14"/>
          <c:tx>
            <c:strRef>
              <c:f>'2s Summary of Results'!$A$129:$A$136</c:f>
              <c:strCache>
                <c:ptCount val="8"/>
                <c:pt idx="0">
                  <c:v>7 - Duluth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Results'!$O$130:$O$136</c:f>
              <c:numCache>
                <c:formatCode>0</c:formatCode>
                <c:ptCount val="7"/>
                <c:pt idx="0">
                  <c:v>120.25538860714707</c:v>
                </c:pt>
                <c:pt idx="1">
                  <c:v>116.37376105672838</c:v>
                </c:pt>
                <c:pt idx="2">
                  <c:v>91.99562684278807</c:v>
                </c:pt>
                <c:pt idx="3">
                  <c:v>105.91960372685458</c:v>
                </c:pt>
                <c:pt idx="4">
                  <c:v>96.814822502653612</c:v>
                </c:pt>
                <c:pt idx="5">
                  <c:v>158.27367849982309</c:v>
                </c:pt>
                <c:pt idx="6">
                  <c:v>80.570001179384363</c:v>
                </c:pt>
              </c:numCache>
            </c:numRef>
          </c:val>
        </c:ser>
        <c:ser>
          <c:idx val="6"/>
          <c:order val="15"/>
          <c:tx>
            <c:strRef>
              <c:f>'2s Summary of Results'!$A$138:$A$145</c:f>
              <c:strCache>
                <c:ptCount val="8"/>
                <c:pt idx="0">
                  <c:v>8 - Fairbanks</c:v>
                </c:pt>
              </c:strCache>
            </c:strRef>
          </c:tx>
          <c:invertIfNegative val="0"/>
          <c:cat>
            <c:strRef>
              <c:f>'2s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'2s Summary of Results'!$O$139:$O$145</c:f>
              <c:numCache>
                <c:formatCode>0</c:formatCode>
                <c:ptCount val="7"/>
                <c:pt idx="0">
                  <c:v>159.13774265833234</c:v>
                </c:pt>
                <c:pt idx="1">
                  <c:v>147.87841490741832</c:v>
                </c:pt>
                <c:pt idx="2">
                  <c:v>120.6782969689822</c:v>
                </c:pt>
                <c:pt idx="3">
                  <c:v>138.8879726382828</c:v>
                </c:pt>
                <c:pt idx="4">
                  <c:v>131.26213940323152</c:v>
                </c:pt>
                <c:pt idx="5">
                  <c:v>211.19105083146599</c:v>
                </c:pt>
                <c:pt idx="6">
                  <c:v>101.5960561386956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486576"/>
        <c:axId val="1245488752"/>
        <c:axId val="0"/>
      </c:bar3DChart>
      <c:catAx>
        <c:axId val="124548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488752"/>
        <c:crosses val="autoZero"/>
        <c:auto val="1"/>
        <c:lblAlgn val="ctr"/>
        <c:lblOffset val="100"/>
        <c:noMultiLvlLbl val="0"/>
      </c:catAx>
      <c:valAx>
        <c:axId val="12454887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4548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'2s Summary of Results'!$B$4</c:f>
              <c:strCache>
                <c:ptCount val="1"/>
                <c:pt idx="0">
                  <c:v>TMY2 DOE</c:v>
                </c:pt>
              </c:strCache>
            </c:strRef>
          </c:tx>
          <c:invertIfNegative val="0"/>
          <c:cat>
            <c:strRef>
              <c:f>'2s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('2s Summary of Results'!$O$4,'2s Summary of Results'!$O$13,'2s Summary of Results'!$O$22,'2s Summary of Results'!$O$31,'2s Summary of Results'!$O$40,'2s Summary of Results'!$O$49,'2s Summary of Results'!$O$58,'2s Summary of Results'!$O$67,'2s Summary of Results'!$O$76,'2s Summary of Results'!$O$85,'2s Summary of Results'!$O$94,'2s Summary of Results'!$O$103,'2s Summary of Results'!$O$112,'2s Summary of Results'!$O$121,'2s Summary of Results'!$O$130,'2s Summary of Results'!$O$139)</c:f>
              <c:numCache>
                <c:formatCode>0</c:formatCode>
                <c:ptCount val="16"/>
                <c:pt idx="0">
                  <c:v>90.463483901403464</c:v>
                </c:pt>
                <c:pt idx="1">
                  <c:v>89.64839721665291</c:v>
                </c:pt>
                <c:pt idx="2">
                  <c:v>84.030168651963677</c:v>
                </c:pt>
                <c:pt idx="3">
                  <c:v>88.950734756457123</c:v>
                </c:pt>
                <c:pt idx="4">
                  <c:v>83.40637811062625</c:v>
                </c:pt>
                <c:pt idx="5">
                  <c:v>89.29733223257459</c:v>
                </c:pt>
                <c:pt idx="6">
                  <c:v>81.93356763769313</c:v>
                </c:pt>
                <c:pt idx="7">
                  <c:v>72.543559382002599</c:v>
                </c:pt>
                <c:pt idx="8">
                  <c:v>73.143809411487197</c:v>
                </c:pt>
                <c:pt idx="9">
                  <c:v>95.456601014270547</c:v>
                </c:pt>
                <c:pt idx="10">
                  <c:v>83.701530840901043</c:v>
                </c:pt>
                <c:pt idx="11">
                  <c:v>77.791598065809652</c:v>
                </c:pt>
                <c:pt idx="12">
                  <c:v>107.84059912725557</c:v>
                </c:pt>
                <c:pt idx="13">
                  <c:v>98.698653143059317</c:v>
                </c:pt>
                <c:pt idx="14">
                  <c:v>120.25538860714707</c:v>
                </c:pt>
                <c:pt idx="15">
                  <c:v>159.13774265833234</c:v>
                </c:pt>
              </c:numCache>
            </c:numRef>
          </c:val>
        </c:ser>
        <c:ser>
          <c:idx val="1"/>
          <c:order val="1"/>
          <c:tx>
            <c:strRef>
              <c:f>'2s Summary of Results'!$B$5</c:f>
              <c:strCache>
                <c:ptCount val="1"/>
                <c:pt idx="0">
                  <c:v>TMY3 DOE</c:v>
                </c:pt>
              </c:strCache>
            </c:strRef>
          </c:tx>
          <c:invertIfNegative val="0"/>
          <c:cat>
            <c:strRef>
              <c:f>'2s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('2s Summary of Results'!$O$5,'2s Summary of Results'!$O$14,'2s Summary of Results'!$O$23,'2s Summary of Results'!$O$32,'2s Summary of Results'!$O$41,'2s Summary of Results'!$O$50,'2s Summary of Results'!$O$59,'2s Summary of Results'!$O$68,'2s Summary of Results'!$O$77,'2s Summary of Results'!$O$86,'2s Summary of Results'!$O$95,'2s Summary of Results'!$O$104,'2s Summary of Results'!$O$113,'2s Summary of Results'!$O$122,'2s Summary of Results'!$O$131,'2s Summary of Results'!$O$140)</c:f>
              <c:numCache>
                <c:formatCode>0</c:formatCode>
                <c:ptCount val="16"/>
                <c:pt idx="0">
                  <c:v>91.228578841844552</c:v>
                </c:pt>
                <c:pt idx="1">
                  <c:v>89.496695365019463</c:v>
                </c:pt>
                <c:pt idx="2">
                  <c:v>83.69831819790069</c:v>
                </c:pt>
                <c:pt idx="3">
                  <c:v>87.991116876990205</c:v>
                </c:pt>
                <c:pt idx="4">
                  <c:v>83.756886425285998</c:v>
                </c:pt>
                <c:pt idx="5">
                  <c:v>88.048373628965678</c:v>
                </c:pt>
                <c:pt idx="6">
                  <c:v>79.126085623304633</c:v>
                </c:pt>
                <c:pt idx="7">
                  <c:v>69.957801627550424</c:v>
                </c:pt>
                <c:pt idx="8">
                  <c:v>71.563995754216293</c:v>
                </c:pt>
                <c:pt idx="9">
                  <c:v>94.656525533671427</c:v>
                </c:pt>
                <c:pt idx="10">
                  <c:v>81.4593985139757</c:v>
                </c:pt>
                <c:pt idx="11">
                  <c:v>77.772619412666586</c:v>
                </c:pt>
                <c:pt idx="12">
                  <c:v>105.21612454298857</c:v>
                </c:pt>
                <c:pt idx="13">
                  <c:v>96.423101780870383</c:v>
                </c:pt>
                <c:pt idx="14">
                  <c:v>116.37376105672838</c:v>
                </c:pt>
                <c:pt idx="15">
                  <c:v>147.87841490741832</c:v>
                </c:pt>
              </c:numCache>
            </c:numRef>
          </c:val>
        </c:ser>
        <c:ser>
          <c:idx val="2"/>
          <c:order val="2"/>
          <c:tx>
            <c:strRef>
              <c:f>'2s Summary of Results'!$B$6</c:f>
              <c:strCache>
                <c:ptCount val="1"/>
                <c:pt idx="0">
                  <c:v>TMY3 WA</c:v>
                </c:pt>
              </c:strCache>
            </c:strRef>
          </c:tx>
          <c:invertIfNegative val="0"/>
          <c:cat>
            <c:strRef>
              <c:f>'2s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('2s Summary of Results'!$O$6,'2s Summary of Results'!$O$15,'2s Summary of Results'!$O$24,'2s Summary of Results'!$O$33,'2s Summary of Results'!$O$42,'2s Summary of Results'!$O$51,'2s Summary of Results'!$O$60,'2s Summary of Results'!$O$69,'2s Summary of Results'!$O$78,'2s Summary of Results'!$O$87,'2s Summary of Results'!$O$96,'2s Summary of Results'!$O$105,'2s Summary of Results'!$O$114,'2s Summary of Results'!$O$123,'2s Summary of Results'!$O$132,'2s Summary of Results'!$O$141)</c:f>
              <c:numCache>
                <c:formatCode>0</c:formatCode>
                <c:ptCount val="16"/>
                <c:pt idx="0">
                  <c:v>90.968968038683812</c:v>
                </c:pt>
                <c:pt idx="1">
                  <c:v>84.196343908479776</c:v>
                </c:pt>
                <c:pt idx="2">
                  <c:v>81.345592640641584</c:v>
                </c:pt>
                <c:pt idx="3">
                  <c:v>84.451345677556318</c:v>
                </c:pt>
                <c:pt idx="4">
                  <c:v>81.511810354994694</c:v>
                </c:pt>
                <c:pt idx="5">
                  <c:v>83.402203089987026</c:v>
                </c:pt>
                <c:pt idx="6">
                  <c:v>71.4167614105437</c:v>
                </c:pt>
                <c:pt idx="7">
                  <c:v>68.122660691119236</c:v>
                </c:pt>
                <c:pt idx="8">
                  <c:v>70.133959193301095</c:v>
                </c:pt>
                <c:pt idx="9">
                  <c:v>79.617563391909428</c:v>
                </c:pt>
                <c:pt idx="10">
                  <c:v>89.592937846444158</c:v>
                </c:pt>
                <c:pt idx="11">
                  <c:v>70.016898219129615</c:v>
                </c:pt>
                <c:pt idx="12">
                  <c:v>87.08981719542399</c:v>
                </c:pt>
                <c:pt idx="13">
                  <c:v>93.339780634508784</c:v>
                </c:pt>
                <c:pt idx="14">
                  <c:v>91.99562684278807</c:v>
                </c:pt>
                <c:pt idx="15">
                  <c:v>120.6782969689822</c:v>
                </c:pt>
              </c:numCache>
            </c:numRef>
          </c:val>
        </c:ser>
        <c:ser>
          <c:idx val="3"/>
          <c:order val="3"/>
          <c:tx>
            <c:strRef>
              <c:f>'2s Summary of Results'!$B$7</c:f>
              <c:strCache>
                <c:ptCount val="1"/>
                <c:pt idx="0">
                  <c:v>TMY7 WA</c:v>
                </c:pt>
              </c:strCache>
            </c:strRef>
          </c:tx>
          <c:invertIfNegative val="0"/>
          <c:val>
            <c:numRef>
              <c:f>('2s Summary of Results'!$O$7,'2s Summary of Results'!$O$16,'2s Summary of Results'!$O$25,'2s Summary of Results'!$O$34,'2s Summary of Results'!$O$43,'2s Summary of Results'!$O$52,'2s Summary of Results'!$O$61,'2s Summary of Results'!$O$70,'2s Summary of Results'!$O$79,'2s Summary of Results'!$O$88,'2s Summary of Results'!$O$97,'2s Summary of Results'!$O$106,'2s Summary of Results'!$O$115,'2s Summary of Results'!$O$124,'2s Summary of Results'!$O$133,'2s Summary of Results'!$O$142)</c:f>
              <c:numCache>
                <c:formatCode>0</c:formatCode>
                <c:ptCount val="16"/>
                <c:pt idx="0">
                  <c:v>90.248868970397453</c:v>
                </c:pt>
                <c:pt idx="1">
                  <c:v>85.886411133388364</c:v>
                </c:pt>
                <c:pt idx="2">
                  <c:v>80.693478004481662</c:v>
                </c:pt>
                <c:pt idx="3">
                  <c:v>85.810142705507729</c:v>
                </c:pt>
                <c:pt idx="4">
                  <c:v>81.308833588866605</c:v>
                </c:pt>
                <c:pt idx="5">
                  <c:v>89.99760820851516</c:v>
                </c:pt>
                <c:pt idx="6">
                  <c:v>74.826154027597596</c:v>
                </c:pt>
                <c:pt idx="7">
                  <c:v>73.173360066045518</c:v>
                </c:pt>
                <c:pt idx="8">
                  <c:v>76.004127845264776</c:v>
                </c:pt>
                <c:pt idx="9">
                  <c:v>87.950088453827107</c:v>
                </c:pt>
                <c:pt idx="10">
                  <c:v>90.200952942563987</c:v>
                </c:pt>
                <c:pt idx="11">
                  <c:v>79.110914022880053</c:v>
                </c:pt>
                <c:pt idx="12">
                  <c:v>101.86266304988796</c:v>
                </c:pt>
                <c:pt idx="13">
                  <c:v>70.469446868734522</c:v>
                </c:pt>
                <c:pt idx="14">
                  <c:v>105.91960372685458</c:v>
                </c:pt>
                <c:pt idx="15">
                  <c:v>138.8879726382828</c:v>
                </c:pt>
              </c:numCache>
            </c:numRef>
          </c:val>
        </c:ser>
        <c:ser>
          <c:idx val="4"/>
          <c:order val="4"/>
          <c:tx>
            <c:strRef>
              <c:f>'2s Summary of Results'!$B$8</c:f>
              <c:strCache>
                <c:ptCount val="1"/>
                <c:pt idx="0">
                  <c:v>TMY15 WA</c:v>
                </c:pt>
              </c:strCache>
            </c:strRef>
          </c:tx>
          <c:invertIfNegative val="0"/>
          <c:val>
            <c:numRef>
              <c:f>('2s Summary of Results'!$O$8,'2s Summary of Results'!$O$17,'2s Summary of Results'!$O$26,'2s Summary of Results'!$O$35,'2s Summary of Results'!$O$44,'2s Summary of Results'!$O$53,'2s Summary of Results'!$O$62,'2s Summary of Results'!$O$71,'2s Summary of Results'!$O$80,'2s Summary of Results'!$O$89,'2s Summary of Results'!$O$98,'2s Summary of Results'!$O$107,'2s Summary of Results'!$O$116,'2s Summary of Results'!$O$125,'2s Summary of Results'!$O$134,'2s Summary of Results'!$O$143)</c:f>
              <c:numCache>
                <c:formatCode>0</c:formatCode>
                <c:ptCount val="16"/>
                <c:pt idx="0">
                  <c:v>88.977733223257459</c:v>
                </c:pt>
                <c:pt idx="1">
                  <c:v>86.59384361363368</c:v>
                </c:pt>
                <c:pt idx="2">
                  <c:v>81.48402877697842</c:v>
                </c:pt>
                <c:pt idx="3">
                  <c:v>84.05311475409836</c:v>
                </c:pt>
                <c:pt idx="4">
                  <c:v>81.805939379643831</c:v>
                </c:pt>
                <c:pt idx="5">
                  <c:v>86.192234933364787</c:v>
                </c:pt>
                <c:pt idx="6">
                  <c:v>72.711357471399936</c:v>
                </c:pt>
                <c:pt idx="7">
                  <c:v>72.329666234225741</c:v>
                </c:pt>
                <c:pt idx="8">
                  <c:v>72.909017572826983</c:v>
                </c:pt>
                <c:pt idx="9">
                  <c:v>84.872546290836183</c:v>
                </c:pt>
                <c:pt idx="10">
                  <c:v>88.291774973463845</c:v>
                </c:pt>
                <c:pt idx="11">
                  <c:v>74.719471635806116</c:v>
                </c:pt>
                <c:pt idx="12">
                  <c:v>93.838797027951415</c:v>
                </c:pt>
                <c:pt idx="13">
                  <c:v>96.412666588041048</c:v>
                </c:pt>
                <c:pt idx="14">
                  <c:v>96.814822502653612</c:v>
                </c:pt>
                <c:pt idx="15">
                  <c:v>131.26213940323152</c:v>
                </c:pt>
              </c:numCache>
            </c:numRef>
          </c:val>
        </c:ser>
        <c:ser>
          <c:idx val="5"/>
          <c:order val="5"/>
          <c:tx>
            <c:strRef>
              <c:f>'2s Summary of Results'!$B$9</c:f>
              <c:strCache>
                <c:ptCount val="1"/>
                <c:pt idx="0">
                  <c:v>XMY Min WA</c:v>
                </c:pt>
              </c:strCache>
            </c:strRef>
          </c:tx>
          <c:invertIfNegative val="0"/>
          <c:val>
            <c:numRef>
              <c:f>('2s Summary of Results'!$O$9,'2s Summary of Results'!$O$18,'2s Summary of Results'!$O$27,'2s Summary of Results'!$O$36,'2s Summary of Results'!$O$45,'2s Summary of Results'!$O$54,'2s Summary of Results'!$O$63,'2s Summary of Results'!$O$72,'2s Summary of Results'!$O$81,'2s Summary of Results'!$O$90,'2s Summary of Results'!$O$99,'2s Summary of Results'!$O$108,'2s Summary of Results'!$O$117,'2s Summary of Results'!$O$126,'2s Summary of Results'!$O$135,'2s Summary of Results'!$O$144)</c:f>
              <c:numCache>
                <c:formatCode>0</c:formatCode>
                <c:ptCount val="16"/>
                <c:pt idx="0">
                  <c:v>94.393390730038917</c:v>
                </c:pt>
                <c:pt idx="1">
                  <c:v>99.489203915556075</c:v>
                </c:pt>
                <c:pt idx="2">
                  <c:v>90.753985139757049</c:v>
                </c:pt>
                <c:pt idx="3">
                  <c:v>98.941521405826165</c:v>
                </c:pt>
                <c:pt idx="4">
                  <c:v>93.920033022762112</c:v>
                </c:pt>
                <c:pt idx="5">
                  <c:v>96.055421629909191</c:v>
                </c:pt>
                <c:pt idx="6">
                  <c:v>106.12227385304871</c:v>
                </c:pt>
                <c:pt idx="7">
                  <c:v>100.79858473876637</c:v>
                </c:pt>
                <c:pt idx="8">
                  <c:v>106.46939025828517</c:v>
                </c:pt>
                <c:pt idx="9">
                  <c:v>130.38906003066398</c:v>
                </c:pt>
                <c:pt idx="10">
                  <c:v>144.30012973227974</c:v>
                </c:pt>
                <c:pt idx="11">
                  <c:v>105.88279749970515</c:v>
                </c:pt>
                <c:pt idx="12">
                  <c:v>150.62808821795022</c:v>
                </c:pt>
                <c:pt idx="13">
                  <c:v>161.12816133978063</c:v>
                </c:pt>
                <c:pt idx="14">
                  <c:v>158.27367849982309</c:v>
                </c:pt>
                <c:pt idx="15">
                  <c:v>211.19105083146599</c:v>
                </c:pt>
              </c:numCache>
            </c:numRef>
          </c:val>
        </c:ser>
        <c:ser>
          <c:idx val="6"/>
          <c:order val="6"/>
          <c:tx>
            <c:strRef>
              <c:f>'2s Summary of Results'!$B$10</c:f>
              <c:strCache>
                <c:ptCount val="1"/>
                <c:pt idx="0">
                  <c:v>XMY Max WA</c:v>
                </c:pt>
              </c:strCache>
            </c:strRef>
          </c:tx>
          <c:invertIfNegative val="0"/>
          <c:val>
            <c:numRef>
              <c:f>('2s Summary of Results'!$O$10,'2s Summary of Results'!$O$19,'2s Summary of Results'!$O$28,'2s Summary of Results'!$O$37,'2s Summary of Results'!$O$46,'2s Summary of Results'!$O$55,'2s Summary of Results'!$O$64,'2s Summary of Results'!$O$73,'2s Summary of Results'!$O$82,'2s Summary of Results'!$O$91,'2s Summary of Results'!$O$100,'2s Summary of Results'!$O$109,'2s Summary of Results'!$O$118,'2s Summary of Results'!$O$127,'2s Summary of Results'!$O$136,'2s Summary of Results'!$O$145)</c:f>
              <c:numCache>
                <c:formatCode>0</c:formatCode>
                <c:ptCount val="16"/>
                <c:pt idx="0">
                  <c:v>90.844500530722968</c:v>
                </c:pt>
                <c:pt idx="1">
                  <c:v>82.207364075952356</c:v>
                </c:pt>
                <c:pt idx="2">
                  <c:v>80.314829578959788</c:v>
                </c:pt>
                <c:pt idx="3">
                  <c:v>80.113966269607261</c:v>
                </c:pt>
                <c:pt idx="4">
                  <c:v>78.973511027243774</c:v>
                </c:pt>
                <c:pt idx="5">
                  <c:v>78.234249321853994</c:v>
                </c:pt>
                <c:pt idx="6">
                  <c:v>64.179436254275274</c:v>
                </c:pt>
                <c:pt idx="7">
                  <c:v>62.776148130675786</c:v>
                </c:pt>
                <c:pt idx="8">
                  <c:v>62.180228800566105</c:v>
                </c:pt>
                <c:pt idx="9">
                  <c:v>68.995711758462079</c:v>
                </c:pt>
                <c:pt idx="10">
                  <c:v>70.855468805283635</c:v>
                </c:pt>
                <c:pt idx="11">
                  <c:v>63.774581908243896</c:v>
                </c:pt>
                <c:pt idx="12">
                  <c:v>77.286085623304629</c:v>
                </c:pt>
                <c:pt idx="13">
                  <c:v>80.02960726500767</c:v>
                </c:pt>
                <c:pt idx="14">
                  <c:v>80.570001179384363</c:v>
                </c:pt>
                <c:pt idx="15">
                  <c:v>101.5960561386956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484944"/>
        <c:axId val="1245494736"/>
        <c:axId val="0"/>
      </c:bar3DChart>
      <c:catAx>
        <c:axId val="124548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5494736"/>
        <c:crosses val="autoZero"/>
        <c:auto val="1"/>
        <c:lblAlgn val="ctr"/>
        <c:lblOffset val="100"/>
        <c:noMultiLvlLbl val="0"/>
      </c:catAx>
      <c:valAx>
        <c:axId val="1245494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4548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'2s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('2s Summary of Results'!$P$9,'2s Summary of Results'!$P$18,'2s Summary of Results'!$P$27,'2s Summary of Results'!$P$36,'2s Summary of Results'!$P$45,'2s Summary of Results'!$P$54,'2s Summary of Results'!$P$63,'2s Summary of Results'!$P$72,'2s Summary of Results'!$P$81,'2s Summary of Results'!$P$90,'2s Summary of Results'!$P$99,'2s Summary of Results'!$P$108,'2s Summary of Results'!$P$117,'2s Summary of Results'!$P$126,'2s Summary of Results'!$P$135,'2s Summary of Results'!$P$144)</c:f>
              <c:numCache>
                <c:formatCode>0%</c:formatCode>
                <c:ptCount val="16"/>
                <c:pt idx="0">
                  <c:v>5.9363607057500427E-2</c:v>
                </c:pt>
                <c:pt idx="1">
                  <c:v>0.19310031246537482</c:v>
                </c:pt>
                <c:pt idx="2">
                  <c:v>0.1247236000144516</c:v>
                </c:pt>
                <c:pt idx="3">
                  <c:v>0.21397108940598453</c:v>
                </c:pt>
                <c:pt idx="4">
                  <c:v>0.17845126094618077</c:v>
                </c:pt>
                <c:pt idx="5">
                  <c:v>0.20240206120278051</c:v>
                </c:pt>
                <c:pt idx="6">
                  <c:v>0.53007598276061074</c:v>
                </c:pt>
                <c:pt idx="7">
                  <c:v>0.54350530925083818</c:v>
                </c:pt>
                <c:pt idx="8">
                  <c:v>0.6188749103645419</c:v>
                </c:pt>
                <c:pt idx="9">
                  <c:v>0.6485907646204796</c:v>
                </c:pt>
                <c:pt idx="10">
                  <c:v>0.90161064612323971</c:v>
                </c:pt>
                <c:pt idx="11">
                  <c:v>0.54142725176880457</c:v>
                </c:pt>
                <c:pt idx="12">
                  <c:v>0.69706048301256296</c:v>
                </c:pt>
                <c:pt idx="13">
                  <c:v>0.94021777765535564</c:v>
                </c:pt>
                <c:pt idx="14">
                  <c:v>0.66770788032330364</c:v>
                </c:pt>
                <c:pt idx="15">
                  <c:v>0.74111556281817137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495824"/>
        <c:axId val="1245490928"/>
      </c:barChart>
      <c:catAx>
        <c:axId val="124549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5490928"/>
        <c:crosses val="autoZero"/>
        <c:auto val="1"/>
        <c:lblAlgn val="ctr"/>
        <c:lblOffset val="100"/>
        <c:noMultiLvlLbl val="0"/>
      </c:catAx>
      <c:valAx>
        <c:axId val="1245490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549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 Variance due</a:t>
            </a:r>
            <a:r>
              <a:rPr lang="en-US" baseline="0"/>
              <a:t> to Different Climate Data</a:t>
            </a:r>
          </a:p>
          <a:p>
            <a:pPr>
              <a:defRPr/>
            </a:pPr>
            <a:r>
              <a:rPr lang="en-US" i="1" baseline="0"/>
              <a:t>(excludes XMY data)</a:t>
            </a:r>
            <a:endParaRPr lang="en-US" i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'2s Summary of Results'!$P$134</c:f>
              <c:strCache>
                <c:ptCount val="1"/>
                <c:pt idx="0">
                  <c:v>variance</c:v>
                </c:pt>
              </c:strCache>
            </c:strRef>
          </c:tx>
          <c:invertIfNegative val="0"/>
          <c:cat>
            <c:strRef>
              <c:f>'2s Summary of Results'!$A$148:$A$163</c:f>
              <c:strCache>
                <c:ptCount val="16"/>
                <c:pt idx="0">
                  <c:v>1A - Miami</c:v>
                </c:pt>
                <c:pt idx="1">
                  <c:v>2A - Houston</c:v>
                </c:pt>
                <c:pt idx="2">
                  <c:v>2B - Phoenix</c:v>
                </c:pt>
                <c:pt idx="3">
                  <c:v>3A - Atlanta</c:v>
                </c:pt>
                <c:pt idx="4">
                  <c:v>3B - Las Vegas</c:v>
                </c:pt>
                <c:pt idx="5">
                  <c:v>3C - San Francisco</c:v>
                </c:pt>
                <c:pt idx="6">
                  <c:v>4A - Baltimore</c:v>
                </c:pt>
                <c:pt idx="7">
                  <c:v>4B - Albuquerque</c:v>
                </c:pt>
                <c:pt idx="8">
                  <c:v>4C - Portland</c:v>
                </c:pt>
                <c:pt idx="9">
                  <c:v>5A - Chicago</c:v>
                </c:pt>
                <c:pt idx="10">
                  <c:v>5B - Boulder</c:v>
                </c:pt>
                <c:pt idx="11">
                  <c:v>5C - Vancouver</c:v>
                </c:pt>
                <c:pt idx="12">
                  <c:v>6A - Minneapolis</c:v>
                </c:pt>
                <c:pt idx="13">
                  <c:v>6B - Helena</c:v>
                </c:pt>
                <c:pt idx="14">
                  <c:v>7 - Duluth</c:v>
                </c:pt>
                <c:pt idx="15">
                  <c:v>8 - Fairbanks</c:v>
                </c:pt>
              </c:strCache>
            </c:strRef>
          </c:cat>
          <c:val>
            <c:numRef>
              <c:f>('2s Summary of Results'!$Q$9,'2s Summary of Results'!$Q$18,'2s Summary of Results'!$Q$27,'2s Summary of Results'!$Q$36,'2s Summary of Results'!$Q$45,'2s Summary of Results'!$Q$54,'2s Summary of Results'!$Q$63,'2s Summary of Results'!$Q$72,'2s Summary of Results'!$Q$81,'2s Summary of Results'!$Q$90,'2s Summary of Results'!$Q$99,'2s Summary of Results'!$Q$108,'2s Summary of Results'!$Q$117,'2s Summary of Results'!$Q$126,'2s Summary of Results'!$Q$135,'2s Summary of Results'!$Q$144)</c:f>
              <c:numCache>
                <c:formatCode>0%</c:formatCode>
                <c:ptCount val="16"/>
                <c:pt idx="0">
                  <c:v>2.4672593250511965E-2</c:v>
                </c:pt>
                <c:pt idx="1">
                  <c:v>6.0919046071326956E-2</c:v>
                </c:pt>
                <c:pt idx="2">
                  <c:v>3.9865683317466059E-2</c:v>
                </c:pt>
                <c:pt idx="3">
                  <c:v>5.5660391368887126E-2</c:v>
                </c:pt>
                <c:pt idx="4">
                  <c:v>2.9228078321692864E-2</c:v>
                </c:pt>
                <c:pt idx="5">
                  <c:v>7.4906609250059028E-2</c:v>
                </c:pt>
                <c:pt idx="6">
                  <c:v>0.13291199917580612</c:v>
                </c:pt>
                <c:pt idx="7">
                  <c:v>7.2196370632339038E-2</c:v>
                </c:pt>
                <c:pt idx="8">
                  <c:v>8.2026843108712694E-2</c:v>
                </c:pt>
                <c:pt idx="9">
                  <c:v>0.16733170305016976</c:v>
                </c:pt>
                <c:pt idx="10">
                  <c:v>0.10731179689583062</c:v>
                </c:pt>
                <c:pt idx="11">
                  <c:v>0.11693081540043028</c:v>
                </c:pt>
                <c:pt idx="12">
                  <c:v>0.19722054981556894</c:v>
                </c:pt>
                <c:pt idx="13">
                  <c:v>0.29276393056176564</c:v>
                </c:pt>
                <c:pt idx="14">
                  <c:v>0.24283619870791401</c:v>
                </c:pt>
                <c:pt idx="15">
                  <c:v>0.26007477638591342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491472"/>
        <c:axId val="1245492560"/>
      </c:barChart>
      <c:catAx>
        <c:axId val="124549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5492560"/>
        <c:crosses val="autoZero"/>
        <c:auto val="1"/>
        <c:lblAlgn val="ctr"/>
        <c:lblOffset val="100"/>
        <c:noMultiLvlLbl val="0"/>
      </c:catAx>
      <c:valAx>
        <c:axId val="1245492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549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EUI</a:t>
            </a:r>
          </a:p>
        </c:rich>
      </c:tx>
      <c:layout>
        <c:manualLayout>
          <c:xMode val="edge"/>
          <c:yMode val="edge"/>
          <c:x val="0.48729739106982572"/>
          <c:y val="3.01599004485805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'3s Summary of Results'!$A$3:$A$10</c:f>
              <c:strCache>
                <c:ptCount val="8"/>
                <c:pt idx="0">
                  <c:v>1A - Miami</c:v>
                </c:pt>
              </c:strCache>
            </c:strRef>
          </c:tx>
          <c:invertIfNegative val="0"/>
          <c:val>
            <c:numRef>
              <c:f>'3s Summary of Results'!$O$4:$O$10</c:f>
              <c:numCache>
                <c:formatCode>0</c:formatCode>
                <c:ptCount val="7"/>
                <c:pt idx="0">
                  <c:v>85.348951527302745</c:v>
                </c:pt>
                <c:pt idx="1">
                  <c:v>86.196329755867438</c:v>
                </c:pt>
                <c:pt idx="2">
                  <c:v>86.461960136808585</c:v>
                </c:pt>
                <c:pt idx="3">
                  <c:v>85.267239061210049</c:v>
                </c:pt>
                <c:pt idx="4">
                  <c:v>84.048817077485552</c:v>
                </c:pt>
                <c:pt idx="5">
                  <c:v>88.5468286354523</c:v>
                </c:pt>
                <c:pt idx="6">
                  <c:v>86.360330227621176</c:v>
                </c:pt>
              </c:numCache>
            </c:numRef>
          </c:val>
        </c:ser>
        <c:ser>
          <c:idx val="8"/>
          <c:order val="1"/>
          <c:tx>
            <c:strRef>
              <c:f>'3s Summary of Results'!$A$12:$A$19</c:f>
              <c:strCache>
                <c:ptCount val="8"/>
                <c:pt idx="0">
                  <c:v>2A - Houston</c:v>
                </c:pt>
              </c:strCache>
            </c:strRef>
          </c:tx>
          <c:invertIfNegative val="0"/>
          <c:val>
            <c:numRef>
              <c:f>'3s Summary of Results'!$O$13:$O$19</c:f>
              <c:numCache>
                <c:formatCode>0</c:formatCode>
                <c:ptCount val="7"/>
                <c:pt idx="0">
                  <c:v>80.435046585682272</c:v>
                </c:pt>
                <c:pt idx="1">
                  <c:v>79.91787710814954</c:v>
                </c:pt>
                <c:pt idx="2">
                  <c:v>75.157410071942451</c:v>
                </c:pt>
                <c:pt idx="3">
                  <c:v>76.874414435664576</c:v>
                </c:pt>
                <c:pt idx="4">
                  <c:v>77.383488618940916</c:v>
                </c:pt>
                <c:pt idx="5">
                  <c:v>87.906677674254041</c:v>
                </c:pt>
                <c:pt idx="6">
                  <c:v>73.289534143177264</c:v>
                </c:pt>
              </c:numCache>
            </c:numRef>
          </c:val>
        </c:ser>
        <c:ser>
          <c:idx val="9"/>
          <c:order val="2"/>
          <c:tx>
            <c:strRef>
              <c:f>'3s Summary of Results'!$A$21:$A$28</c:f>
              <c:strCache>
                <c:ptCount val="8"/>
                <c:pt idx="0">
                  <c:v>2B - Phoenix</c:v>
                </c:pt>
              </c:strCache>
            </c:strRef>
          </c:tx>
          <c:invertIfNegative val="0"/>
          <c:val>
            <c:numRef>
              <c:f>'3s Summary of Results'!$O$22:$O$28</c:f>
              <c:numCache>
                <c:formatCode>0</c:formatCode>
                <c:ptCount val="7"/>
                <c:pt idx="0">
                  <c:v>74.592871800919923</c:v>
                </c:pt>
                <c:pt idx="1">
                  <c:v>74.300648661398753</c:v>
                </c:pt>
                <c:pt idx="2">
                  <c:v>71.803420214647957</c:v>
                </c:pt>
                <c:pt idx="3">
                  <c:v>71.493402523882537</c:v>
                </c:pt>
                <c:pt idx="4">
                  <c:v>71.852345795494756</c:v>
                </c:pt>
                <c:pt idx="5">
                  <c:v>79.808892558084679</c:v>
                </c:pt>
                <c:pt idx="6">
                  <c:v>70.543790541337415</c:v>
                </c:pt>
              </c:numCache>
            </c:numRef>
          </c:val>
        </c:ser>
        <c:ser>
          <c:idx val="10"/>
          <c:order val="3"/>
          <c:tx>
            <c:strRef>
              <c:f>'3s Summary of Results'!$A$30:$A$37</c:f>
              <c:strCache>
                <c:ptCount val="8"/>
                <c:pt idx="0">
                  <c:v>3A - Atlanta</c:v>
                </c:pt>
              </c:strCache>
            </c:strRef>
          </c:tx>
          <c:invertIfNegative val="0"/>
          <c:val>
            <c:numRef>
              <c:f>'3s Summary of Results'!$O$31:$O$37</c:f>
              <c:numCache>
                <c:formatCode>0</c:formatCode>
                <c:ptCount val="7"/>
                <c:pt idx="0">
                  <c:v>81.840174548885486</c:v>
                </c:pt>
                <c:pt idx="1">
                  <c:v>80.723915556079731</c:v>
                </c:pt>
                <c:pt idx="2">
                  <c:v>77.330949404410902</c:v>
                </c:pt>
                <c:pt idx="3">
                  <c:v>78.716405236466571</c:v>
                </c:pt>
                <c:pt idx="4">
                  <c:v>76.94729567165939</c:v>
                </c:pt>
                <c:pt idx="5">
                  <c:v>92.990060148602424</c:v>
                </c:pt>
                <c:pt idx="6">
                  <c:v>71.775048944451001</c:v>
                </c:pt>
              </c:numCache>
            </c:numRef>
          </c:val>
        </c:ser>
        <c:ser>
          <c:idx val="11"/>
          <c:order val="4"/>
          <c:tx>
            <c:strRef>
              <c:f>'3s Summary of Results'!$A$39:$A$46</c:f>
              <c:strCache>
                <c:ptCount val="8"/>
                <c:pt idx="0">
                  <c:v>3B - Las Vegas</c:v>
                </c:pt>
              </c:strCache>
            </c:strRef>
          </c:tx>
          <c:invertIfNegative val="0"/>
          <c:val>
            <c:numRef>
              <c:f>'3s Summary of Results'!$O$40:$O$46</c:f>
              <c:numCache>
                <c:formatCode>0</c:formatCode>
                <c:ptCount val="7"/>
                <c:pt idx="0">
                  <c:v>75.045859181507254</c:v>
                </c:pt>
                <c:pt idx="1">
                  <c:v>75.362165349687459</c:v>
                </c:pt>
                <c:pt idx="2">
                  <c:v>72.96112749144946</c:v>
                </c:pt>
                <c:pt idx="3">
                  <c:v>73.027677792192478</c:v>
                </c:pt>
                <c:pt idx="4">
                  <c:v>73.408864252860013</c:v>
                </c:pt>
                <c:pt idx="5">
                  <c:v>83.849486967802804</c:v>
                </c:pt>
                <c:pt idx="6">
                  <c:v>70.190149781813886</c:v>
                </c:pt>
              </c:numCache>
            </c:numRef>
          </c:val>
        </c:ser>
        <c:ser>
          <c:idx val="12"/>
          <c:order val="5"/>
          <c:tx>
            <c:strRef>
              <c:f>'3s Summary of Results'!$A$48:$A$55</c:f>
              <c:strCache>
                <c:ptCount val="8"/>
                <c:pt idx="0">
                  <c:v>3C - San Francisco</c:v>
                </c:pt>
              </c:strCache>
            </c:strRef>
          </c:tx>
          <c:invertIfNegative val="0"/>
          <c:val>
            <c:numRef>
              <c:f>'3s Summary of Results'!$O$49:$O$55</c:f>
              <c:numCache>
                <c:formatCode>0</c:formatCode>
                <c:ptCount val="7"/>
                <c:pt idx="0">
                  <c:v>81.945158627196605</c:v>
                </c:pt>
                <c:pt idx="1">
                  <c:v>80.734350748909065</c:v>
                </c:pt>
                <c:pt idx="2">
                  <c:v>76.280405708220314</c:v>
                </c:pt>
                <c:pt idx="3">
                  <c:v>82.611194716358057</c:v>
                </c:pt>
                <c:pt idx="4">
                  <c:v>78.926864016983131</c:v>
                </c:pt>
                <c:pt idx="5">
                  <c:v>88.754622007312179</c:v>
                </c:pt>
                <c:pt idx="6">
                  <c:v>71.165066635216419</c:v>
                </c:pt>
              </c:numCache>
            </c:numRef>
          </c:val>
        </c:ser>
        <c:ser>
          <c:idx val="13"/>
          <c:order val="6"/>
          <c:tx>
            <c:strRef>
              <c:f>'3s Summary of Results'!$A$57:$A$64</c:f>
              <c:strCache>
                <c:ptCount val="8"/>
                <c:pt idx="0">
                  <c:v>4A - Baltimore</c:v>
                </c:pt>
              </c:strCache>
            </c:strRef>
          </c:tx>
          <c:invertIfNegative val="0"/>
          <c:val>
            <c:numRef>
              <c:f>'3s Summary of Results'!$O$58:$O$64</c:f>
              <c:numCache>
                <c:formatCode>0</c:formatCode>
                <c:ptCount val="7"/>
                <c:pt idx="0">
                  <c:v>41.016591579195662</c:v>
                </c:pt>
                <c:pt idx="1">
                  <c:v>40.977733223257459</c:v>
                </c:pt>
                <c:pt idx="2">
                  <c:v>42.698865432244368</c:v>
                </c:pt>
                <c:pt idx="3">
                  <c:v>42.048529307701379</c:v>
                </c:pt>
                <c:pt idx="4">
                  <c:v>42.619101309116644</c:v>
                </c:pt>
                <c:pt idx="5">
                  <c:v>39.35179148484491</c:v>
                </c:pt>
                <c:pt idx="6">
                  <c:v>45.606613987498527</c:v>
                </c:pt>
              </c:numCache>
            </c:numRef>
          </c:val>
        </c:ser>
        <c:ser>
          <c:idx val="14"/>
          <c:order val="7"/>
          <c:tx>
            <c:strRef>
              <c:f>'3s Summary of Results'!$A$66:$A$73</c:f>
              <c:strCache>
                <c:ptCount val="8"/>
                <c:pt idx="0">
                  <c:v>4B - Albuquerque</c:v>
                </c:pt>
              </c:strCache>
            </c:strRef>
          </c:tx>
          <c:invertIfNegative val="0"/>
          <c:val>
            <c:numRef>
              <c:f>'3s Summary of Results'!$O$67:$O$73</c:f>
              <c:numCache>
                <c:formatCode>0</c:formatCode>
                <c:ptCount val="7"/>
                <c:pt idx="0">
                  <c:v>38.683575893383654</c:v>
                </c:pt>
                <c:pt idx="1">
                  <c:v>38.5032904823682</c:v>
                </c:pt>
                <c:pt idx="2">
                  <c:v>40.151310296025471</c:v>
                </c:pt>
                <c:pt idx="3">
                  <c:v>40.165939379643824</c:v>
                </c:pt>
                <c:pt idx="4">
                  <c:v>40.179591933010968</c:v>
                </c:pt>
                <c:pt idx="5">
                  <c:v>38.917372331642881</c:v>
                </c:pt>
                <c:pt idx="6">
                  <c:v>41.153409600188702</c:v>
                </c:pt>
              </c:numCache>
            </c:numRef>
          </c:val>
        </c:ser>
        <c:ser>
          <c:idx val="15"/>
          <c:order val="8"/>
          <c:tx>
            <c:strRef>
              <c:f>'3s Summary of Results'!$A$75:$A$82</c:f>
              <c:strCache>
                <c:ptCount val="8"/>
                <c:pt idx="0">
                  <c:v>4C - Portland</c:v>
                </c:pt>
              </c:strCache>
            </c:strRef>
          </c:tx>
          <c:invertIfNegative val="0"/>
          <c:val>
            <c:numRef>
              <c:f>'3s Summary of Results'!$O$76:$O$82</c:f>
              <c:numCache>
                <c:formatCode>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0"/>
          <c:order val="9"/>
          <c:tx>
            <c:strRef>
              <c:f>'3s Summary of Results'!$A$84:$A$91</c:f>
              <c:strCache>
                <c:ptCount val="8"/>
                <c:pt idx="0">
                  <c:v>5A - Chicago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Results'!$O$85:$O$91</c:f>
              <c:numCache>
                <c:formatCode>0</c:formatCode>
                <c:ptCount val="7"/>
                <c:pt idx="0">
                  <c:v>94.342696072650071</c:v>
                </c:pt>
                <c:pt idx="1">
                  <c:v>93.216067932539218</c:v>
                </c:pt>
                <c:pt idx="2">
                  <c:v>77.733992216063214</c:v>
                </c:pt>
                <c:pt idx="3">
                  <c:v>86.56327397098714</c:v>
                </c:pt>
                <c:pt idx="4">
                  <c:v>83.116688288713291</c:v>
                </c:pt>
                <c:pt idx="5">
                  <c:v>130.99343318787592</c:v>
                </c:pt>
                <c:pt idx="6">
                  <c:v>65.489416204741119</c:v>
                </c:pt>
              </c:numCache>
            </c:numRef>
          </c:val>
        </c:ser>
        <c:ser>
          <c:idx val="1"/>
          <c:order val="10"/>
          <c:tx>
            <c:strRef>
              <c:f>'3s Summary of Results'!$A$93:$A$100</c:f>
              <c:strCache>
                <c:ptCount val="8"/>
                <c:pt idx="0">
                  <c:v>5B - Boulder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Results'!$O$94:$O$100</c:f>
              <c:numCache>
                <c:formatCode>0</c:formatCode>
                <c:ptCount val="7"/>
                <c:pt idx="0">
                  <c:v>83.701530840901043</c:v>
                </c:pt>
                <c:pt idx="1">
                  <c:v>81.4593985139757</c:v>
                </c:pt>
                <c:pt idx="2">
                  <c:v>89.592937846444158</c:v>
                </c:pt>
                <c:pt idx="3">
                  <c:v>90.200952942563987</c:v>
                </c:pt>
                <c:pt idx="4">
                  <c:v>88.291774973463845</c:v>
                </c:pt>
                <c:pt idx="5">
                  <c:v>144.30012973227974</c:v>
                </c:pt>
                <c:pt idx="6">
                  <c:v>70.855468805283635</c:v>
                </c:pt>
              </c:numCache>
            </c:numRef>
          </c:val>
        </c:ser>
        <c:ser>
          <c:idx val="2"/>
          <c:order val="11"/>
          <c:tx>
            <c:strRef>
              <c:f>'3s Summary of Results'!$A$102:$A$109</c:f>
              <c:strCache>
                <c:ptCount val="8"/>
                <c:pt idx="0">
                  <c:v>5C - Vancouver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Results'!$O$103:$O$109</c:f>
              <c:numCache>
                <c:formatCode>0</c:formatCode>
                <c:ptCount val="7"/>
                <c:pt idx="0">
                  <c:v>77.791598065809652</c:v>
                </c:pt>
                <c:pt idx="1">
                  <c:v>77.772619412666586</c:v>
                </c:pt>
                <c:pt idx="2">
                  <c:v>70.016898219129615</c:v>
                </c:pt>
                <c:pt idx="3">
                  <c:v>79.110914022880053</c:v>
                </c:pt>
                <c:pt idx="4">
                  <c:v>74.719471635806116</c:v>
                </c:pt>
                <c:pt idx="5">
                  <c:v>105.88279749970515</c:v>
                </c:pt>
                <c:pt idx="6">
                  <c:v>63.774581908243896</c:v>
                </c:pt>
              </c:numCache>
            </c:numRef>
          </c:val>
        </c:ser>
        <c:ser>
          <c:idx val="3"/>
          <c:order val="12"/>
          <c:tx>
            <c:strRef>
              <c:f>'3s Summary of Results'!$A$111:$A$118</c:f>
              <c:strCache>
                <c:ptCount val="8"/>
                <c:pt idx="0">
                  <c:v>6A - Minneapolis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Results'!$O$112:$O$118</c:f>
              <c:numCache>
                <c:formatCode>0</c:formatCode>
                <c:ptCount val="7"/>
                <c:pt idx="0">
                  <c:v>107.84059912725557</c:v>
                </c:pt>
                <c:pt idx="1">
                  <c:v>105.21612454298857</c:v>
                </c:pt>
                <c:pt idx="2">
                  <c:v>87.08981719542399</c:v>
                </c:pt>
                <c:pt idx="3">
                  <c:v>101.86266304988796</c:v>
                </c:pt>
                <c:pt idx="4">
                  <c:v>93.838797027951415</c:v>
                </c:pt>
                <c:pt idx="5">
                  <c:v>150.62808821795022</c:v>
                </c:pt>
                <c:pt idx="6">
                  <c:v>77.286085623304629</c:v>
                </c:pt>
              </c:numCache>
            </c:numRef>
          </c:val>
        </c:ser>
        <c:ser>
          <c:idx val="4"/>
          <c:order val="13"/>
          <c:tx>
            <c:strRef>
              <c:f>'3s Summary of Results'!$A$120:$A$127</c:f>
              <c:strCache>
                <c:ptCount val="8"/>
                <c:pt idx="0">
                  <c:v>6B - Helena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Results'!$O$121:$O$127</c:f>
              <c:numCache>
                <c:formatCode>0</c:formatCode>
                <c:ptCount val="7"/>
                <c:pt idx="0">
                  <c:v>98.698653143059317</c:v>
                </c:pt>
                <c:pt idx="1">
                  <c:v>96.423101780870383</c:v>
                </c:pt>
                <c:pt idx="2">
                  <c:v>93.339780634508784</c:v>
                </c:pt>
                <c:pt idx="3">
                  <c:v>70.469446868734522</c:v>
                </c:pt>
                <c:pt idx="4">
                  <c:v>96.412666588041048</c:v>
                </c:pt>
                <c:pt idx="5">
                  <c:v>161.12816133978063</c:v>
                </c:pt>
                <c:pt idx="6">
                  <c:v>80.02960726500767</c:v>
                </c:pt>
              </c:numCache>
            </c:numRef>
          </c:val>
        </c:ser>
        <c:ser>
          <c:idx val="5"/>
          <c:order val="14"/>
          <c:tx>
            <c:strRef>
              <c:f>'3s Summary of Results'!$A$129:$A$136</c:f>
              <c:strCache>
                <c:ptCount val="8"/>
                <c:pt idx="0">
                  <c:v>7 - Duluth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Results'!$O$130:$O$136</c:f>
              <c:numCache>
                <c:formatCode>0</c:formatCode>
                <c:ptCount val="7"/>
                <c:pt idx="0">
                  <c:v>120.25538860714707</c:v>
                </c:pt>
                <c:pt idx="1">
                  <c:v>116.37376105672838</c:v>
                </c:pt>
                <c:pt idx="2">
                  <c:v>91.99562684278807</c:v>
                </c:pt>
                <c:pt idx="3">
                  <c:v>105.91960372685458</c:v>
                </c:pt>
                <c:pt idx="4">
                  <c:v>96.814822502653612</c:v>
                </c:pt>
                <c:pt idx="5">
                  <c:v>158.27367849982309</c:v>
                </c:pt>
                <c:pt idx="6">
                  <c:v>80.570001179384363</c:v>
                </c:pt>
              </c:numCache>
            </c:numRef>
          </c:val>
        </c:ser>
        <c:ser>
          <c:idx val="6"/>
          <c:order val="15"/>
          <c:tx>
            <c:strRef>
              <c:f>'3s Summary of Results'!$A$138:$A$145</c:f>
              <c:strCache>
                <c:ptCount val="8"/>
                <c:pt idx="0">
                  <c:v>8 - Fairbanks</c:v>
                </c:pt>
              </c:strCache>
            </c:strRef>
          </c:tx>
          <c:invertIfNegative val="0"/>
          <c:cat>
            <c:strRef>
              <c:f>'3s Summary of Results'!$B$139:$B$145</c:f>
              <c:strCache>
                <c:ptCount val="7"/>
                <c:pt idx="0">
                  <c:v>TMY2 DOE</c:v>
                </c:pt>
                <c:pt idx="1">
                  <c:v>TMY3 DOE</c:v>
                </c:pt>
                <c:pt idx="2">
                  <c:v>TMY3 WA</c:v>
                </c:pt>
                <c:pt idx="3">
                  <c:v>TMY7 WA</c:v>
                </c:pt>
                <c:pt idx="4">
                  <c:v>TMY15 WA</c:v>
                </c:pt>
                <c:pt idx="5">
                  <c:v>XMY Min WA</c:v>
                </c:pt>
                <c:pt idx="6">
                  <c:v>XMY Max WA</c:v>
                </c:pt>
              </c:strCache>
            </c:strRef>
          </c:cat>
          <c:val>
            <c:numRef>
              <c:f>'3s Summary of Results'!$O$139:$O$145</c:f>
              <c:numCache>
                <c:formatCode>0</c:formatCode>
                <c:ptCount val="7"/>
                <c:pt idx="0">
                  <c:v>159.13774265833234</c:v>
                </c:pt>
                <c:pt idx="1">
                  <c:v>147.87841490741832</c:v>
                </c:pt>
                <c:pt idx="2">
                  <c:v>120.6782969689822</c:v>
                </c:pt>
                <c:pt idx="3">
                  <c:v>138.8879726382828</c:v>
                </c:pt>
                <c:pt idx="4">
                  <c:v>131.26213940323152</c:v>
                </c:pt>
                <c:pt idx="5">
                  <c:v>211.19105083146599</c:v>
                </c:pt>
                <c:pt idx="6">
                  <c:v>101.5960561386956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490384"/>
        <c:axId val="1245498544"/>
        <c:axId val="0"/>
      </c:bar3DChart>
      <c:catAx>
        <c:axId val="124549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5498544"/>
        <c:crosses val="autoZero"/>
        <c:auto val="1"/>
        <c:lblAlgn val="ctr"/>
        <c:lblOffset val="100"/>
        <c:noMultiLvlLbl val="0"/>
      </c:catAx>
      <c:valAx>
        <c:axId val="12454985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454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268059</xdr:rowOff>
    </xdr:from>
    <xdr:to>
      <xdr:col>44</xdr:col>
      <xdr:colOff>340179</xdr:colOff>
      <xdr:row>22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52</xdr:col>
      <xdr:colOff>272143</xdr:colOff>
      <xdr:row>47</xdr:row>
      <xdr:rowOff>31299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103909</xdr:colOff>
      <xdr:row>47</xdr:row>
      <xdr:rowOff>438148</xdr:rowOff>
    </xdr:from>
    <xdr:to>
      <xdr:col>32</xdr:col>
      <xdr:colOff>400050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32</xdr:col>
      <xdr:colOff>296141</xdr:colOff>
      <xdr:row>83</xdr:row>
      <xdr:rowOff>504826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268059</xdr:rowOff>
    </xdr:from>
    <xdr:to>
      <xdr:col>44</xdr:col>
      <xdr:colOff>340179</xdr:colOff>
      <xdr:row>22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52</xdr:col>
      <xdr:colOff>272143</xdr:colOff>
      <xdr:row>47</xdr:row>
      <xdr:rowOff>31299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103909</xdr:colOff>
      <xdr:row>47</xdr:row>
      <xdr:rowOff>438148</xdr:rowOff>
    </xdr:from>
    <xdr:to>
      <xdr:col>32</xdr:col>
      <xdr:colOff>400050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32</xdr:col>
      <xdr:colOff>296141</xdr:colOff>
      <xdr:row>83</xdr:row>
      <xdr:rowOff>504826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268059</xdr:rowOff>
    </xdr:from>
    <xdr:to>
      <xdr:col>44</xdr:col>
      <xdr:colOff>340179</xdr:colOff>
      <xdr:row>22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52</xdr:col>
      <xdr:colOff>272143</xdr:colOff>
      <xdr:row>47</xdr:row>
      <xdr:rowOff>31299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103909</xdr:colOff>
      <xdr:row>47</xdr:row>
      <xdr:rowOff>438148</xdr:rowOff>
    </xdr:from>
    <xdr:to>
      <xdr:col>32</xdr:col>
      <xdr:colOff>400050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32</xdr:col>
      <xdr:colOff>296141</xdr:colOff>
      <xdr:row>83</xdr:row>
      <xdr:rowOff>504826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268059</xdr:rowOff>
    </xdr:from>
    <xdr:to>
      <xdr:col>44</xdr:col>
      <xdr:colOff>340179</xdr:colOff>
      <xdr:row>22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52</xdr:col>
      <xdr:colOff>272143</xdr:colOff>
      <xdr:row>47</xdr:row>
      <xdr:rowOff>31299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103909</xdr:colOff>
      <xdr:row>47</xdr:row>
      <xdr:rowOff>438148</xdr:rowOff>
    </xdr:from>
    <xdr:to>
      <xdr:col>32</xdr:col>
      <xdr:colOff>400050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32</xdr:col>
      <xdr:colOff>296141</xdr:colOff>
      <xdr:row>83</xdr:row>
      <xdr:rowOff>504826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268059</xdr:rowOff>
    </xdr:from>
    <xdr:to>
      <xdr:col>44</xdr:col>
      <xdr:colOff>340179</xdr:colOff>
      <xdr:row>22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52</xdr:col>
      <xdr:colOff>272143</xdr:colOff>
      <xdr:row>47</xdr:row>
      <xdr:rowOff>31299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103909</xdr:colOff>
      <xdr:row>47</xdr:row>
      <xdr:rowOff>438148</xdr:rowOff>
    </xdr:from>
    <xdr:to>
      <xdr:col>32</xdr:col>
      <xdr:colOff>400050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32</xdr:col>
      <xdr:colOff>296141</xdr:colOff>
      <xdr:row>83</xdr:row>
      <xdr:rowOff>504826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268059</xdr:rowOff>
    </xdr:from>
    <xdr:to>
      <xdr:col>44</xdr:col>
      <xdr:colOff>340179</xdr:colOff>
      <xdr:row>22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52</xdr:col>
      <xdr:colOff>272143</xdr:colOff>
      <xdr:row>47</xdr:row>
      <xdr:rowOff>31299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103909</xdr:colOff>
      <xdr:row>47</xdr:row>
      <xdr:rowOff>438148</xdr:rowOff>
    </xdr:from>
    <xdr:to>
      <xdr:col>32</xdr:col>
      <xdr:colOff>400050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66</xdr:row>
      <xdr:rowOff>0</xdr:rowOff>
    </xdr:from>
    <xdr:to>
      <xdr:col>32</xdr:col>
      <xdr:colOff>296141</xdr:colOff>
      <xdr:row>83</xdr:row>
      <xdr:rowOff>504826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1%20Secondary%20School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2%20Secondary%20School%20Results_2010%20LP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3%20Secondary%20School%20Results_IL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4%20Secondary%20School%20Results_21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Primary%20School%20ASHRA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Primary%20School%20LPD%20Re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 1A"/>
      <sheetName val="CZ 2A"/>
      <sheetName val="CZ 2B"/>
      <sheetName val="CZ 3A"/>
      <sheetName val="CZ 3B"/>
      <sheetName val="CZ 3C"/>
      <sheetName val="CZ 4A"/>
      <sheetName val="CZ 4B"/>
      <sheetName val="CZ 4C"/>
      <sheetName val="CZ 5A"/>
      <sheetName val="CZ 5B"/>
      <sheetName val="CZ 5C"/>
      <sheetName val="CZ 6A"/>
      <sheetName val="CZ 6B"/>
      <sheetName val="CZ 7"/>
      <sheetName val="CZ 8"/>
      <sheetName val="1s Summary of Results"/>
      <sheetName val="1s Additional Indicators"/>
      <sheetName val="Summary of Results"/>
      <sheetName val="Additional Indicators"/>
    </sheetNames>
    <sheetDataSet>
      <sheetData sheetId="0">
        <row r="11">
          <cell r="Q11">
            <v>4862049</v>
          </cell>
          <cell r="R11">
            <v>3668625</v>
          </cell>
          <cell r="S11">
            <v>2993656</v>
          </cell>
          <cell r="T11">
            <v>175825</v>
          </cell>
          <cell r="U11">
            <v>2023218</v>
          </cell>
          <cell r="V11">
            <v>5658694</v>
          </cell>
          <cell r="W11">
            <v>0</v>
          </cell>
          <cell r="X11">
            <v>234168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4890539</v>
          </cell>
          <cell r="R12">
            <v>3827404</v>
          </cell>
          <cell r="S12">
            <v>2993656</v>
          </cell>
          <cell r="T12">
            <v>178641</v>
          </cell>
          <cell r="U12">
            <v>2023218</v>
          </cell>
          <cell r="V12">
            <v>5663907</v>
          </cell>
          <cell r="W12">
            <v>0</v>
          </cell>
          <cell r="X12">
            <v>244302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4057460</v>
          </cell>
          <cell r="R13">
            <v>4576784</v>
          </cell>
          <cell r="S13">
            <v>2993656</v>
          </cell>
          <cell r="T13">
            <v>180906</v>
          </cell>
          <cell r="U13">
            <v>2023218</v>
          </cell>
          <cell r="V13">
            <v>5756333</v>
          </cell>
          <cell r="W13">
            <v>0</v>
          </cell>
          <cell r="X13">
            <v>292135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4376045</v>
          </cell>
          <cell r="R14">
            <v>4080966</v>
          </cell>
          <cell r="S14">
            <v>2993656</v>
          </cell>
          <cell r="T14">
            <v>182207</v>
          </cell>
          <cell r="U14">
            <v>2023218</v>
          </cell>
          <cell r="V14">
            <v>5694057</v>
          </cell>
          <cell r="W14">
            <v>0</v>
          </cell>
          <cell r="X14">
            <v>260487.00000000003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3945697</v>
          </cell>
          <cell r="R15">
            <v>4202866</v>
          </cell>
          <cell r="S15">
            <v>2993656</v>
          </cell>
          <cell r="T15">
            <v>181525</v>
          </cell>
          <cell r="U15">
            <v>2023218</v>
          </cell>
          <cell r="V15">
            <v>5722377</v>
          </cell>
          <cell r="W15">
            <v>0</v>
          </cell>
          <cell r="X15">
            <v>268268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7146193</v>
          </cell>
          <cell r="R16">
            <v>2714972</v>
          </cell>
          <cell r="S16">
            <v>2993656</v>
          </cell>
          <cell r="T16">
            <v>183602</v>
          </cell>
          <cell r="U16">
            <v>2023218</v>
          </cell>
          <cell r="V16">
            <v>5315876</v>
          </cell>
          <cell r="W16">
            <v>0</v>
          </cell>
          <cell r="X16">
            <v>173296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3636530</v>
          </cell>
          <cell r="R17">
            <v>4976122</v>
          </cell>
          <cell r="S17">
            <v>2993656</v>
          </cell>
          <cell r="T17">
            <v>178359</v>
          </cell>
          <cell r="U17">
            <v>2023218</v>
          </cell>
          <cell r="V17">
            <v>5797453</v>
          </cell>
          <cell r="W17">
            <v>0</v>
          </cell>
          <cell r="X17">
            <v>317625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0</v>
          </cell>
          <cell r="AJ58">
            <v>1</v>
          </cell>
          <cell r="AO58">
            <v>2</v>
          </cell>
          <cell r="AQ58">
            <v>1</v>
          </cell>
          <cell r="AV58">
            <v>0</v>
          </cell>
          <cell r="AX58">
            <v>0</v>
          </cell>
          <cell r="BC58">
            <v>0</v>
          </cell>
          <cell r="BE58">
            <v>1</v>
          </cell>
          <cell r="BJ58">
            <v>0</v>
          </cell>
          <cell r="BL58">
            <v>2</v>
          </cell>
          <cell r="BQ58">
            <v>20</v>
          </cell>
          <cell r="BS58">
            <v>2</v>
          </cell>
          <cell r="BX58">
            <v>0</v>
          </cell>
          <cell r="BZ58">
            <v>0</v>
          </cell>
        </row>
      </sheetData>
      <sheetData sheetId="1" refreshError="1">
        <row r="11">
          <cell r="Q11">
            <v>5429043</v>
          </cell>
          <cell r="R11">
            <v>2928596</v>
          </cell>
          <cell r="S11">
            <v>2993656</v>
          </cell>
          <cell r="T11">
            <v>177640</v>
          </cell>
          <cell r="U11">
            <v>2023218</v>
          </cell>
          <cell r="V11">
            <v>5204701</v>
          </cell>
          <cell r="W11">
            <v>0</v>
          </cell>
          <cell r="X11">
            <v>186932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5292256</v>
          </cell>
          <cell r="R12">
            <v>2970949</v>
          </cell>
          <cell r="S12">
            <v>2993656</v>
          </cell>
          <cell r="T12">
            <v>179554</v>
          </cell>
          <cell r="U12">
            <v>2023218</v>
          </cell>
          <cell r="V12">
            <v>5243975</v>
          </cell>
          <cell r="W12">
            <v>0</v>
          </cell>
          <cell r="X12">
            <v>189635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3551780</v>
          </cell>
          <cell r="R13">
            <v>3535158</v>
          </cell>
          <cell r="S13">
            <v>2993656</v>
          </cell>
          <cell r="T13">
            <v>186049</v>
          </cell>
          <cell r="U13">
            <v>2023218</v>
          </cell>
          <cell r="V13">
            <v>5344202</v>
          </cell>
          <cell r="W13">
            <v>0</v>
          </cell>
          <cell r="X13">
            <v>225648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4210714</v>
          </cell>
          <cell r="R14">
            <v>3258072</v>
          </cell>
          <cell r="S14">
            <v>2993656</v>
          </cell>
          <cell r="T14">
            <v>186368</v>
          </cell>
          <cell r="U14">
            <v>2023218</v>
          </cell>
          <cell r="V14">
            <v>5300963</v>
          </cell>
          <cell r="W14">
            <v>0</v>
          </cell>
          <cell r="X14">
            <v>207962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4199053</v>
          </cell>
          <cell r="R15">
            <v>3401048</v>
          </cell>
          <cell r="S15">
            <v>2993656</v>
          </cell>
          <cell r="T15">
            <v>185961</v>
          </cell>
          <cell r="U15">
            <v>2023218</v>
          </cell>
          <cell r="V15">
            <v>5337760</v>
          </cell>
          <cell r="W15">
            <v>0</v>
          </cell>
          <cell r="X15">
            <v>217088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8665233</v>
          </cell>
          <cell r="R16">
            <v>1973829</v>
          </cell>
          <cell r="S16">
            <v>2993656</v>
          </cell>
          <cell r="T16">
            <v>195846</v>
          </cell>
          <cell r="U16">
            <v>2023218</v>
          </cell>
          <cell r="V16">
            <v>4705648</v>
          </cell>
          <cell r="W16">
            <v>0</v>
          </cell>
          <cell r="X16">
            <v>125989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2342041</v>
          </cell>
          <cell r="R17">
            <v>4239085</v>
          </cell>
          <cell r="S17">
            <v>2993656</v>
          </cell>
          <cell r="T17">
            <v>183590</v>
          </cell>
          <cell r="U17">
            <v>2023218</v>
          </cell>
          <cell r="V17">
            <v>5447643</v>
          </cell>
          <cell r="W17">
            <v>0</v>
          </cell>
          <cell r="X17">
            <v>270580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6</v>
          </cell>
          <cell r="AJ58">
            <v>2</v>
          </cell>
          <cell r="AO58">
            <v>1</v>
          </cell>
          <cell r="AQ58">
            <v>2</v>
          </cell>
          <cell r="AV58">
            <v>1</v>
          </cell>
          <cell r="AX58">
            <v>8</v>
          </cell>
          <cell r="BC58">
            <v>0</v>
          </cell>
          <cell r="BE58">
            <v>2</v>
          </cell>
          <cell r="BJ58">
            <v>0</v>
          </cell>
          <cell r="BL58">
            <v>3</v>
          </cell>
          <cell r="BQ58">
            <v>23</v>
          </cell>
          <cell r="BS58">
            <v>2</v>
          </cell>
          <cell r="BX58">
            <v>0</v>
          </cell>
          <cell r="BZ58">
            <v>14</v>
          </cell>
        </row>
      </sheetData>
      <sheetData sheetId="2" refreshError="1">
        <row r="11">
          <cell r="Q11">
            <v>1328146</v>
          </cell>
          <cell r="R11">
            <v>3982335</v>
          </cell>
          <cell r="S11">
            <v>2993656</v>
          </cell>
          <cell r="T11">
            <v>175394</v>
          </cell>
          <cell r="U11">
            <v>2023218</v>
          </cell>
          <cell r="V11">
            <v>2331255</v>
          </cell>
          <cell r="W11">
            <v>0</v>
          </cell>
          <cell r="X11">
            <v>254192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1074920</v>
          </cell>
          <cell r="R12">
            <v>4305481</v>
          </cell>
          <cell r="S12">
            <v>2993656</v>
          </cell>
          <cell r="T12">
            <v>177114</v>
          </cell>
          <cell r="U12">
            <v>2023218</v>
          </cell>
          <cell r="V12">
            <v>2393019</v>
          </cell>
          <cell r="W12">
            <v>0</v>
          </cell>
          <cell r="X12">
            <v>274818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1012089</v>
          </cell>
          <cell r="R13">
            <v>4356505</v>
          </cell>
          <cell r="S13">
            <v>2993656</v>
          </cell>
          <cell r="T13">
            <v>181625</v>
          </cell>
          <cell r="U13">
            <v>2023218</v>
          </cell>
          <cell r="V13">
            <v>2369011</v>
          </cell>
          <cell r="W13">
            <v>0</v>
          </cell>
          <cell r="X13">
            <v>278075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1091363</v>
          </cell>
          <cell r="R14">
            <v>3962409</v>
          </cell>
          <cell r="S14">
            <v>2993656</v>
          </cell>
          <cell r="T14">
            <v>180843</v>
          </cell>
          <cell r="U14">
            <v>2023218</v>
          </cell>
          <cell r="V14">
            <v>2324363</v>
          </cell>
          <cell r="W14">
            <v>0</v>
          </cell>
          <cell r="X14">
            <v>252920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1096484</v>
          </cell>
          <cell r="R15">
            <v>4162569.9999999995</v>
          </cell>
          <cell r="S15">
            <v>2993656</v>
          </cell>
          <cell r="T15">
            <v>181125</v>
          </cell>
          <cell r="U15">
            <v>2023218</v>
          </cell>
          <cell r="V15">
            <v>2362345</v>
          </cell>
          <cell r="W15">
            <v>0</v>
          </cell>
          <cell r="X15">
            <v>265696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2822401</v>
          </cell>
          <cell r="R16">
            <v>2481233</v>
          </cell>
          <cell r="S16">
            <v>2993656</v>
          </cell>
          <cell r="T16">
            <v>181419</v>
          </cell>
          <cell r="U16">
            <v>2023218</v>
          </cell>
          <cell r="V16">
            <v>2250048</v>
          </cell>
          <cell r="W16">
            <v>0</v>
          </cell>
          <cell r="X16">
            <v>158377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597239</v>
          </cell>
          <cell r="R17">
            <v>5139998</v>
          </cell>
          <cell r="S17">
            <v>2993656</v>
          </cell>
          <cell r="T17">
            <v>179385</v>
          </cell>
          <cell r="U17">
            <v>2023218</v>
          </cell>
          <cell r="V17">
            <v>2484750</v>
          </cell>
          <cell r="W17">
            <v>0</v>
          </cell>
          <cell r="X17">
            <v>328085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</v>
          </cell>
          <cell r="AJ58">
            <v>10</v>
          </cell>
          <cell r="AO58">
            <v>0</v>
          </cell>
          <cell r="AQ58">
            <v>19</v>
          </cell>
          <cell r="AV58">
            <v>0</v>
          </cell>
          <cell r="AX58">
            <v>22</v>
          </cell>
          <cell r="BC58">
            <v>0</v>
          </cell>
          <cell r="BE58">
            <v>17</v>
          </cell>
          <cell r="BJ58">
            <v>2</v>
          </cell>
          <cell r="BL58">
            <v>13</v>
          </cell>
          <cell r="BQ58">
            <v>55</v>
          </cell>
          <cell r="BS58">
            <v>3</v>
          </cell>
          <cell r="BX58">
            <v>0</v>
          </cell>
          <cell r="BZ58">
            <v>25</v>
          </cell>
        </row>
      </sheetData>
      <sheetData sheetId="3" refreshError="1">
        <row r="11">
          <cell r="Q11">
            <v>7226117</v>
          </cell>
          <cell r="R11">
            <v>1788091</v>
          </cell>
          <cell r="S11">
            <v>2993656</v>
          </cell>
          <cell r="T11">
            <v>177771</v>
          </cell>
          <cell r="U11">
            <v>2023218</v>
          </cell>
          <cell r="V11">
            <v>4797125</v>
          </cell>
          <cell r="W11">
            <v>0</v>
          </cell>
          <cell r="X11">
            <v>114133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6824521</v>
          </cell>
          <cell r="R12">
            <v>1922641</v>
          </cell>
          <cell r="S12">
            <v>2993656</v>
          </cell>
          <cell r="T12">
            <v>180756</v>
          </cell>
          <cell r="U12">
            <v>2023218</v>
          </cell>
          <cell r="V12">
            <v>4820655</v>
          </cell>
          <cell r="W12">
            <v>0</v>
          </cell>
          <cell r="X12">
            <v>122722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5467427</v>
          </cell>
          <cell r="R13">
            <v>2329494</v>
          </cell>
          <cell r="S13">
            <v>2993656</v>
          </cell>
          <cell r="T13">
            <v>188858</v>
          </cell>
          <cell r="U13">
            <v>2023218</v>
          </cell>
          <cell r="V13">
            <v>4917061</v>
          </cell>
          <cell r="W13">
            <v>0</v>
          </cell>
          <cell r="X13">
            <v>148691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6140254</v>
          </cell>
          <cell r="R14">
            <v>2107148</v>
          </cell>
          <cell r="S14">
            <v>2993656</v>
          </cell>
          <cell r="T14">
            <v>189208</v>
          </cell>
          <cell r="U14">
            <v>2023218</v>
          </cell>
          <cell r="V14">
            <v>4856254</v>
          </cell>
          <cell r="W14">
            <v>0</v>
          </cell>
          <cell r="X14">
            <v>134499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5592900</v>
          </cell>
          <cell r="R15">
            <v>2182318</v>
          </cell>
          <cell r="S15">
            <v>2993656</v>
          </cell>
          <cell r="T15">
            <v>188094</v>
          </cell>
          <cell r="U15">
            <v>2023218</v>
          </cell>
          <cell r="V15">
            <v>4898663</v>
          </cell>
          <cell r="W15">
            <v>0</v>
          </cell>
          <cell r="X15">
            <v>139297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10712142</v>
          </cell>
          <cell r="R16">
            <v>1038231</v>
          </cell>
          <cell r="S16">
            <v>2993656</v>
          </cell>
          <cell r="T16">
            <v>187506</v>
          </cell>
          <cell r="U16">
            <v>2023218</v>
          </cell>
          <cell r="V16">
            <v>4312350</v>
          </cell>
          <cell r="W16">
            <v>0</v>
          </cell>
          <cell r="X16">
            <v>66270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3587389</v>
          </cell>
          <cell r="R17">
            <v>2923218</v>
          </cell>
          <cell r="S17">
            <v>2993656</v>
          </cell>
          <cell r="T17">
            <v>189433</v>
          </cell>
          <cell r="U17">
            <v>2023218</v>
          </cell>
          <cell r="V17">
            <v>5075033</v>
          </cell>
          <cell r="W17">
            <v>0</v>
          </cell>
          <cell r="X17">
            <v>186588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47</v>
          </cell>
          <cell r="AJ58">
            <v>5</v>
          </cell>
          <cell r="AO58">
            <v>29</v>
          </cell>
          <cell r="AQ58">
            <v>7</v>
          </cell>
          <cell r="AV58">
            <v>0</v>
          </cell>
          <cell r="AX58">
            <v>6</v>
          </cell>
          <cell r="BC58">
            <v>4</v>
          </cell>
          <cell r="BE58">
            <v>3</v>
          </cell>
          <cell r="BJ58">
            <v>0</v>
          </cell>
          <cell r="BL58">
            <v>8</v>
          </cell>
          <cell r="BQ58">
            <v>188</v>
          </cell>
          <cell r="BS58">
            <v>2</v>
          </cell>
          <cell r="BX58">
            <v>0</v>
          </cell>
          <cell r="BZ58">
            <v>12</v>
          </cell>
        </row>
      </sheetData>
      <sheetData sheetId="4" refreshError="1">
        <row r="11">
          <cell r="Q11">
            <v>1623262</v>
          </cell>
          <cell r="R11">
            <v>2815662</v>
          </cell>
          <cell r="S11">
            <v>2993656</v>
          </cell>
          <cell r="T11">
            <v>174724</v>
          </cell>
          <cell r="U11">
            <v>2023218</v>
          </cell>
          <cell r="V11">
            <v>1948237</v>
          </cell>
          <cell r="W11">
            <v>0</v>
          </cell>
          <cell r="X11">
            <v>179723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1652101</v>
          </cell>
          <cell r="R12">
            <v>2928436</v>
          </cell>
          <cell r="S12">
            <v>2993656</v>
          </cell>
          <cell r="T12">
            <v>177559</v>
          </cell>
          <cell r="U12">
            <v>2023218</v>
          </cell>
          <cell r="V12">
            <v>1965897</v>
          </cell>
          <cell r="W12">
            <v>0</v>
          </cell>
          <cell r="X12">
            <v>186921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1538715</v>
          </cell>
          <cell r="R13">
            <v>3136709</v>
          </cell>
          <cell r="S13">
            <v>2993656</v>
          </cell>
          <cell r="T13">
            <v>180956</v>
          </cell>
          <cell r="U13">
            <v>2023218</v>
          </cell>
          <cell r="V13">
            <v>1991231</v>
          </cell>
          <cell r="W13">
            <v>0</v>
          </cell>
          <cell r="X13">
            <v>200215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1587665</v>
          </cell>
          <cell r="R14">
            <v>2906382</v>
          </cell>
          <cell r="S14">
            <v>2993656</v>
          </cell>
          <cell r="T14">
            <v>180831</v>
          </cell>
          <cell r="U14">
            <v>2023218</v>
          </cell>
          <cell r="V14">
            <v>1957427</v>
          </cell>
          <cell r="W14">
            <v>0</v>
          </cell>
          <cell r="X14">
            <v>185514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1621863</v>
          </cell>
          <cell r="R15">
            <v>2942031</v>
          </cell>
          <cell r="S15">
            <v>2993656</v>
          </cell>
          <cell r="T15">
            <v>180906</v>
          </cell>
          <cell r="U15">
            <v>2023218</v>
          </cell>
          <cell r="V15">
            <v>1968296</v>
          </cell>
          <cell r="W15">
            <v>0</v>
          </cell>
          <cell r="X15">
            <v>187789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3958427</v>
          </cell>
          <cell r="R16">
            <v>1477173</v>
          </cell>
          <cell r="S16">
            <v>2993656</v>
          </cell>
          <cell r="T16">
            <v>180599</v>
          </cell>
          <cell r="U16">
            <v>2023218</v>
          </cell>
          <cell r="V16">
            <v>1811468</v>
          </cell>
          <cell r="W16">
            <v>0</v>
          </cell>
          <cell r="X16">
            <v>94288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935659</v>
          </cell>
          <cell r="R17">
            <v>4027663</v>
          </cell>
          <cell r="S17">
            <v>2993656</v>
          </cell>
          <cell r="T17">
            <v>179980</v>
          </cell>
          <cell r="U17">
            <v>2023218</v>
          </cell>
          <cell r="V17">
            <v>2119024</v>
          </cell>
          <cell r="W17">
            <v>0</v>
          </cell>
          <cell r="X17">
            <v>257084.99999999997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15</v>
          </cell>
          <cell r="AJ58">
            <v>13</v>
          </cell>
          <cell r="AO58">
            <v>10</v>
          </cell>
          <cell r="AQ58">
            <v>16</v>
          </cell>
          <cell r="AV58">
            <v>8</v>
          </cell>
          <cell r="AX58">
            <v>15</v>
          </cell>
          <cell r="BC58">
            <v>14</v>
          </cell>
          <cell r="BE58">
            <v>9</v>
          </cell>
          <cell r="BJ58">
            <v>10</v>
          </cell>
          <cell r="BL58">
            <v>16</v>
          </cell>
          <cell r="BQ58">
            <v>115</v>
          </cell>
          <cell r="BS58">
            <v>0</v>
          </cell>
          <cell r="BX58">
            <v>0</v>
          </cell>
          <cell r="BZ58">
            <v>23</v>
          </cell>
        </row>
      </sheetData>
      <sheetData sheetId="5" refreshError="1">
        <row r="11">
          <cell r="Q11">
            <v>9047887</v>
          </cell>
          <cell r="R11">
            <v>672296</v>
          </cell>
          <cell r="S11">
            <v>1892969</v>
          </cell>
          <cell r="T11">
            <v>179911</v>
          </cell>
          <cell r="U11">
            <v>1213937</v>
          </cell>
          <cell r="V11">
            <v>3940403</v>
          </cell>
          <cell r="W11">
            <v>0</v>
          </cell>
          <cell r="X11">
            <v>42912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8637653</v>
          </cell>
          <cell r="R12">
            <v>749649</v>
          </cell>
          <cell r="S12">
            <v>1892969</v>
          </cell>
          <cell r="T12">
            <v>181650</v>
          </cell>
          <cell r="U12">
            <v>1213937</v>
          </cell>
          <cell r="V12">
            <v>4009935</v>
          </cell>
          <cell r="W12">
            <v>0</v>
          </cell>
          <cell r="X12">
            <v>47850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7508169</v>
          </cell>
          <cell r="R13">
            <v>825020</v>
          </cell>
          <cell r="S13">
            <v>1892969</v>
          </cell>
          <cell r="T13">
            <v>185980</v>
          </cell>
          <cell r="U13">
            <v>1213937</v>
          </cell>
          <cell r="V13">
            <v>4110782</v>
          </cell>
          <cell r="W13">
            <v>0</v>
          </cell>
          <cell r="X13">
            <v>52661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9087022</v>
          </cell>
          <cell r="R14">
            <v>730573</v>
          </cell>
          <cell r="S14">
            <v>1892969</v>
          </cell>
          <cell r="T14">
            <v>188245</v>
          </cell>
          <cell r="U14">
            <v>1213937</v>
          </cell>
          <cell r="V14">
            <v>3972109</v>
          </cell>
          <cell r="W14">
            <v>0</v>
          </cell>
          <cell r="X14">
            <v>46632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8308162</v>
          </cell>
          <cell r="R15">
            <v>692782</v>
          </cell>
          <cell r="S15">
            <v>1892969</v>
          </cell>
          <cell r="T15">
            <v>187331</v>
          </cell>
          <cell r="U15">
            <v>1213937</v>
          </cell>
          <cell r="V15">
            <v>4011100</v>
          </cell>
          <cell r="W15">
            <v>0</v>
          </cell>
          <cell r="X15">
            <v>44220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10880684</v>
          </cell>
          <cell r="R16">
            <v>461897</v>
          </cell>
          <cell r="S16">
            <v>1892969</v>
          </cell>
          <cell r="T16">
            <v>183577</v>
          </cell>
          <cell r="U16">
            <v>1213937</v>
          </cell>
          <cell r="V16">
            <v>3771193</v>
          </cell>
          <cell r="W16">
            <v>0</v>
          </cell>
          <cell r="X16">
            <v>29483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6172578</v>
          </cell>
          <cell r="R17">
            <v>926792</v>
          </cell>
          <cell r="S17">
            <v>1892969</v>
          </cell>
          <cell r="T17">
            <v>183202</v>
          </cell>
          <cell r="U17">
            <v>1213937</v>
          </cell>
          <cell r="V17">
            <v>4256559</v>
          </cell>
          <cell r="W17">
            <v>0</v>
          </cell>
          <cell r="X17">
            <v>59157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6</v>
          </cell>
          <cell r="AJ58">
            <v>2</v>
          </cell>
          <cell r="AO58">
            <v>2</v>
          </cell>
          <cell r="AQ58">
            <v>2</v>
          </cell>
          <cell r="AV58">
            <v>0</v>
          </cell>
          <cell r="AX58">
            <v>8</v>
          </cell>
          <cell r="BC58">
            <v>2</v>
          </cell>
          <cell r="BE58">
            <v>2</v>
          </cell>
          <cell r="BJ58">
            <v>0</v>
          </cell>
          <cell r="BL58">
            <v>5</v>
          </cell>
          <cell r="BQ58">
            <v>36</v>
          </cell>
          <cell r="BS58">
            <v>0</v>
          </cell>
          <cell r="BX58">
            <v>0</v>
          </cell>
          <cell r="BZ58">
            <v>22</v>
          </cell>
        </row>
      </sheetData>
      <sheetData sheetId="6" refreshError="1">
        <row r="11">
          <cell r="Q11">
            <v>7405175</v>
          </cell>
          <cell r="R11">
            <v>2266817</v>
          </cell>
          <cell r="S11">
            <v>2993656</v>
          </cell>
          <cell r="T11">
            <v>182245</v>
          </cell>
          <cell r="U11">
            <v>2023218</v>
          </cell>
          <cell r="V11">
            <v>2092020</v>
          </cell>
          <cell r="W11">
            <v>21723</v>
          </cell>
          <cell r="X11">
            <v>144690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6807065</v>
          </cell>
          <cell r="R12">
            <v>2309071</v>
          </cell>
          <cell r="S12">
            <v>2993656</v>
          </cell>
          <cell r="T12">
            <v>182689</v>
          </cell>
          <cell r="U12">
            <v>2023218</v>
          </cell>
          <cell r="V12">
            <v>2059237.9999999998</v>
          </cell>
          <cell r="W12">
            <v>20115</v>
          </cell>
          <cell r="X12">
            <v>147388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4793612</v>
          </cell>
          <cell r="R13">
            <v>2757150</v>
          </cell>
          <cell r="S13">
            <v>2993656</v>
          </cell>
          <cell r="T13">
            <v>190372</v>
          </cell>
          <cell r="U13">
            <v>2023218</v>
          </cell>
          <cell r="V13">
            <v>1999415</v>
          </cell>
          <cell r="W13">
            <v>14744</v>
          </cell>
          <cell r="X13">
            <v>175988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5671809</v>
          </cell>
          <cell r="R14">
            <v>2563716</v>
          </cell>
          <cell r="S14">
            <v>2993656</v>
          </cell>
          <cell r="T14">
            <v>191116</v>
          </cell>
          <cell r="U14">
            <v>2023218</v>
          </cell>
          <cell r="V14">
            <v>2028074</v>
          </cell>
          <cell r="W14">
            <v>17076</v>
          </cell>
          <cell r="X14">
            <v>163641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5075102</v>
          </cell>
          <cell r="R15">
            <v>2719630</v>
          </cell>
          <cell r="S15">
            <v>2993656</v>
          </cell>
          <cell r="T15">
            <v>189302</v>
          </cell>
          <cell r="U15">
            <v>2023218</v>
          </cell>
          <cell r="V15">
            <v>2024349</v>
          </cell>
          <cell r="W15">
            <v>15466</v>
          </cell>
          <cell r="X15">
            <v>173593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12907744</v>
          </cell>
          <cell r="R16">
            <v>1583149</v>
          </cell>
          <cell r="S16">
            <v>2993656</v>
          </cell>
          <cell r="T16">
            <v>193519</v>
          </cell>
          <cell r="U16">
            <v>2023218</v>
          </cell>
          <cell r="V16">
            <v>2327150</v>
          </cell>
          <cell r="W16">
            <v>35501</v>
          </cell>
          <cell r="X16">
            <v>101052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2545605</v>
          </cell>
          <cell r="R17">
            <v>3628514</v>
          </cell>
          <cell r="S17">
            <v>2993656</v>
          </cell>
          <cell r="T17">
            <v>191273</v>
          </cell>
          <cell r="U17">
            <v>2023218</v>
          </cell>
          <cell r="V17">
            <v>1879698</v>
          </cell>
          <cell r="W17">
            <v>7942</v>
          </cell>
          <cell r="X17">
            <v>231607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106</v>
          </cell>
          <cell r="AJ58">
            <v>159</v>
          </cell>
          <cell r="AO58">
            <v>96</v>
          </cell>
          <cell r="AQ58">
            <v>133</v>
          </cell>
          <cell r="AV58">
            <v>11</v>
          </cell>
          <cell r="AX58">
            <v>196</v>
          </cell>
          <cell r="BC58">
            <v>25</v>
          </cell>
          <cell r="BE58">
            <v>122</v>
          </cell>
          <cell r="BJ58">
            <v>26</v>
          </cell>
          <cell r="BL58">
            <v>192</v>
          </cell>
          <cell r="BQ58">
            <v>371</v>
          </cell>
          <cell r="BS58">
            <v>109</v>
          </cell>
          <cell r="BX58">
            <v>1</v>
          </cell>
          <cell r="BZ58">
            <v>173</v>
          </cell>
        </row>
      </sheetData>
      <sheetData sheetId="7" refreshError="1">
        <row r="11">
          <cell r="Q11">
            <v>5885364</v>
          </cell>
          <cell r="R11">
            <v>1739300</v>
          </cell>
          <cell r="S11">
            <v>2993656</v>
          </cell>
          <cell r="T11">
            <v>176995</v>
          </cell>
          <cell r="U11">
            <v>2023218</v>
          </cell>
          <cell r="V11">
            <v>2118472</v>
          </cell>
          <cell r="W11">
            <v>18425</v>
          </cell>
          <cell r="X11">
            <v>111019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5481108</v>
          </cell>
          <cell r="R12">
            <v>1722146</v>
          </cell>
          <cell r="S12">
            <v>2993656</v>
          </cell>
          <cell r="T12">
            <v>178747</v>
          </cell>
          <cell r="U12">
            <v>2023218</v>
          </cell>
          <cell r="V12">
            <v>2088235.9999999998</v>
          </cell>
          <cell r="W12">
            <v>17380</v>
          </cell>
          <cell r="X12">
            <v>109924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4747018</v>
          </cell>
          <cell r="R13">
            <v>2018635</v>
          </cell>
          <cell r="S13">
            <v>2993656</v>
          </cell>
          <cell r="T13">
            <v>180756</v>
          </cell>
          <cell r="U13">
            <v>2023218</v>
          </cell>
          <cell r="V13">
            <v>2122588</v>
          </cell>
          <cell r="W13">
            <v>15712</v>
          </cell>
          <cell r="X13">
            <v>128848.99999999999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5802091</v>
          </cell>
          <cell r="R14">
            <v>1962124</v>
          </cell>
          <cell r="S14">
            <v>2993656</v>
          </cell>
          <cell r="T14">
            <v>181037</v>
          </cell>
          <cell r="U14">
            <v>2023218</v>
          </cell>
          <cell r="V14">
            <v>2184600</v>
          </cell>
          <cell r="W14">
            <v>18484</v>
          </cell>
          <cell r="X14">
            <v>125242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5601173</v>
          </cell>
          <cell r="R15">
            <v>2000099</v>
          </cell>
          <cell r="S15">
            <v>2993656</v>
          </cell>
          <cell r="T15">
            <v>181043</v>
          </cell>
          <cell r="U15">
            <v>2023218</v>
          </cell>
          <cell r="V15">
            <v>2164815</v>
          </cell>
          <cell r="W15">
            <v>17985</v>
          </cell>
          <cell r="X15">
            <v>127666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11904299</v>
          </cell>
          <cell r="R16">
            <v>1416223</v>
          </cell>
          <cell r="S16">
            <v>2993656</v>
          </cell>
          <cell r="T16">
            <v>181150</v>
          </cell>
          <cell r="U16">
            <v>2023218</v>
          </cell>
          <cell r="V16">
            <v>2413305</v>
          </cell>
          <cell r="W16">
            <v>33650</v>
          </cell>
          <cell r="X16">
            <v>90397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3352817</v>
          </cell>
          <cell r="R17">
            <v>2393839</v>
          </cell>
          <cell r="S17">
            <v>2993656</v>
          </cell>
          <cell r="T17">
            <v>179748</v>
          </cell>
          <cell r="U17">
            <v>2023218</v>
          </cell>
          <cell r="V17">
            <v>2041908</v>
          </cell>
          <cell r="W17">
            <v>11711</v>
          </cell>
          <cell r="X17">
            <v>152798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131</v>
          </cell>
          <cell r="AJ58">
            <v>1219</v>
          </cell>
          <cell r="AO58">
            <v>112</v>
          </cell>
          <cell r="AQ58">
            <v>1270</v>
          </cell>
          <cell r="AV58">
            <v>59</v>
          </cell>
          <cell r="AX58">
            <v>1758</v>
          </cell>
          <cell r="BC58">
            <v>118</v>
          </cell>
          <cell r="BE58">
            <v>1490</v>
          </cell>
          <cell r="BJ58">
            <v>122</v>
          </cell>
          <cell r="BL58">
            <v>1754</v>
          </cell>
          <cell r="BQ58">
            <v>539</v>
          </cell>
          <cell r="BS58">
            <v>484</v>
          </cell>
          <cell r="BX58">
            <v>14</v>
          </cell>
          <cell r="BZ58">
            <v>2341</v>
          </cell>
        </row>
      </sheetData>
      <sheetData sheetId="8" refreshError="1">
        <row r="11">
          <cell r="Q11">
            <v>6566517</v>
          </cell>
          <cell r="R11">
            <v>1376326</v>
          </cell>
          <cell r="S11">
            <v>2993656</v>
          </cell>
          <cell r="T11">
            <v>184760</v>
          </cell>
          <cell r="U11">
            <v>2023218</v>
          </cell>
          <cell r="V11">
            <v>1969990</v>
          </cell>
          <cell r="W11">
            <v>19419</v>
          </cell>
          <cell r="X11">
            <v>87851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6227265</v>
          </cell>
          <cell r="R12">
            <v>1424370</v>
          </cell>
          <cell r="S12">
            <v>2993656</v>
          </cell>
          <cell r="T12">
            <v>186856</v>
          </cell>
          <cell r="U12">
            <v>2023218</v>
          </cell>
          <cell r="V12">
            <v>1952813</v>
          </cell>
          <cell r="W12">
            <v>18475</v>
          </cell>
          <cell r="X12">
            <v>90917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5721720</v>
          </cell>
          <cell r="R13">
            <v>1589342</v>
          </cell>
          <cell r="S13">
            <v>2993656</v>
          </cell>
          <cell r="T13">
            <v>199050</v>
          </cell>
          <cell r="U13">
            <v>2023218</v>
          </cell>
          <cell r="V13">
            <v>1960342</v>
          </cell>
          <cell r="W13">
            <v>17452</v>
          </cell>
          <cell r="X13">
            <v>101447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6778694</v>
          </cell>
          <cell r="R14">
            <v>1639621</v>
          </cell>
          <cell r="S14">
            <v>2993656</v>
          </cell>
          <cell r="T14">
            <v>195840</v>
          </cell>
          <cell r="U14">
            <v>2023218</v>
          </cell>
          <cell r="V14">
            <v>2076733.0000000002</v>
          </cell>
          <cell r="W14">
            <v>20101</v>
          </cell>
          <cell r="X14">
            <v>104657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6204227</v>
          </cell>
          <cell r="R15">
            <v>1628971</v>
          </cell>
          <cell r="S15">
            <v>2993656</v>
          </cell>
          <cell r="T15">
            <v>196879</v>
          </cell>
          <cell r="U15">
            <v>2023218</v>
          </cell>
          <cell r="V15">
            <v>2014925</v>
          </cell>
          <cell r="W15">
            <v>18794</v>
          </cell>
          <cell r="X15">
            <v>103977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13159285</v>
          </cell>
          <cell r="R16">
            <v>1249358</v>
          </cell>
          <cell r="S16">
            <v>2993656</v>
          </cell>
          <cell r="T16">
            <v>194088</v>
          </cell>
          <cell r="U16">
            <v>2023218</v>
          </cell>
          <cell r="V16">
            <v>2471222</v>
          </cell>
          <cell r="W16">
            <v>35771</v>
          </cell>
          <cell r="X16">
            <v>79746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3672792</v>
          </cell>
          <cell r="R17">
            <v>2096572.9999999998</v>
          </cell>
          <cell r="S17">
            <v>2993656</v>
          </cell>
          <cell r="T17">
            <v>199563</v>
          </cell>
          <cell r="U17">
            <v>2023218</v>
          </cell>
          <cell r="V17">
            <v>1858253</v>
          </cell>
          <cell r="W17">
            <v>12061</v>
          </cell>
          <cell r="X17">
            <v>133824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46</v>
          </cell>
          <cell r="AJ58">
            <v>118</v>
          </cell>
          <cell r="AO58">
            <v>44</v>
          </cell>
          <cell r="AQ58">
            <v>57</v>
          </cell>
          <cell r="AV58">
            <v>16</v>
          </cell>
          <cell r="AX58">
            <v>218</v>
          </cell>
          <cell r="BC58">
            <v>52</v>
          </cell>
          <cell r="BE58">
            <v>315</v>
          </cell>
          <cell r="BJ58">
            <v>28</v>
          </cell>
          <cell r="BL58">
            <v>287</v>
          </cell>
          <cell r="BQ58">
            <v>386</v>
          </cell>
          <cell r="BS58">
            <v>1</v>
          </cell>
          <cell r="BX58">
            <v>0</v>
          </cell>
          <cell r="BZ58">
            <v>866</v>
          </cell>
        </row>
      </sheetData>
      <sheetData sheetId="9" refreshError="1">
        <row r="11">
          <cell r="Q11">
            <v>10392723</v>
          </cell>
          <cell r="R11">
            <v>1969700</v>
          </cell>
          <cell r="S11">
            <v>2993656</v>
          </cell>
          <cell r="T11">
            <v>181694</v>
          </cell>
          <cell r="U11">
            <v>2023218</v>
          </cell>
          <cell r="V11">
            <v>2237437</v>
          </cell>
          <cell r="W11">
            <v>30940</v>
          </cell>
          <cell r="X11">
            <v>125726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10175805</v>
          </cell>
          <cell r="R12">
            <v>2038311</v>
          </cell>
          <cell r="S12">
            <v>2993656</v>
          </cell>
          <cell r="T12">
            <v>183540</v>
          </cell>
          <cell r="U12">
            <v>2023218</v>
          </cell>
          <cell r="V12">
            <v>2224411</v>
          </cell>
          <cell r="W12">
            <v>30350</v>
          </cell>
          <cell r="X12">
            <v>130104.99999999999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6984728</v>
          </cell>
          <cell r="R13">
            <v>2212010</v>
          </cell>
          <cell r="S13">
            <v>2993656</v>
          </cell>
          <cell r="T13">
            <v>191961</v>
          </cell>
          <cell r="U13">
            <v>2023218</v>
          </cell>
          <cell r="V13">
            <v>2066132.9999999998</v>
          </cell>
          <cell r="W13">
            <v>22085</v>
          </cell>
          <cell r="X13">
            <v>141192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8728451</v>
          </cell>
          <cell r="R14">
            <v>2102736</v>
          </cell>
          <cell r="S14">
            <v>2993656</v>
          </cell>
          <cell r="T14">
            <v>190991</v>
          </cell>
          <cell r="U14">
            <v>2023218</v>
          </cell>
          <cell r="V14">
            <v>2173343</v>
          </cell>
          <cell r="W14">
            <v>26846</v>
          </cell>
          <cell r="X14">
            <v>134217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8037504</v>
          </cell>
          <cell r="R15">
            <v>2188747</v>
          </cell>
          <cell r="S15">
            <v>2993656</v>
          </cell>
          <cell r="T15">
            <v>190691</v>
          </cell>
          <cell r="U15">
            <v>2023218</v>
          </cell>
          <cell r="V15">
            <v>2139592</v>
          </cell>
          <cell r="W15">
            <v>24665</v>
          </cell>
          <cell r="X15">
            <v>139707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17980871</v>
          </cell>
          <cell r="R16">
            <v>1428928</v>
          </cell>
          <cell r="S16">
            <v>2993656</v>
          </cell>
          <cell r="T16">
            <v>188582</v>
          </cell>
          <cell r="U16">
            <v>2023218</v>
          </cell>
          <cell r="V16">
            <v>2512434</v>
          </cell>
          <cell r="W16">
            <v>49827</v>
          </cell>
          <cell r="X16">
            <v>91208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4419184</v>
          </cell>
          <cell r="R17">
            <v>2665133</v>
          </cell>
          <cell r="S17">
            <v>2993656</v>
          </cell>
          <cell r="T17">
            <v>193406</v>
          </cell>
          <cell r="U17">
            <v>2023218</v>
          </cell>
          <cell r="V17">
            <v>1954610</v>
          </cell>
          <cell r="W17">
            <v>14406</v>
          </cell>
          <cell r="X17">
            <v>170115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208</v>
          </cell>
          <cell r="AJ58">
            <v>89</v>
          </cell>
          <cell r="AO58">
            <v>219</v>
          </cell>
          <cell r="AQ58">
            <v>76</v>
          </cell>
          <cell r="AV58">
            <v>51</v>
          </cell>
          <cell r="AX58">
            <v>83</v>
          </cell>
          <cell r="BC58">
            <v>100</v>
          </cell>
          <cell r="BE58">
            <v>66</v>
          </cell>
          <cell r="BJ58">
            <v>98</v>
          </cell>
          <cell r="BL58">
            <v>84</v>
          </cell>
          <cell r="BQ58">
            <v>785</v>
          </cell>
          <cell r="BS58">
            <v>9</v>
          </cell>
          <cell r="BX58">
            <v>5</v>
          </cell>
          <cell r="BZ58">
            <v>154</v>
          </cell>
        </row>
      </sheetData>
      <sheetData sheetId="10" refreshError="1">
        <row r="11">
          <cell r="Q11">
            <v>7573243</v>
          </cell>
          <cell r="R11">
            <v>1243956</v>
          </cell>
          <cell r="S11">
            <v>2993656</v>
          </cell>
          <cell r="T11">
            <v>179448</v>
          </cell>
          <cell r="U11">
            <v>2023218</v>
          </cell>
          <cell r="V11">
            <v>1935588</v>
          </cell>
          <cell r="W11">
            <v>23685</v>
          </cell>
          <cell r="X11">
            <v>79401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7123126</v>
          </cell>
          <cell r="R12">
            <v>1236388</v>
          </cell>
          <cell r="S12">
            <v>2993656</v>
          </cell>
          <cell r="T12">
            <v>181775</v>
          </cell>
          <cell r="U12">
            <v>2023218</v>
          </cell>
          <cell r="V12">
            <v>1923058</v>
          </cell>
          <cell r="W12">
            <v>22564</v>
          </cell>
          <cell r="X12">
            <v>78918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8518525</v>
          </cell>
          <cell r="R13">
            <v>1153717</v>
          </cell>
          <cell r="S13">
            <v>2993656</v>
          </cell>
          <cell r="T13">
            <v>182708</v>
          </cell>
          <cell r="U13">
            <v>2023218</v>
          </cell>
          <cell r="V13">
            <v>2027887</v>
          </cell>
          <cell r="W13">
            <v>26816</v>
          </cell>
          <cell r="X13">
            <v>73642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8640026</v>
          </cell>
          <cell r="R14">
            <v>1167864</v>
          </cell>
          <cell r="S14">
            <v>2993656</v>
          </cell>
          <cell r="T14">
            <v>182795</v>
          </cell>
          <cell r="U14">
            <v>2023218</v>
          </cell>
          <cell r="V14">
            <v>2030259</v>
          </cell>
          <cell r="W14">
            <v>26723</v>
          </cell>
          <cell r="X14">
            <v>74545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8267656.9999999991</v>
          </cell>
          <cell r="R15">
            <v>1188333</v>
          </cell>
          <cell r="S15">
            <v>2993656</v>
          </cell>
          <cell r="T15">
            <v>182320</v>
          </cell>
          <cell r="U15">
            <v>2023218</v>
          </cell>
          <cell r="V15">
            <v>2019943</v>
          </cell>
          <cell r="W15">
            <v>26087</v>
          </cell>
          <cell r="X15">
            <v>75851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19730340</v>
          </cell>
          <cell r="R16">
            <v>813095</v>
          </cell>
          <cell r="S16">
            <v>2993656</v>
          </cell>
          <cell r="T16">
            <v>185905</v>
          </cell>
          <cell r="U16">
            <v>2023218</v>
          </cell>
          <cell r="V16">
            <v>2334204</v>
          </cell>
          <cell r="W16">
            <v>53524</v>
          </cell>
          <cell r="X16">
            <v>51900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4805008</v>
          </cell>
          <cell r="R17">
            <v>1556965</v>
          </cell>
          <cell r="S17">
            <v>2993656</v>
          </cell>
          <cell r="T17">
            <v>180405</v>
          </cell>
          <cell r="U17">
            <v>2023218</v>
          </cell>
          <cell r="V17">
            <v>1898846</v>
          </cell>
          <cell r="W17">
            <v>16492</v>
          </cell>
          <cell r="X17">
            <v>99381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265</v>
          </cell>
          <cell r="AJ58">
            <v>1057</v>
          </cell>
          <cell r="AO58">
            <v>231</v>
          </cell>
          <cell r="AQ58">
            <v>1077</v>
          </cell>
          <cell r="AV58">
            <v>230</v>
          </cell>
          <cell r="AX58">
            <v>839</v>
          </cell>
          <cell r="BC58">
            <v>295</v>
          </cell>
          <cell r="BE58">
            <v>867</v>
          </cell>
          <cell r="BJ58">
            <v>237</v>
          </cell>
          <cell r="BL58">
            <v>914</v>
          </cell>
          <cell r="BQ58">
            <v>1333</v>
          </cell>
          <cell r="BS58">
            <v>85</v>
          </cell>
          <cell r="BX58">
            <v>73</v>
          </cell>
          <cell r="BZ58">
            <v>1689</v>
          </cell>
        </row>
      </sheetData>
      <sheetData sheetId="11" refreshError="1">
        <row r="12">
          <cell r="Q12">
            <v>8106779</v>
          </cell>
          <cell r="R12">
            <v>1023072</v>
          </cell>
          <cell r="S12">
            <v>2993656</v>
          </cell>
          <cell r="T12">
            <v>197873</v>
          </cell>
          <cell r="U12">
            <v>2023218</v>
          </cell>
          <cell r="V12">
            <v>2073467.9999999998</v>
          </cell>
          <cell r="W12">
            <v>24280</v>
          </cell>
          <cell r="X12">
            <v>65302.000000000007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6477182</v>
          </cell>
          <cell r="R13">
            <v>1100452</v>
          </cell>
          <cell r="S13">
            <v>2993656</v>
          </cell>
          <cell r="T13">
            <v>198124</v>
          </cell>
          <cell r="U13">
            <v>2023218</v>
          </cell>
          <cell r="V13">
            <v>1954191</v>
          </cell>
          <cell r="W13">
            <v>19983</v>
          </cell>
          <cell r="X13">
            <v>70242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8387376</v>
          </cell>
          <cell r="R14">
            <v>1001117</v>
          </cell>
          <cell r="S14">
            <v>2993656</v>
          </cell>
          <cell r="T14">
            <v>200013</v>
          </cell>
          <cell r="U14">
            <v>2023218</v>
          </cell>
          <cell r="V14">
            <v>2107256</v>
          </cell>
          <cell r="W14">
            <v>25086</v>
          </cell>
          <cell r="X14">
            <v>63901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7486063</v>
          </cell>
          <cell r="R15">
            <v>1026994.9999999999</v>
          </cell>
          <cell r="S15">
            <v>2993656</v>
          </cell>
          <cell r="T15">
            <v>199782</v>
          </cell>
          <cell r="U15">
            <v>2023218</v>
          </cell>
          <cell r="V15">
            <v>2035425</v>
          </cell>
          <cell r="W15">
            <v>22922</v>
          </cell>
          <cell r="X15">
            <v>65553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13956088</v>
          </cell>
          <cell r="R16">
            <v>875058</v>
          </cell>
          <cell r="S16">
            <v>2993656</v>
          </cell>
          <cell r="T16">
            <v>194764</v>
          </cell>
          <cell r="U16">
            <v>2023218</v>
          </cell>
          <cell r="V16">
            <v>2412715</v>
          </cell>
          <cell r="W16">
            <v>37840</v>
          </cell>
          <cell r="X16">
            <v>55855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5112883</v>
          </cell>
          <cell r="R17">
            <v>1185185</v>
          </cell>
          <cell r="S17">
            <v>2993656</v>
          </cell>
          <cell r="T17">
            <v>201408</v>
          </cell>
          <cell r="U17">
            <v>2023218</v>
          </cell>
          <cell r="V17">
            <v>1851334</v>
          </cell>
          <cell r="W17">
            <v>16670</v>
          </cell>
          <cell r="X17">
            <v>75650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54</v>
          </cell>
          <cell r="AJ58">
            <v>9</v>
          </cell>
          <cell r="AO58">
            <v>56</v>
          </cell>
          <cell r="AQ58">
            <v>9</v>
          </cell>
          <cell r="AV58">
            <v>10</v>
          </cell>
          <cell r="AX58">
            <v>115</v>
          </cell>
          <cell r="BC58">
            <v>33</v>
          </cell>
          <cell r="BE58">
            <v>32</v>
          </cell>
          <cell r="BJ58">
            <v>16</v>
          </cell>
          <cell r="BL58">
            <v>29</v>
          </cell>
          <cell r="BQ58">
            <v>365</v>
          </cell>
          <cell r="BS58">
            <v>0</v>
          </cell>
          <cell r="BX58">
            <v>0</v>
          </cell>
          <cell r="BZ58">
            <v>356</v>
          </cell>
        </row>
      </sheetData>
      <sheetData sheetId="12" refreshError="1">
        <row r="11">
          <cell r="Q11">
            <v>13132793</v>
          </cell>
          <cell r="R11">
            <v>1887247</v>
          </cell>
          <cell r="S11">
            <v>2993656</v>
          </cell>
          <cell r="T11">
            <v>182007</v>
          </cell>
          <cell r="U11">
            <v>2023218</v>
          </cell>
          <cell r="V11">
            <v>2327139</v>
          </cell>
          <cell r="W11">
            <v>37966</v>
          </cell>
          <cell r="X11">
            <v>120463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12663344</v>
          </cell>
          <cell r="R12">
            <v>1843152</v>
          </cell>
          <cell r="S12">
            <v>2993656</v>
          </cell>
          <cell r="T12">
            <v>184378</v>
          </cell>
          <cell r="U12">
            <v>2023218</v>
          </cell>
          <cell r="V12">
            <v>2318081</v>
          </cell>
          <cell r="W12">
            <v>37733</v>
          </cell>
          <cell r="X12">
            <v>117648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8623816</v>
          </cell>
          <cell r="R13">
            <v>2178361</v>
          </cell>
          <cell r="S13">
            <v>2993656</v>
          </cell>
          <cell r="T13">
            <v>192587</v>
          </cell>
          <cell r="U13">
            <v>2023218</v>
          </cell>
          <cell r="V13">
            <v>2172141</v>
          </cell>
          <cell r="W13">
            <v>27229</v>
          </cell>
          <cell r="X13">
            <v>139044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11768435</v>
          </cell>
          <cell r="R14">
            <v>2002474</v>
          </cell>
          <cell r="S14">
            <v>2993656</v>
          </cell>
          <cell r="T14">
            <v>192030</v>
          </cell>
          <cell r="U14">
            <v>2023218</v>
          </cell>
          <cell r="V14">
            <v>2318071</v>
          </cell>
          <cell r="W14">
            <v>35454</v>
          </cell>
          <cell r="X14">
            <v>127817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10039641</v>
          </cell>
          <cell r="R15">
            <v>2091293.9999999998</v>
          </cell>
          <cell r="S15">
            <v>2993656</v>
          </cell>
          <cell r="T15">
            <v>192430</v>
          </cell>
          <cell r="U15">
            <v>2023218</v>
          </cell>
          <cell r="V15">
            <v>2239986</v>
          </cell>
          <cell r="W15">
            <v>30667</v>
          </cell>
          <cell r="X15">
            <v>133487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22366805</v>
          </cell>
          <cell r="R16">
            <v>1402141</v>
          </cell>
          <cell r="S16">
            <v>2993656</v>
          </cell>
          <cell r="T16">
            <v>191010</v>
          </cell>
          <cell r="U16">
            <v>2023218</v>
          </cell>
          <cell r="V16">
            <v>2638376</v>
          </cell>
          <cell r="W16">
            <v>60910</v>
          </cell>
          <cell r="X16">
            <v>89498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5898596</v>
          </cell>
          <cell r="R17">
            <v>2827004</v>
          </cell>
          <cell r="S17">
            <v>2993656</v>
          </cell>
          <cell r="T17">
            <v>193137</v>
          </cell>
          <cell r="U17">
            <v>2023218</v>
          </cell>
          <cell r="V17">
            <v>2118047</v>
          </cell>
          <cell r="W17">
            <v>19469</v>
          </cell>
          <cell r="X17">
            <v>180447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491</v>
          </cell>
          <cell r="AJ58">
            <v>96</v>
          </cell>
          <cell r="AO58">
            <v>404</v>
          </cell>
          <cell r="AQ58">
            <v>150</v>
          </cell>
          <cell r="AV58">
            <v>106</v>
          </cell>
          <cell r="AX58">
            <v>195</v>
          </cell>
          <cell r="BC58">
            <v>335</v>
          </cell>
          <cell r="BE58">
            <v>181</v>
          </cell>
          <cell r="BJ58">
            <v>278</v>
          </cell>
          <cell r="BL58">
            <v>260</v>
          </cell>
          <cell r="BQ58">
            <v>1079</v>
          </cell>
          <cell r="BS58">
            <v>92</v>
          </cell>
          <cell r="BX58">
            <v>32</v>
          </cell>
          <cell r="BZ58">
            <v>449</v>
          </cell>
        </row>
      </sheetData>
      <sheetData sheetId="13" refreshError="1">
        <row r="11">
          <cell r="Q11">
            <v>11873111</v>
          </cell>
          <cell r="R11">
            <v>1219094</v>
          </cell>
          <cell r="S11">
            <v>2993656</v>
          </cell>
          <cell r="T11">
            <v>181619</v>
          </cell>
          <cell r="U11">
            <v>2023218</v>
          </cell>
          <cell r="V11">
            <v>2218508</v>
          </cell>
          <cell r="W11">
            <v>37646</v>
          </cell>
          <cell r="X11">
            <v>77815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11370295</v>
          </cell>
          <cell r="R12">
            <v>1221561</v>
          </cell>
          <cell r="S12">
            <v>2993656</v>
          </cell>
          <cell r="T12">
            <v>183183</v>
          </cell>
          <cell r="U12">
            <v>2023218</v>
          </cell>
          <cell r="V12">
            <v>2219284</v>
          </cell>
          <cell r="W12">
            <v>36688</v>
          </cell>
          <cell r="X12">
            <v>77972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10307316</v>
          </cell>
          <cell r="R13">
            <v>1535844</v>
          </cell>
          <cell r="S13">
            <v>2993656</v>
          </cell>
          <cell r="T13">
            <v>187769</v>
          </cell>
          <cell r="U13">
            <v>2023218</v>
          </cell>
          <cell r="V13">
            <v>2289522</v>
          </cell>
          <cell r="W13">
            <v>34591</v>
          </cell>
          <cell r="X13">
            <v>98033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892340</v>
          </cell>
          <cell r="R14">
            <v>6452874</v>
          </cell>
          <cell r="S14">
            <v>2993656</v>
          </cell>
          <cell r="T14">
            <v>184134</v>
          </cell>
          <cell r="U14">
            <v>2023218</v>
          </cell>
          <cell r="V14">
            <v>1971649</v>
          </cell>
          <cell r="W14">
            <v>2292</v>
          </cell>
          <cell r="X14">
            <v>411886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11060089</v>
          </cell>
          <cell r="R15">
            <v>1431051</v>
          </cell>
          <cell r="S15">
            <v>2993656</v>
          </cell>
          <cell r="T15">
            <v>187976</v>
          </cell>
          <cell r="U15">
            <v>2023218</v>
          </cell>
          <cell r="V15">
            <v>2300545</v>
          </cell>
          <cell r="W15">
            <v>36563</v>
          </cell>
          <cell r="X15">
            <v>91344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24530611</v>
          </cell>
          <cell r="R16">
            <v>1138746</v>
          </cell>
          <cell r="S16">
            <v>2993656</v>
          </cell>
          <cell r="T16">
            <v>188683</v>
          </cell>
          <cell r="U16">
            <v>2023218</v>
          </cell>
          <cell r="V16">
            <v>2731021</v>
          </cell>
          <cell r="W16">
            <v>68944</v>
          </cell>
          <cell r="X16">
            <v>72686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7454752</v>
          </cell>
          <cell r="R17">
            <v>1767848</v>
          </cell>
          <cell r="S17">
            <v>2993656</v>
          </cell>
          <cell r="T17">
            <v>185698</v>
          </cell>
          <cell r="U17">
            <v>2023218</v>
          </cell>
          <cell r="V17">
            <v>2132137</v>
          </cell>
          <cell r="W17">
            <v>26179</v>
          </cell>
          <cell r="X17">
            <v>112841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426</v>
          </cell>
          <cell r="AJ58">
            <v>686</v>
          </cell>
          <cell r="AO58">
            <v>344</v>
          </cell>
          <cell r="AQ58">
            <v>645</v>
          </cell>
          <cell r="AV58">
            <v>214</v>
          </cell>
          <cell r="AX58">
            <v>947</v>
          </cell>
          <cell r="BC58">
            <v>0</v>
          </cell>
          <cell r="BE58">
            <v>2153</v>
          </cell>
          <cell r="BJ58">
            <v>242</v>
          </cell>
          <cell r="BL58">
            <v>797</v>
          </cell>
          <cell r="BQ58">
            <v>1388</v>
          </cell>
          <cell r="BS58">
            <v>81</v>
          </cell>
          <cell r="BX58">
            <v>97</v>
          </cell>
          <cell r="BZ58">
            <v>1513</v>
          </cell>
        </row>
      </sheetData>
      <sheetData sheetId="14" refreshError="1">
        <row r="11">
          <cell r="Q11">
            <v>16025875</v>
          </cell>
          <cell r="R11">
            <v>1371173</v>
          </cell>
          <cell r="S11">
            <v>2993656</v>
          </cell>
          <cell r="T11">
            <v>181744</v>
          </cell>
          <cell r="U11">
            <v>2023218</v>
          </cell>
          <cell r="V11">
            <v>2422833</v>
          </cell>
          <cell r="W11">
            <v>46377</v>
          </cell>
          <cell r="X11">
            <v>87522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15234728</v>
          </cell>
          <cell r="R12">
            <v>1386455</v>
          </cell>
          <cell r="S12">
            <v>2993656</v>
          </cell>
          <cell r="T12">
            <v>184084</v>
          </cell>
          <cell r="U12">
            <v>2023218</v>
          </cell>
          <cell r="V12">
            <v>2390799</v>
          </cell>
          <cell r="W12">
            <v>44732</v>
          </cell>
          <cell r="X12">
            <v>88497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9898351</v>
          </cell>
          <cell r="R13">
            <v>1755331</v>
          </cell>
          <cell r="S13">
            <v>2993656</v>
          </cell>
          <cell r="T13">
            <v>195014</v>
          </cell>
          <cell r="U13">
            <v>2023218</v>
          </cell>
          <cell r="V13">
            <v>2216962</v>
          </cell>
          <cell r="W13">
            <v>31390</v>
          </cell>
          <cell r="X13">
            <v>112042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12775703</v>
          </cell>
          <cell r="R14">
            <v>1639300</v>
          </cell>
          <cell r="S14">
            <v>2993656</v>
          </cell>
          <cell r="T14">
            <v>194789</v>
          </cell>
          <cell r="U14">
            <v>2023218</v>
          </cell>
          <cell r="V14">
            <v>2355014</v>
          </cell>
          <cell r="W14">
            <v>38742</v>
          </cell>
          <cell r="X14">
            <v>104636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10954791</v>
          </cell>
          <cell r="R15">
            <v>1665269</v>
          </cell>
          <cell r="S15">
            <v>2993656</v>
          </cell>
          <cell r="T15">
            <v>193819</v>
          </cell>
          <cell r="U15">
            <v>2023218</v>
          </cell>
          <cell r="V15">
            <v>2257239</v>
          </cell>
          <cell r="W15">
            <v>33995</v>
          </cell>
          <cell r="X15">
            <v>106294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23930275</v>
          </cell>
          <cell r="R16">
            <v>1207061</v>
          </cell>
          <cell r="S16">
            <v>2993656</v>
          </cell>
          <cell r="T16">
            <v>192124</v>
          </cell>
          <cell r="U16">
            <v>2023218</v>
          </cell>
          <cell r="V16">
            <v>2675120</v>
          </cell>
          <cell r="W16">
            <v>65054</v>
          </cell>
          <cell r="X16">
            <v>77046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7132856</v>
          </cell>
          <cell r="R17">
            <v>2220993</v>
          </cell>
          <cell r="S17">
            <v>2993656</v>
          </cell>
          <cell r="T17">
            <v>197235</v>
          </cell>
          <cell r="U17">
            <v>2023218</v>
          </cell>
          <cell r="V17">
            <v>2109643</v>
          </cell>
          <cell r="W17">
            <v>23597</v>
          </cell>
          <cell r="X17">
            <v>141766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681</v>
          </cell>
          <cell r="AJ58">
            <v>64</v>
          </cell>
          <cell r="AO58">
            <v>613</v>
          </cell>
          <cell r="AQ58">
            <v>65</v>
          </cell>
          <cell r="AV58">
            <v>198</v>
          </cell>
          <cell r="AX58">
            <v>152</v>
          </cell>
          <cell r="BC58">
            <v>407</v>
          </cell>
          <cell r="BE58">
            <v>145</v>
          </cell>
          <cell r="BJ58">
            <v>290</v>
          </cell>
          <cell r="BL58">
            <v>103</v>
          </cell>
          <cell r="BQ58">
            <v>1211</v>
          </cell>
          <cell r="BS58">
            <v>25</v>
          </cell>
          <cell r="BX58">
            <v>52</v>
          </cell>
          <cell r="BZ58">
            <v>281</v>
          </cell>
        </row>
      </sheetData>
      <sheetData sheetId="15" refreshError="1">
        <row r="11">
          <cell r="Q11">
            <v>24487705</v>
          </cell>
          <cell r="R11">
            <v>936473</v>
          </cell>
          <cell r="S11">
            <v>2993656</v>
          </cell>
          <cell r="T11">
            <v>202309</v>
          </cell>
          <cell r="U11">
            <v>2023218</v>
          </cell>
          <cell r="V11">
            <v>2563879</v>
          </cell>
          <cell r="W11">
            <v>68765</v>
          </cell>
          <cell r="X11">
            <v>59775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22148273</v>
          </cell>
          <cell r="R12">
            <v>962314</v>
          </cell>
          <cell r="S12">
            <v>2993656</v>
          </cell>
          <cell r="T12">
            <v>203529</v>
          </cell>
          <cell r="U12">
            <v>2023218</v>
          </cell>
          <cell r="V12">
            <v>2524813</v>
          </cell>
          <cell r="W12">
            <v>64066.999999999993</v>
          </cell>
          <cell r="X12">
            <v>61424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16294643</v>
          </cell>
          <cell r="R13">
            <v>1162983</v>
          </cell>
          <cell r="S13">
            <v>2993656</v>
          </cell>
          <cell r="T13">
            <v>205713</v>
          </cell>
          <cell r="U13">
            <v>2023218</v>
          </cell>
          <cell r="V13">
            <v>2428612</v>
          </cell>
          <cell r="W13">
            <v>51368</v>
          </cell>
          <cell r="X13">
            <v>74233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20131898</v>
          </cell>
          <cell r="R14">
            <v>1050604</v>
          </cell>
          <cell r="S14">
            <v>2993656</v>
          </cell>
          <cell r="T14">
            <v>205813</v>
          </cell>
          <cell r="U14">
            <v>2023218</v>
          </cell>
          <cell r="V14">
            <v>2533506</v>
          </cell>
          <cell r="W14">
            <v>61011</v>
          </cell>
          <cell r="X14">
            <v>67060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18520238</v>
          </cell>
          <cell r="R15">
            <v>1106580</v>
          </cell>
          <cell r="S15">
            <v>2993656</v>
          </cell>
          <cell r="T15">
            <v>206163</v>
          </cell>
          <cell r="U15">
            <v>2023218</v>
          </cell>
          <cell r="V15">
            <v>2480061</v>
          </cell>
          <cell r="W15">
            <v>56547</v>
          </cell>
          <cell r="X15">
            <v>70633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35180957</v>
          </cell>
          <cell r="R16">
            <v>906439</v>
          </cell>
          <cell r="S16">
            <v>2993656</v>
          </cell>
          <cell r="T16">
            <v>208685</v>
          </cell>
          <cell r="U16">
            <v>2023218</v>
          </cell>
          <cell r="V16">
            <v>2886191</v>
          </cell>
          <cell r="W16">
            <v>93518</v>
          </cell>
          <cell r="X16">
            <v>57858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12199936</v>
          </cell>
          <cell r="R17">
            <v>1351740</v>
          </cell>
          <cell r="S17">
            <v>2993656</v>
          </cell>
          <cell r="T17">
            <v>205175</v>
          </cell>
          <cell r="U17">
            <v>2023218</v>
          </cell>
          <cell r="V17">
            <v>2312476</v>
          </cell>
          <cell r="W17">
            <v>41848</v>
          </cell>
          <cell r="X17">
            <v>86281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1316</v>
          </cell>
          <cell r="AJ58">
            <v>97</v>
          </cell>
          <cell r="AO58">
            <v>1175</v>
          </cell>
          <cell r="AQ58">
            <v>163</v>
          </cell>
          <cell r="AV58">
            <v>671</v>
          </cell>
          <cell r="AX58">
            <v>450</v>
          </cell>
          <cell r="BC58">
            <v>955</v>
          </cell>
          <cell r="BE58">
            <v>259</v>
          </cell>
          <cell r="BJ58">
            <v>873</v>
          </cell>
          <cell r="BL58">
            <v>445</v>
          </cell>
          <cell r="BQ58">
            <v>1904</v>
          </cell>
          <cell r="BS58">
            <v>0</v>
          </cell>
          <cell r="BX58">
            <v>224</v>
          </cell>
          <cell r="BZ58">
            <v>955</v>
          </cell>
        </row>
      </sheetData>
      <sheetData sheetId="16">
        <row r="3">
          <cell r="A3" t="str">
            <v>1A - Miami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 1A"/>
      <sheetName val="CZ 2A"/>
      <sheetName val="CZ 2B"/>
      <sheetName val="CZ 3A"/>
      <sheetName val="CZ 3B"/>
      <sheetName val="CZ 3C"/>
      <sheetName val="CZ 4A"/>
      <sheetName val="CZ 4B"/>
      <sheetName val="CZ 4C"/>
      <sheetName val="CZ 5A"/>
      <sheetName val="CZ 5B"/>
      <sheetName val="CZ 5C"/>
      <sheetName val="CZ 6A"/>
      <sheetName val="CZ 6B"/>
      <sheetName val="CZ 7"/>
      <sheetName val="CZ 8"/>
      <sheetName val="2s Summary of Results"/>
      <sheetName val="2s Additional Indicators"/>
      <sheetName val="Sheet1"/>
      <sheetName val="Summary of Results"/>
      <sheetName val="Additional Indicators"/>
    </sheetNames>
    <sheetDataSet>
      <sheetData sheetId="0" refreshError="1">
        <row r="11">
          <cell r="Q11">
            <v>4560433</v>
          </cell>
          <cell r="R11">
            <v>3531758</v>
          </cell>
          <cell r="S11">
            <v>2701816</v>
          </cell>
          <cell r="T11">
            <v>175825</v>
          </cell>
          <cell r="U11">
            <v>2023218</v>
          </cell>
          <cell r="V11">
            <v>5577495</v>
          </cell>
          <cell r="W11">
            <v>0</v>
          </cell>
          <cell r="X11">
            <v>225431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4558776</v>
          </cell>
          <cell r="R12">
            <v>3680972</v>
          </cell>
          <cell r="S12">
            <v>2701816</v>
          </cell>
          <cell r="T12">
            <v>178641</v>
          </cell>
          <cell r="U12">
            <v>2023218</v>
          </cell>
          <cell r="V12">
            <v>5579778</v>
          </cell>
          <cell r="W12">
            <v>0</v>
          </cell>
          <cell r="X12">
            <v>234956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3630714</v>
          </cell>
          <cell r="R13">
            <v>4394126</v>
          </cell>
          <cell r="S13">
            <v>2701816</v>
          </cell>
          <cell r="T13">
            <v>180906</v>
          </cell>
          <cell r="U13">
            <v>2023218</v>
          </cell>
          <cell r="V13">
            <v>5691870</v>
          </cell>
          <cell r="W13">
            <v>0</v>
          </cell>
          <cell r="X13">
            <v>280476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4037962</v>
          </cell>
          <cell r="R14">
            <v>3928257</v>
          </cell>
          <cell r="S14">
            <v>2701816</v>
          </cell>
          <cell r="T14">
            <v>182207</v>
          </cell>
          <cell r="U14">
            <v>2023218</v>
          </cell>
          <cell r="V14">
            <v>5626283</v>
          </cell>
          <cell r="W14">
            <v>0</v>
          </cell>
          <cell r="X14">
            <v>250740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3615719</v>
          </cell>
          <cell r="R15">
            <v>4046356</v>
          </cell>
          <cell r="S15">
            <v>2701816</v>
          </cell>
          <cell r="T15">
            <v>181525</v>
          </cell>
          <cell r="U15">
            <v>2023218</v>
          </cell>
          <cell r="V15">
            <v>5654122</v>
          </cell>
          <cell r="W15">
            <v>0</v>
          </cell>
          <cell r="X15">
            <v>258278.00000000003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6785897</v>
          </cell>
          <cell r="R16">
            <v>2618802</v>
          </cell>
          <cell r="S16">
            <v>2701816</v>
          </cell>
          <cell r="T16">
            <v>183602</v>
          </cell>
          <cell r="U16">
            <v>2023218</v>
          </cell>
          <cell r="V16">
            <v>5148525</v>
          </cell>
          <cell r="W16">
            <v>0</v>
          </cell>
          <cell r="X16">
            <v>167158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3163862</v>
          </cell>
          <cell r="R17">
            <v>4770494</v>
          </cell>
          <cell r="S17">
            <v>2701816</v>
          </cell>
          <cell r="T17">
            <v>178359</v>
          </cell>
          <cell r="U17">
            <v>2023218</v>
          </cell>
          <cell r="V17">
            <v>5734493</v>
          </cell>
          <cell r="W17">
            <v>0</v>
          </cell>
          <cell r="X17">
            <v>304500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Q58">
            <v>1</v>
          </cell>
          <cell r="AX58">
            <v>0</v>
          </cell>
          <cell r="BE58">
            <v>0</v>
          </cell>
          <cell r="BL58">
            <v>0</v>
          </cell>
          <cell r="BS58">
            <v>1</v>
          </cell>
          <cell r="BZ58">
            <v>0</v>
          </cell>
        </row>
      </sheetData>
      <sheetData sheetId="1" refreshError="1">
        <row r="11">
          <cell r="Q11">
            <v>5447643</v>
          </cell>
          <cell r="R11">
            <v>2855987</v>
          </cell>
          <cell r="S11">
            <v>2701816</v>
          </cell>
          <cell r="T11">
            <v>177640</v>
          </cell>
          <cell r="U11">
            <v>2023218</v>
          </cell>
          <cell r="V11">
            <v>5234597</v>
          </cell>
          <cell r="W11">
            <v>0</v>
          </cell>
          <cell r="X11">
            <v>182297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5333076</v>
          </cell>
          <cell r="R12">
            <v>2906149</v>
          </cell>
          <cell r="S12">
            <v>2701816</v>
          </cell>
          <cell r="T12">
            <v>179554</v>
          </cell>
          <cell r="U12">
            <v>2023218</v>
          </cell>
          <cell r="V12">
            <v>5261729</v>
          </cell>
          <cell r="W12">
            <v>0</v>
          </cell>
          <cell r="X12">
            <v>185499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3553338</v>
          </cell>
          <cell r="R13">
            <v>3463519</v>
          </cell>
          <cell r="S13">
            <v>2701816</v>
          </cell>
          <cell r="T13">
            <v>186049</v>
          </cell>
          <cell r="U13">
            <v>2023218</v>
          </cell>
          <cell r="V13">
            <v>5318483</v>
          </cell>
          <cell r="W13">
            <v>0</v>
          </cell>
          <cell r="X13">
            <v>221076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4215784</v>
          </cell>
          <cell r="R14">
            <v>3187865</v>
          </cell>
          <cell r="S14">
            <v>2701816</v>
          </cell>
          <cell r="T14">
            <v>186368</v>
          </cell>
          <cell r="U14">
            <v>2023218</v>
          </cell>
          <cell r="V14">
            <v>5307219</v>
          </cell>
          <cell r="W14">
            <v>0</v>
          </cell>
          <cell r="X14">
            <v>203481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4191935.9999999995</v>
          </cell>
          <cell r="R15">
            <v>3330850</v>
          </cell>
          <cell r="S15">
            <v>2701816</v>
          </cell>
          <cell r="T15">
            <v>185961</v>
          </cell>
          <cell r="U15">
            <v>2023218</v>
          </cell>
          <cell r="V15">
            <v>5329321</v>
          </cell>
          <cell r="W15">
            <v>0</v>
          </cell>
          <cell r="X15">
            <v>212607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8935379</v>
          </cell>
          <cell r="R16">
            <v>1929405</v>
          </cell>
          <cell r="S16">
            <v>2701816</v>
          </cell>
          <cell r="T16">
            <v>195846</v>
          </cell>
          <cell r="U16">
            <v>2023218</v>
          </cell>
          <cell r="V16">
            <v>4800385</v>
          </cell>
          <cell r="W16">
            <v>0</v>
          </cell>
          <cell r="X16">
            <v>123154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2316295</v>
          </cell>
          <cell r="R17">
            <v>4159930.9999999995</v>
          </cell>
          <cell r="S17">
            <v>2701816</v>
          </cell>
          <cell r="T17">
            <v>183590</v>
          </cell>
          <cell r="U17">
            <v>2023218</v>
          </cell>
          <cell r="V17">
            <v>5395507</v>
          </cell>
          <cell r="W17">
            <v>0</v>
          </cell>
          <cell r="X17">
            <v>265528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2</v>
          </cell>
          <cell r="AQ58">
            <v>0</v>
          </cell>
          <cell r="AX58">
            <v>8</v>
          </cell>
          <cell r="BE58">
            <v>2</v>
          </cell>
          <cell r="BL58">
            <v>1</v>
          </cell>
          <cell r="BS58">
            <v>3</v>
          </cell>
          <cell r="BZ58">
            <v>14</v>
          </cell>
        </row>
      </sheetData>
      <sheetData sheetId="2" refreshError="1">
        <row r="11">
          <cell r="Q11">
            <v>3518726</v>
          </cell>
          <cell r="R11">
            <v>2742273</v>
          </cell>
          <cell r="S11">
            <v>2701816</v>
          </cell>
          <cell r="T11">
            <v>175394</v>
          </cell>
          <cell r="U11">
            <v>2023218</v>
          </cell>
          <cell r="V11">
            <v>6095808</v>
          </cell>
          <cell r="W11">
            <v>0</v>
          </cell>
          <cell r="X11">
            <v>175039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3160343</v>
          </cell>
          <cell r="R12">
            <v>2972282</v>
          </cell>
          <cell r="S12">
            <v>2701816</v>
          </cell>
          <cell r="T12">
            <v>177114</v>
          </cell>
          <cell r="U12">
            <v>2023218</v>
          </cell>
          <cell r="V12">
            <v>6137437</v>
          </cell>
          <cell r="W12">
            <v>0</v>
          </cell>
          <cell r="X12">
            <v>189720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2697613</v>
          </cell>
          <cell r="R13">
            <v>2965328</v>
          </cell>
          <cell r="S13">
            <v>2701816</v>
          </cell>
          <cell r="T13">
            <v>181625</v>
          </cell>
          <cell r="U13">
            <v>2023218</v>
          </cell>
          <cell r="V13">
            <v>6104335</v>
          </cell>
          <cell r="W13">
            <v>0</v>
          </cell>
          <cell r="X13">
            <v>189276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2948141</v>
          </cell>
          <cell r="R14">
            <v>2615443</v>
          </cell>
          <cell r="S14">
            <v>2701816</v>
          </cell>
          <cell r="T14">
            <v>180843</v>
          </cell>
          <cell r="U14">
            <v>2023218</v>
          </cell>
          <cell r="V14">
            <v>6088575</v>
          </cell>
          <cell r="W14">
            <v>0</v>
          </cell>
          <cell r="X14">
            <v>166943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2908243</v>
          </cell>
          <cell r="R15">
            <v>2796246</v>
          </cell>
          <cell r="S15">
            <v>2701816</v>
          </cell>
          <cell r="T15">
            <v>181125</v>
          </cell>
          <cell r="U15">
            <v>2023218</v>
          </cell>
          <cell r="V15">
            <v>6103424</v>
          </cell>
          <cell r="W15">
            <v>0</v>
          </cell>
          <cell r="X15">
            <v>178484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6395818</v>
          </cell>
          <cell r="R16">
            <v>1546407</v>
          </cell>
          <cell r="S16">
            <v>2701816</v>
          </cell>
          <cell r="T16">
            <v>181419</v>
          </cell>
          <cell r="U16">
            <v>2023218</v>
          </cell>
          <cell r="V16">
            <v>5910170</v>
          </cell>
          <cell r="W16">
            <v>0</v>
          </cell>
          <cell r="X16">
            <v>98707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1756523</v>
          </cell>
          <cell r="R17">
            <v>3604918</v>
          </cell>
          <cell r="S17">
            <v>2701816</v>
          </cell>
          <cell r="T17">
            <v>179385</v>
          </cell>
          <cell r="U17">
            <v>2023218</v>
          </cell>
          <cell r="V17">
            <v>6148754</v>
          </cell>
          <cell r="W17">
            <v>0</v>
          </cell>
          <cell r="X17">
            <v>230101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16</v>
          </cell>
          <cell r="AQ58">
            <v>17</v>
          </cell>
          <cell r="AX58">
            <v>18</v>
          </cell>
          <cell r="BE58">
            <v>22</v>
          </cell>
          <cell r="BL58">
            <v>17</v>
          </cell>
          <cell r="BS58">
            <v>8</v>
          </cell>
          <cell r="BZ58">
            <v>25</v>
          </cell>
        </row>
      </sheetData>
      <sheetData sheetId="3" refreshError="1">
        <row r="11">
          <cell r="Q11">
            <v>7100293</v>
          </cell>
          <cell r="R11">
            <v>1741083</v>
          </cell>
          <cell r="S11">
            <v>2701816</v>
          </cell>
          <cell r="T11">
            <v>177771</v>
          </cell>
          <cell r="U11">
            <v>2023218</v>
          </cell>
          <cell r="V11">
            <v>4619997</v>
          </cell>
          <cell r="W11">
            <v>0</v>
          </cell>
          <cell r="X11">
            <v>111133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6717984</v>
          </cell>
          <cell r="R12">
            <v>1872167</v>
          </cell>
          <cell r="S12">
            <v>2701816</v>
          </cell>
          <cell r="T12">
            <v>180756</v>
          </cell>
          <cell r="U12">
            <v>2023218</v>
          </cell>
          <cell r="V12">
            <v>4656455</v>
          </cell>
          <cell r="W12">
            <v>0</v>
          </cell>
          <cell r="X12">
            <v>119500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5421714</v>
          </cell>
          <cell r="R13">
            <v>2277426</v>
          </cell>
          <cell r="S13">
            <v>2701816</v>
          </cell>
          <cell r="T13">
            <v>188858</v>
          </cell>
          <cell r="U13">
            <v>2023218</v>
          </cell>
          <cell r="V13">
            <v>4763153</v>
          </cell>
          <cell r="W13">
            <v>0</v>
          </cell>
          <cell r="X13">
            <v>145368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6037285</v>
          </cell>
          <cell r="R14">
            <v>2060005.9999999998</v>
          </cell>
          <cell r="S14">
            <v>2701816</v>
          </cell>
          <cell r="T14">
            <v>189208</v>
          </cell>
          <cell r="U14">
            <v>2023218</v>
          </cell>
          <cell r="V14">
            <v>4666561</v>
          </cell>
          <cell r="W14">
            <v>0</v>
          </cell>
          <cell r="X14">
            <v>131490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5528712</v>
          </cell>
          <cell r="R15">
            <v>2131943</v>
          </cell>
          <cell r="S15">
            <v>2701816</v>
          </cell>
          <cell r="T15">
            <v>188094</v>
          </cell>
          <cell r="U15">
            <v>2023218</v>
          </cell>
          <cell r="V15">
            <v>4727274</v>
          </cell>
          <cell r="W15">
            <v>0</v>
          </cell>
          <cell r="X15">
            <v>136081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10504105</v>
          </cell>
          <cell r="R16">
            <v>1004908</v>
          </cell>
          <cell r="S16">
            <v>2701816</v>
          </cell>
          <cell r="T16">
            <v>187506</v>
          </cell>
          <cell r="U16">
            <v>2023218</v>
          </cell>
          <cell r="V16">
            <v>4107412.0000000005</v>
          </cell>
          <cell r="W16">
            <v>0</v>
          </cell>
          <cell r="X16">
            <v>64143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3626396</v>
          </cell>
          <cell r="R17">
            <v>2862468</v>
          </cell>
          <cell r="S17">
            <v>2701816</v>
          </cell>
          <cell r="T17">
            <v>189433</v>
          </cell>
          <cell r="U17">
            <v>2023218</v>
          </cell>
          <cell r="V17">
            <v>5016095</v>
          </cell>
          <cell r="W17">
            <v>0</v>
          </cell>
          <cell r="X17">
            <v>182711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6</v>
          </cell>
          <cell r="AQ58">
            <v>5</v>
          </cell>
          <cell r="AX58">
            <v>5</v>
          </cell>
          <cell r="BE58">
            <v>6</v>
          </cell>
          <cell r="BL58">
            <v>5</v>
          </cell>
          <cell r="BS58">
            <v>1</v>
          </cell>
          <cell r="BZ58">
            <v>9</v>
          </cell>
        </row>
      </sheetData>
      <sheetData sheetId="4" refreshError="1">
        <row r="11">
          <cell r="Q11">
            <v>4888554</v>
          </cell>
          <cell r="R11">
            <v>1875900</v>
          </cell>
          <cell r="S11">
            <v>2701816</v>
          </cell>
          <cell r="T11">
            <v>174724</v>
          </cell>
          <cell r="U11">
            <v>2023218</v>
          </cell>
          <cell r="V11">
            <v>5516096</v>
          </cell>
          <cell r="W11">
            <v>0</v>
          </cell>
          <cell r="X11">
            <v>119738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4869774</v>
          </cell>
          <cell r="R12">
            <v>1964613</v>
          </cell>
          <cell r="S12">
            <v>2701816</v>
          </cell>
          <cell r="T12">
            <v>177559</v>
          </cell>
          <cell r="U12">
            <v>2023218</v>
          </cell>
          <cell r="V12">
            <v>5511964</v>
          </cell>
          <cell r="W12">
            <v>0</v>
          </cell>
          <cell r="X12">
            <v>125401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4255632</v>
          </cell>
          <cell r="R13">
            <v>2084286.9999999998</v>
          </cell>
          <cell r="S13">
            <v>2701816</v>
          </cell>
          <cell r="T13">
            <v>180956</v>
          </cell>
          <cell r="U13">
            <v>2023218</v>
          </cell>
          <cell r="V13">
            <v>5519496</v>
          </cell>
          <cell r="W13">
            <v>0</v>
          </cell>
          <cell r="X13">
            <v>133040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4472989</v>
          </cell>
          <cell r="R14">
            <v>1866050</v>
          </cell>
          <cell r="S14">
            <v>2701816</v>
          </cell>
          <cell r="T14">
            <v>180831</v>
          </cell>
          <cell r="U14">
            <v>2023218</v>
          </cell>
          <cell r="V14">
            <v>5491405</v>
          </cell>
          <cell r="W14">
            <v>0</v>
          </cell>
          <cell r="X14">
            <v>119110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4533011</v>
          </cell>
          <cell r="R15">
            <v>1910527</v>
          </cell>
          <cell r="S15">
            <v>2701816</v>
          </cell>
          <cell r="T15">
            <v>180906</v>
          </cell>
          <cell r="U15">
            <v>2023218</v>
          </cell>
          <cell r="V15">
            <v>5489366</v>
          </cell>
          <cell r="W15">
            <v>0</v>
          </cell>
          <cell r="X15">
            <v>121949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8510766</v>
          </cell>
          <cell r="R16">
            <v>905949</v>
          </cell>
          <cell r="S16">
            <v>2701816</v>
          </cell>
          <cell r="T16">
            <v>180599</v>
          </cell>
          <cell r="U16">
            <v>2023218</v>
          </cell>
          <cell r="V16">
            <v>5148503</v>
          </cell>
          <cell r="W16">
            <v>0</v>
          </cell>
          <cell r="X16">
            <v>57827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2964091</v>
          </cell>
          <cell r="R17">
            <v>2685922</v>
          </cell>
          <cell r="S17">
            <v>2701816</v>
          </cell>
          <cell r="T17">
            <v>179980</v>
          </cell>
          <cell r="U17">
            <v>2023218</v>
          </cell>
          <cell r="V17">
            <v>5633920</v>
          </cell>
          <cell r="W17">
            <v>0</v>
          </cell>
          <cell r="X17">
            <v>171442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10</v>
          </cell>
          <cell r="AQ58">
            <v>12</v>
          </cell>
          <cell r="AX58">
            <v>18</v>
          </cell>
          <cell r="BE58">
            <v>13</v>
          </cell>
          <cell r="BL58">
            <v>11</v>
          </cell>
          <cell r="BS58">
            <v>3</v>
          </cell>
          <cell r="BZ58">
            <v>15</v>
          </cell>
        </row>
      </sheetData>
      <sheetData sheetId="5" refreshError="1">
        <row r="11">
          <cell r="Q11">
            <v>8440071</v>
          </cell>
          <cell r="R11">
            <v>697331</v>
          </cell>
          <cell r="S11">
            <v>2701816</v>
          </cell>
          <cell r="T11">
            <v>179911</v>
          </cell>
          <cell r="U11">
            <v>2023218</v>
          </cell>
          <cell r="V11">
            <v>4461924</v>
          </cell>
          <cell r="W11">
            <v>0</v>
          </cell>
          <cell r="X11">
            <v>44510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8011237</v>
          </cell>
          <cell r="R12">
            <v>776409</v>
          </cell>
          <cell r="S12">
            <v>2701816</v>
          </cell>
          <cell r="T12">
            <v>181650</v>
          </cell>
          <cell r="U12">
            <v>2023218</v>
          </cell>
          <cell r="V12">
            <v>4540145</v>
          </cell>
          <cell r="W12">
            <v>0</v>
          </cell>
          <cell r="X12">
            <v>49558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6872394</v>
          </cell>
          <cell r="R13">
            <v>853659</v>
          </cell>
          <cell r="S13">
            <v>2701816</v>
          </cell>
          <cell r="T13">
            <v>185980</v>
          </cell>
          <cell r="U13">
            <v>2023218</v>
          </cell>
          <cell r="V13">
            <v>4607605</v>
          </cell>
          <cell r="W13">
            <v>0</v>
          </cell>
          <cell r="X13">
            <v>54489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8462511</v>
          </cell>
          <cell r="R14">
            <v>765132</v>
          </cell>
          <cell r="S14">
            <v>2701816</v>
          </cell>
          <cell r="T14">
            <v>188245</v>
          </cell>
          <cell r="U14">
            <v>2023218</v>
          </cell>
          <cell r="V14">
            <v>4507462</v>
          </cell>
          <cell r="W14">
            <v>0</v>
          </cell>
          <cell r="X14">
            <v>48838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7676660</v>
          </cell>
          <cell r="R15">
            <v>716347</v>
          </cell>
          <cell r="S15">
            <v>2701816</v>
          </cell>
          <cell r="T15">
            <v>187331</v>
          </cell>
          <cell r="U15">
            <v>2023218</v>
          </cell>
          <cell r="V15">
            <v>4539482</v>
          </cell>
          <cell r="W15">
            <v>0</v>
          </cell>
          <cell r="X15">
            <v>45724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10309754</v>
          </cell>
          <cell r="R16">
            <v>488754</v>
          </cell>
          <cell r="S16">
            <v>2701816</v>
          </cell>
          <cell r="T16">
            <v>183577</v>
          </cell>
          <cell r="U16">
            <v>2023218</v>
          </cell>
          <cell r="V16">
            <v>4243011</v>
          </cell>
          <cell r="W16">
            <v>0</v>
          </cell>
          <cell r="X16">
            <v>31197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5579321</v>
          </cell>
          <cell r="R17">
            <v>992857</v>
          </cell>
          <cell r="S17">
            <v>2701816</v>
          </cell>
          <cell r="T17">
            <v>183202</v>
          </cell>
          <cell r="U17">
            <v>2023218</v>
          </cell>
          <cell r="V17">
            <v>4659896</v>
          </cell>
          <cell r="W17">
            <v>0</v>
          </cell>
          <cell r="X17">
            <v>63374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1</v>
          </cell>
          <cell r="AQ58">
            <v>2</v>
          </cell>
          <cell r="AX58">
            <v>10</v>
          </cell>
          <cell r="BE58">
            <v>0</v>
          </cell>
          <cell r="BL58">
            <v>2</v>
          </cell>
          <cell r="BS58">
            <v>0</v>
          </cell>
          <cell r="BZ58">
            <v>24</v>
          </cell>
        </row>
      </sheetData>
      <sheetData sheetId="6" refreshError="1">
        <row r="11">
          <cell r="Q11">
            <v>7587562</v>
          </cell>
          <cell r="R11">
            <v>2244353</v>
          </cell>
          <cell r="S11">
            <v>2701816</v>
          </cell>
          <cell r="T11">
            <v>182245</v>
          </cell>
          <cell r="U11">
            <v>2023218</v>
          </cell>
          <cell r="V11">
            <v>2083297.9999999998</v>
          </cell>
          <cell r="W11">
            <v>22098</v>
          </cell>
          <cell r="X11">
            <v>143257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6984433</v>
          </cell>
          <cell r="R12">
            <v>2285566</v>
          </cell>
          <cell r="S12">
            <v>2701816</v>
          </cell>
          <cell r="T12">
            <v>182689</v>
          </cell>
          <cell r="U12">
            <v>2023218</v>
          </cell>
          <cell r="V12">
            <v>2048636</v>
          </cell>
          <cell r="W12">
            <v>20486</v>
          </cell>
          <cell r="X12">
            <v>145887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4938949</v>
          </cell>
          <cell r="R13">
            <v>2726518</v>
          </cell>
          <cell r="S13">
            <v>2701816</v>
          </cell>
          <cell r="T13">
            <v>190372</v>
          </cell>
          <cell r="U13">
            <v>2023218</v>
          </cell>
          <cell r="V13">
            <v>1988569</v>
          </cell>
          <cell r="W13">
            <v>15072</v>
          </cell>
          <cell r="X13">
            <v>174033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5829871</v>
          </cell>
          <cell r="R14">
            <v>2537798</v>
          </cell>
          <cell r="S14">
            <v>2701816</v>
          </cell>
          <cell r="T14">
            <v>191116</v>
          </cell>
          <cell r="U14">
            <v>2023218</v>
          </cell>
          <cell r="V14">
            <v>2018025</v>
          </cell>
          <cell r="W14">
            <v>17422</v>
          </cell>
          <cell r="X14">
            <v>161987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5227628</v>
          </cell>
          <cell r="R15">
            <v>2690388</v>
          </cell>
          <cell r="S15">
            <v>2701816</v>
          </cell>
          <cell r="T15">
            <v>189302</v>
          </cell>
          <cell r="U15">
            <v>2023218</v>
          </cell>
          <cell r="V15">
            <v>2013093</v>
          </cell>
          <cell r="W15">
            <v>15797</v>
          </cell>
          <cell r="X15">
            <v>171727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13162845</v>
          </cell>
          <cell r="R16">
            <v>1577092</v>
          </cell>
          <cell r="S16">
            <v>2701816</v>
          </cell>
          <cell r="T16">
            <v>193519</v>
          </cell>
          <cell r="U16">
            <v>2023218</v>
          </cell>
          <cell r="V16">
            <v>2320154</v>
          </cell>
          <cell r="W16">
            <v>35939</v>
          </cell>
          <cell r="X16">
            <v>100665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2633453</v>
          </cell>
          <cell r="R17">
            <v>3577343</v>
          </cell>
          <cell r="S17">
            <v>2701816</v>
          </cell>
          <cell r="T17">
            <v>191273</v>
          </cell>
          <cell r="U17">
            <v>2023218</v>
          </cell>
          <cell r="V17">
            <v>1860798</v>
          </cell>
          <cell r="W17">
            <v>8173</v>
          </cell>
          <cell r="X17">
            <v>228341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120</v>
          </cell>
          <cell r="AQ58">
            <v>100</v>
          </cell>
          <cell r="AX58">
            <v>173</v>
          </cell>
          <cell r="BE58">
            <v>101</v>
          </cell>
          <cell r="BL58">
            <v>153</v>
          </cell>
          <cell r="BS58">
            <v>60</v>
          </cell>
          <cell r="BZ58">
            <v>164</v>
          </cell>
        </row>
      </sheetData>
      <sheetData sheetId="7" refreshError="1">
        <row r="11">
          <cell r="Q11">
            <v>6126015</v>
          </cell>
          <cell r="R11">
            <v>1734473</v>
          </cell>
          <cell r="S11">
            <v>2701816</v>
          </cell>
          <cell r="T11">
            <v>177490</v>
          </cell>
          <cell r="U11">
            <v>2023218</v>
          </cell>
          <cell r="V11">
            <v>2104640</v>
          </cell>
          <cell r="W11">
            <v>19037</v>
          </cell>
          <cell r="X11">
            <v>110711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5627729</v>
          </cell>
          <cell r="R12">
            <v>1712471</v>
          </cell>
          <cell r="S12">
            <v>2701816</v>
          </cell>
          <cell r="T12">
            <v>178747</v>
          </cell>
          <cell r="U12">
            <v>2023218</v>
          </cell>
          <cell r="V12">
            <v>2078261</v>
          </cell>
          <cell r="W12">
            <v>17735</v>
          </cell>
          <cell r="X12">
            <v>109307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4884193</v>
          </cell>
          <cell r="R13">
            <v>2012595</v>
          </cell>
          <cell r="S13">
            <v>2701816</v>
          </cell>
          <cell r="T13">
            <v>180756</v>
          </cell>
          <cell r="U13">
            <v>2023218</v>
          </cell>
          <cell r="V13">
            <v>2113181</v>
          </cell>
          <cell r="W13">
            <v>16058</v>
          </cell>
          <cell r="X13">
            <v>128463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5954332</v>
          </cell>
          <cell r="R14">
            <v>1951337</v>
          </cell>
          <cell r="S14">
            <v>2701816</v>
          </cell>
          <cell r="T14">
            <v>181037</v>
          </cell>
          <cell r="U14">
            <v>2023218</v>
          </cell>
          <cell r="V14">
            <v>2175760</v>
          </cell>
          <cell r="W14">
            <v>18849</v>
          </cell>
          <cell r="X14">
            <v>124553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5751131</v>
          </cell>
          <cell r="R15">
            <v>1993426</v>
          </cell>
          <cell r="S15">
            <v>2701816</v>
          </cell>
          <cell r="T15">
            <v>181043</v>
          </cell>
          <cell r="U15">
            <v>2023218</v>
          </cell>
          <cell r="V15">
            <v>2155856</v>
          </cell>
          <cell r="W15">
            <v>18330</v>
          </cell>
          <cell r="X15">
            <v>127240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12135627</v>
          </cell>
          <cell r="R16">
            <v>1415660</v>
          </cell>
          <cell r="S16">
            <v>2701816</v>
          </cell>
          <cell r="T16">
            <v>181150</v>
          </cell>
          <cell r="U16">
            <v>2023218</v>
          </cell>
          <cell r="V16">
            <v>2404844</v>
          </cell>
          <cell r="W16">
            <v>34083</v>
          </cell>
          <cell r="X16">
            <v>90361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3452860</v>
          </cell>
          <cell r="R17">
            <v>2377847</v>
          </cell>
          <cell r="S17">
            <v>2701816</v>
          </cell>
          <cell r="T17">
            <v>179748</v>
          </cell>
          <cell r="U17">
            <v>2023218</v>
          </cell>
          <cell r="V17">
            <v>2027691</v>
          </cell>
          <cell r="W17">
            <v>11995</v>
          </cell>
          <cell r="X17">
            <v>151778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1162</v>
          </cell>
          <cell r="AQ58">
            <v>1218</v>
          </cell>
          <cell r="AX58">
            <v>1710</v>
          </cell>
          <cell r="BE58">
            <v>1479</v>
          </cell>
          <cell r="BL58">
            <v>1709</v>
          </cell>
          <cell r="BS58">
            <v>457</v>
          </cell>
          <cell r="BZ58">
            <v>2285</v>
          </cell>
        </row>
      </sheetData>
      <sheetData sheetId="8" refreshError="1">
        <row r="11">
          <cell r="Q11">
            <v>6760974</v>
          </cell>
          <cell r="R11">
            <v>1378925</v>
          </cell>
          <cell r="S11">
            <v>2701816</v>
          </cell>
          <cell r="T11">
            <v>184760</v>
          </cell>
          <cell r="U11">
            <v>2023218</v>
          </cell>
          <cell r="V11">
            <v>1967100</v>
          </cell>
          <cell r="W11">
            <v>19828</v>
          </cell>
          <cell r="X11">
            <v>88017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6402976</v>
          </cell>
          <cell r="R12">
            <v>1416257</v>
          </cell>
          <cell r="S12">
            <v>2701816</v>
          </cell>
          <cell r="T12">
            <v>186856</v>
          </cell>
          <cell r="U12">
            <v>2023218</v>
          </cell>
          <cell r="V12">
            <v>1949359</v>
          </cell>
          <cell r="W12">
            <v>18876</v>
          </cell>
          <cell r="X12">
            <v>90399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5898545</v>
          </cell>
          <cell r="R13">
            <v>1587219</v>
          </cell>
          <cell r="S13">
            <v>2701816</v>
          </cell>
          <cell r="T13">
            <v>199050</v>
          </cell>
          <cell r="U13">
            <v>2023218</v>
          </cell>
          <cell r="V13">
            <v>1957595</v>
          </cell>
          <cell r="W13">
            <v>17870</v>
          </cell>
          <cell r="X13">
            <v>101312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6971064</v>
          </cell>
          <cell r="R14">
            <v>1639215</v>
          </cell>
          <cell r="S14">
            <v>2701816</v>
          </cell>
          <cell r="T14">
            <v>195840</v>
          </cell>
          <cell r="U14">
            <v>2023218</v>
          </cell>
          <cell r="V14">
            <v>2074650.9999999998</v>
          </cell>
          <cell r="W14">
            <v>20519</v>
          </cell>
          <cell r="X14">
            <v>104631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6390305</v>
          </cell>
          <cell r="R15">
            <v>1626053</v>
          </cell>
          <cell r="S15">
            <v>2701816</v>
          </cell>
          <cell r="T15">
            <v>196879</v>
          </cell>
          <cell r="U15">
            <v>2023218</v>
          </cell>
          <cell r="V15">
            <v>2013593</v>
          </cell>
          <cell r="W15">
            <v>19213</v>
          </cell>
          <cell r="X15">
            <v>103791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13429492</v>
          </cell>
          <cell r="R16">
            <v>1249539</v>
          </cell>
          <cell r="S16">
            <v>2701816</v>
          </cell>
          <cell r="T16">
            <v>194088</v>
          </cell>
          <cell r="U16">
            <v>2023218</v>
          </cell>
          <cell r="V16">
            <v>2474665</v>
          </cell>
          <cell r="W16">
            <v>36252</v>
          </cell>
          <cell r="X16">
            <v>79758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3801351</v>
          </cell>
          <cell r="R17">
            <v>2081471</v>
          </cell>
          <cell r="S17">
            <v>2701816</v>
          </cell>
          <cell r="T17">
            <v>199563</v>
          </cell>
          <cell r="U17">
            <v>2023218</v>
          </cell>
          <cell r="V17">
            <v>1847960</v>
          </cell>
          <cell r="W17">
            <v>12394</v>
          </cell>
          <cell r="X17">
            <v>132860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75</v>
          </cell>
          <cell r="AQ58">
            <v>56</v>
          </cell>
          <cell r="AX58">
            <v>171</v>
          </cell>
          <cell r="BE58">
            <v>220</v>
          </cell>
          <cell r="BL58">
            <v>209</v>
          </cell>
          <cell r="BS58">
            <v>0</v>
          </cell>
          <cell r="BZ58">
            <v>815</v>
          </cell>
        </row>
      </sheetData>
      <sheetData sheetId="9" refreshError="1">
        <row r="11">
          <cell r="Q11">
            <v>10599150</v>
          </cell>
          <cell r="R11">
            <v>1959621</v>
          </cell>
          <cell r="S11">
            <v>2701816</v>
          </cell>
          <cell r="T11">
            <v>181694</v>
          </cell>
          <cell r="U11">
            <v>2023218</v>
          </cell>
          <cell r="V11">
            <v>2232446</v>
          </cell>
          <cell r="W11">
            <v>31365</v>
          </cell>
          <cell r="X11">
            <v>125082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10374174</v>
          </cell>
          <cell r="R12">
            <v>2025544</v>
          </cell>
          <cell r="S12">
            <v>2701816</v>
          </cell>
          <cell r="T12">
            <v>183540</v>
          </cell>
          <cell r="U12">
            <v>2023218</v>
          </cell>
          <cell r="V12">
            <v>2216441</v>
          </cell>
          <cell r="W12">
            <v>30773</v>
          </cell>
          <cell r="X12">
            <v>129289.99999999999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7158250</v>
          </cell>
          <cell r="R13">
            <v>2199430</v>
          </cell>
          <cell r="S13">
            <v>2701816</v>
          </cell>
          <cell r="T13">
            <v>191961</v>
          </cell>
          <cell r="U13">
            <v>2023218</v>
          </cell>
          <cell r="V13">
            <v>2059362</v>
          </cell>
          <cell r="W13">
            <v>22486</v>
          </cell>
          <cell r="X13">
            <v>140389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8923955</v>
          </cell>
          <cell r="R14">
            <v>2095367.0000000002</v>
          </cell>
          <cell r="S14">
            <v>2701816</v>
          </cell>
          <cell r="T14">
            <v>190991</v>
          </cell>
          <cell r="U14">
            <v>2023218</v>
          </cell>
          <cell r="V14">
            <v>2166836</v>
          </cell>
          <cell r="W14">
            <v>27269</v>
          </cell>
          <cell r="X14">
            <v>133747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8220743</v>
          </cell>
          <cell r="R15">
            <v>2177324</v>
          </cell>
          <cell r="S15">
            <v>2701816</v>
          </cell>
          <cell r="T15">
            <v>190691</v>
          </cell>
          <cell r="U15">
            <v>2023218</v>
          </cell>
          <cell r="V15">
            <v>2133001</v>
          </cell>
          <cell r="W15">
            <v>25066</v>
          </cell>
          <cell r="X15">
            <v>138978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18263742</v>
          </cell>
          <cell r="R16">
            <v>1435496</v>
          </cell>
          <cell r="S16">
            <v>2701816</v>
          </cell>
          <cell r="T16">
            <v>188582</v>
          </cell>
          <cell r="U16">
            <v>2023218</v>
          </cell>
          <cell r="V16">
            <v>2504417</v>
          </cell>
          <cell r="W16">
            <v>50302</v>
          </cell>
          <cell r="X16">
            <v>91627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4555264</v>
          </cell>
          <cell r="R17">
            <v>2644544</v>
          </cell>
          <cell r="S17">
            <v>2701816</v>
          </cell>
          <cell r="T17">
            <v>193406</v>
          </cell>
          <cell r="U17">
            <v>2023218</v>
          </cell>
          <cell r="V17">
            <v>1943529</v>
          </cell>
          <cell r="W17">
            <v>14767</v>
          </cell>
          <cell r="X17">
            <v>168801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69</v>
          </cell>
          <cell r="AQ58">
            <v>56</v>
          </cell>
          <cell r="AX58">
            <v>84</v>
          </cell>
          <cell r="BE58">
            <v>57</v>
          </cell>
          <cell r="BL58">
            <v>76</v>
          </cell>
          <cell r="BS58">
            <v>0</v>
          </cell>
          <cell r="BZ58">
            <v>130</v>
          </cell>
        </row>
      </sheetData>
      <sheetData sheetId="10" refreshError="1">
        <row r="11">
          <cell r="Q11">
            <v>8595412</v>
          </cell>
          <cell r="R11">
            <v>1548799</v>
          </cell>
          <cell r="S11">
            <v>2701816</v>
          </cell>
          <cell r="T11">
            <v>179448</v>
          </cell>
          <cell r="U11">
            <v>2023218</v>
          </cell>
          <cell r="V11">
            <v>2187705</v>
          </cell>
          <cell r="W11">
            <v>27353</v>
          </cell>
          <cell r="X11">
            <v>98860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8138570</v>
          </cell>
          <cell r="R12">
            <v>1543085</v>
          </cell>
          <cell r="S12">
            <v>2701816</v>
          </cell>
          <cell r="T12">
            <v>181775</v>
          </cell>
          <cell r="U12">
            <v>2023218</v>
          </cell>
          <cell r="V12">
            <v>2174139</v>
          </cell>
          <cell r="W12">
            <v>26237</v>
          </cell>
          <cell r="X12">
            <v>98495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9725858</v>
          </cell>
          <cell r="R13">
            <v>1530639</v>
          </cell>
          <cell r="S13">
            <v>2701816</v>
          </cell>
          <cell r="T13">
            <v>182708</v>
          </cell>
          <cell r="U13">
            <v>2023218</v>
          </cell>
          <cell r="V13">
            <v>2318332</v>
          </cell>
          <cell r="W13">
            <v>31171</v>
          </cell>
          <cell r="X13">
            <v>97700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9840633</v>
          </cell>
          <cell r="R14">
            <v>1546757</v>
          </cell>
          <cell r="S14">
            <v>2701816</v>
          </cell>
          <cell r="T14">
            <v>182795</v>
          </cell>
          <cell r="U14">
            <v>2023218</v>
          </cell>
          <cell r="V14">
            <v>2315260</v>
          </cell>
          <cell r="W14">
            <v>31118</v>
          </cell>
          <cell r="X14">
            <v>98729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9444077</v>
          </cell>
          <cell r="R15">
            <v>1555338</v>
          </cell>
          <cell r="S15">
            <v>2701816</v>
          </cell>
          <cell r="T15">
            <v>182320</v>
          </cell>
          <cell r="U15">
            <v>2023218</v>
          </cell>
          <cell r="V15">
            <v>2299216</v>
          </cell>
          <cell r="W15">
            <v>30366</v>
          </cell>
          <cell r="X15">
            <v>99277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21146785</v>
          </cell>
          <cell r="R16">
            <v>1298317</v>
          </cell>
          <cell r="S16">
            <v>2701816</v>
          </cell>
          <cell r="T16">
            <v>185905</v>
          </cell>
          <cell r="U16">
            <v>2023218</v>
          </cell>
          <cell r="V16">
            <v>2710880</v>
          </cell>
          <cell r="W16">
            <v>58207</v>
          </cell>
          <cell r="X16">
            <v>82871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5678238</v>
          </cell>
          <cell r="R17">
            <v>1810275</v>
          </cell>
          <cell r="S17">
            <v>2701816</v>
          </cell>
          <cell r="T17">
            <v>180405</v>
          </cell>
          <cell r="U17">
            <v>2023218</v>
          </cell>
          <cell r="V17">
            <v>2110278</v>
          </cell>
          <cell r="W17">
            <v>19788</v>
          </cell>
          <cell r="X17">
            <v>115549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1031</v>
          </cell>
          <cell r="AQ58">
            <v>1051</v>
          </cell>
          <cell r="AX58">
            <v>789</v>
          </cell>
          <cell r="BE58">
            <v>810</v>
          </cell>
          <cell r="BL58">
            <v>864</v>
          </cell>
          <cell r="BS58">
            <v>77</v>
          </cell>
          <cell r="BZ58">
            <v>1651</v>
          </cell>
        </row>
      </sheetData>
      <sheetData sheetId="11" refreshError="1">
        <row r="11">
          <cell r="Q11">
            <v>8044943</v>
          </cell>
          <cell r="R11">
            <v>1012550</v>
          </cell>
          <cell r="S11">
            <v>2701816</v>
          </cell>
          <cell r="T11">
            <v>198924</v>
          </cell>
          <cell r="U11">
            <v>2023218</v>
          </cell>
          <cell r="V11">
            <v>2039819</v>
          </cell>
          <cell r="W11">
            <v>23952</v>
          </cell>
          <cell r="X11">
            <v>64631</v>
          </cell>
          <cell r="Y11">
            <v>345722</v>
          </cell>
          <cell r="Z11">
            <v>34299</v>
          </cell>
          <cell r="AA11">
            <v>702429</v>
          </cell>
        </row>
        <row r="12">
          <cell r="Q12">
            <v>8045646</v>
          </cell>
          <cell r="R12">
            <v>1008979</v>
          </cell>
          <cell r="S12">
            <v>2701816</v>
          </cell>
          <cell r="T12">
            <v>197873</v>
          </cell>
          <cell r="U12">
            <v>2023218</v>
          </cell>
          <cell r="V12">
            <v>2039912</v>
          </cell>
          <cell r="W12">
            <v>23983</v>
          </cell>
          <cell r="X12">
            <v>64403.000000000007</v>
          </cell>
          <cell r="Y12">
            <v>345722</v>
          </cell>
          <cell r="Z12">
            <v>34299</v>
          </cell>
          <cell r="AA12">
            <v>702429</v>
          </cell>
        </row>
        <row r="13">
          <cell r="Q13">
            <v>6439652</v>
          </cell>
          <cell r="R13">
            <v>1084989</v>
          </cell>
          <cell r="S13">
            <v>2701816</v>
          </cell>
          <cell r="T13">
            <v>198124</v>
          </cell>
          <cell r="U13">
            <v>2023218</v>
          </cell>
          <cell r="V13">
            <v>1924974</v>
          </cell>
          <cell r="W13">
            <v>19783</v>
          </cell>
          <cell r="X13">
            <v>69255</v>
          </cell>
          <cell r="Y13">
            <v>345722</v>
          </cell>
          <cell r="Z13">
            <v>34299</v>
          </cell>
          <cell r="AA13">
            <v>702429</v>
          </cell>
        </row>
        <row r="14">
          <cell r="Q14">
            <v>8319537</v>
          </cell>
          <cell r="R14">
            <v>986094</v>
          </cell>
          <cell r="S14">
            <v>2701816</v>
          </cell>
          <cell r="T14">
            <v>200013</v>
          </cell>
          <cell r="U14">
            <v>2023218</v>
          </cell>
          <cell r="V14">
            <v>2071130.9999999998</v>
          </cell>
          <cell r="W14">
            <v>24764</v>
          </cell>
          <cell r="X14">
            <v>62942</v>
          </cell>
          <cell r="Y14">
            <v>345722</v>
          </cell>
          <cell r="Z14">
            <v>34299</v>
          </cell>
          <cell r="AA14">
            <v>702429</v>
          </cell>
        </row>
        <row r="15">
          <cell r="Q15">
            <v>7432676</v>
          </cell>
          <cell r="R15">
            <v>1013762</v>
          </cell>
          <cell r="S15">
            <v>2701816</v>
          </cell>
          <cell r="T15">
            <v>199782</v>
          </cell>
          <cell r="U15">
            <v>2023218</v>
          </cell>
          <cell r="V15">
            <v>2000029</v>
          </cell>
          <cell r="W15">
            <v>22648</v>
          </cell>
          <cell r="X15">
            <v>64708</v>
          </cell>
          <cell r="Y15">
            <v>345722</v>
          </cell>
          <cell r="Z15">
            <v>34299</v>
          </cell>
          <cell r="AA15">
            <v>702429</v>
          </cell>
        </row>
        <row r="16">
          <cell r="Q16">
            <v>13815131</v>
          </cell>
          <cell r="R16">
            <v>866220</v>
          </cell>
          <cell r="S16">
            <v>2701816</v>
          </cell>
          <cell r="T16">
            <v>194764</v>
          </cell>
          <cell r="U16">
            <v>2023218</v>
          </cell>
          <cell r="V16">
            <v>2370803</v>
          </cell>
          <cell r="W16">
            <v>37242</v>
          </cell>
          <cell r="X16">
            <v>55291</v>
          </cell>
          <cell r="Y16">
            <v>345722</v>
          </cell>
          <cell r="Z16">
            <v>34299</v>
          </cell>
          <cell r="AA16">
            <v>702429</v>
          </cell>
        </row>
        <row r="17">
          <cell r="Q17">
            <v>5115213</v>
          </cell>
          <cell r="R17">
            <v>1178089</v>
          </cell>
          <cell r="S17">
            <v>2701816</v>
          </cell>
          <cell r="T17">
            <v>201408</v>
          </cell>
          <cell r="U17">
            <v>2023218</v>
          </cell>
          <cell r="V17">
            <v>1827053</v>
          </cell>
          <cell r="W17">
            <v>16602</v>
          </cell>
          <cell r="X17">
            <v>75197</v>
          </cell>
          <cell r="Y17">
            <v>345722</v>
          </cell>
          <cell r="Z17">
            <v>34299</v>
          </cell>
          <cell r="AA17">
            <v>702429</v>
          </cell>
        </row>
        <row r="58">
          <cell r="AJ58">
            <v>10</v>
          </cell>
          <cell r="AQ58">
            <v>16</v>
          </cell>
          <cell r="AX58">
            <v>114</v>
          </cell>
          <cell r="BE58">
            <v>24</v>
          </cell>
          <cell r="BL58">
            <v>25</v>
          </cell>
          <cell r="BS58">
            <v>0</v>
          </cell>
          <cell r="BZ58">
            <v>324</v>
          </cell>
        </row>
      </sheetData>
      <sheetData sheetId="12" refreshError="1">
        <row r="11">
          <cell r="Q11">
            <v>13337164</v>
          </cell>
          <cell r="R11">
            <v>1817923</v>
          </cell>
          <cell r="S11">
            <v>2701816</v>
          </cell>
          <cell r="T11">
            <v>182007</v>
          </cell>
          <cell r="U11">
            <v>2023218</v>
          </cell>
          <cell r="V11">
            <v>2263043</v>
          </cell>
          <cell r="W11">
            <v>38281</v>
          </cell>
          <cell r="X11">
            <v>116038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12843576</v>
          </cell>
          <cell r="R12">
            <v>1766402</v>
          </cell>
          <cell r="S12">
            <v>2701816</v>
          </cell>
          <cell r="T12">
            <v>184378</v>
          </cell>
          <cell r="U12">
            <v>2023218</v>
          </cell>
          <cell r="V12">
            <v>2253010</v>
          </cell>
          <cell r="W12">
            <v>38018</v>
          </cell>
          <cell r="X12">
            <v>112749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8772608</v>
          </cell>
          <cell r="R13">
            <v>2112429</v>
          </cell>
          <cell r="S13">
            <v>2701816</v>
          </cell>
          <cell r="T13">
            <v>192587</v>
          </cell>
          <cell r="U13">
            <v>2023218</v>
          </cell>
          <cell r="V13">
            <v>2115877</v>
          </cell>
          <cell r="W13">
            <v>27472</v>
          </cell>
          <cell r="X13">
            <v>134836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11952051</v>
          </cell>
          <cell r="R14">
            <v>1930124</v>
          </cell>
          <cell r="S14">
            <v>2701816</v>
          </cell>
          <cell r="T14">
            <v>192030</v>
          </cell>
          <cell r="U14">
            <v>2023218</v>
          </cell>
          <cell r="V14">
            <v>2254135</v>
          </cell>
          <cell r="W14">
            <v>35744</v>
          </cell>
          <cell r="X14">
            <v>123199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10216755</v>
          </cell>
          <cell r="R15">
            <v>2035089</v>
          </cell>
          <cell r="S15">
            <v>2701816</v>
          </cell>
          <cell r="T15">
            <v>192430</v>
          </cell>
          <cell r="U15">
            <v>2023218</v>
          </cell>
          <cell r="V15">
            <v>2181311</v>
          </cell>
          <cell r="W15">
            <v>30940</v>
          </cell>
          <cell r="X15">
            <v>129899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22625518</v>
          </cell>
          <cell r="R16">
            <v>1307622</v>
          </cell>
          <cell r="S16">
            <v>2701816</v>
          </cell>
          <cell r="T16">
            <v>191010</v>
          </cell>
          <cell r="U16">
            <v>2023218</v>
          </cell>
          <cell r="V16">
            <v>2555439</v>
          </cell>
          <cell r="W16">
            <v>61280</v>
          </cell>
          <cell r="X16">
            <v>83465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6024219</v>
          </cell>
          <cell r="R17">
            <v>2793858</v>
          </cell>
          <cell r="S17">
            <v>2701816</v>
          </cell>
          <cell r="T17">
            <v>193137</v>
          </cell>
          <cell r="U17">
            <v>2023218</v>
          </cell>
          <cell r="V17">
            <v>2068417</v>
          </cell>
          <cell r="W17">
            <v>19701</v>
          </cell>
          <cell r="X17">
            <v>178331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63</v>
          </cell>
          <cell r="AQ58">
            <v>120</v>
          </cell>
          <cell r="AX58">
            <v>151</v>
          </cell>
          <cell r="BE58">
            <v>140</v>
          </cell>
          <cell r="BL58">
            <v>202</v>
          </cell>
          <cell r="BS58">
            <v>79</v>
          </cell>
          <cell r="BZ58">
            <v>403</v>
          </cell>
        </row>
      </sheetData>
      <sheetData sheetId="13" refreshError="1">
        <row r="11">
          <cell r="Q11">
            <v>12093262</v>
          </cell>
          <cell r="R11">
            <v>1214541</v>
          </cell>
          <cell r="S11">
            <v>2701816</v>
          </cell>
          <cell r="T11">
            <v>181619</v>
          </cell>
          <cell r="U11">
            <v>2023218</v>
          </cell>
          <cell r="V11">
            <v>2211528</v>
          </cell>
          <cell r="W11">
            <v>38118</v>
          </cell>
          <cell r="X11">
            <v>77524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11593479</v>
          </cell>
          <cell r="R12">
            <v>1226360</v>
          </cell>
          <cell r="S12">
            <v>2701816</v>
          </cell>
          <cell r="T12">
            <v>183183</v>
          </cell>
          <cell r="U12">
            <v>2023218</v>
          </cell>
          <cell r="V12">
            <v>2215768</v>
          </cell>
          <cell r="W12">
            <v>37164</v>
          </cell>
          <cell r="X12">
            <v>78278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10534030</v>
          </cell>
          <cell r="R13">
            <v>1538387</v>
          </cell>
          <cell r="S13">
            <v>2701816</v>
          </cell>
          <cell r="T13">
            <v>187769</v>
          </cell>
          <cell r="U13">
            <v>2023218</v>
          </cell>
          <cell r="V13">
            <v>2287169</v>
          </cell>
          <cell r="W13">
            <v>35095</v>
          </cell>
          <cell r="X13">
            <v>98195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918637</v>
          </cell>
          <cell r="R14">
            <v>6374902</v>
          </cell>
          <cell r="S14">
            <v>2701816</v>
          </cell>
          <cell r="T14">
            <v>184134</v>
          </cell>
          <cell r="U14">
            <v>2023218</v>
          </cell>
          <cell r="V14">
            <v>1945740</v>
          </cell>
          <cell r="W14">
            <v>2384</v>
          </cell>
          <cell r="X14">
            <v>406909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11287146</v>
          </cell>
          <cell r="R15">
            <v>1431173</v>
          </cell>
          <cell r="S15">
            <v>2701816</v>
          </cell>
          <cell r="T15">
            <v>187976</v>
          </cell>
          <cell r="U15">
            <v>2023218</v>
          </cell>
          <cell r="V15">
            <v>2297318</v>
          </cell>
          <cell r="W15">
            <v>37056</v>
          </cell>
          <cell r="X15">
            <v>91351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24850699</v>
          </cell>
          <cell r="R16">
            <v>1144382</v>
          </cell>
          <cell r="S16">
            <v>2701816</v>
          </cell>
          <cell r="T16">
            <v>188683</v>
          </cell>
          <cell r="U16">
            <v>2023218</v>
          </cell>
          <cell r="V16">
            <v>2723822</v>
          </cell>
          <cell r="W16">
            <v>69455</v>
          </cell>
          <cell r="X16">
            <v>73046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7644854</v>
          </cell>
          <cell r="R17">
            <v>1764943</v>
          </cell>
          <cell r="S17">
            <v>2701816</v>
          </cell>
          <cell r="T17">
            <v>185698</v>
          </cell>
          <cell r="U17">
            <v>2023218</v>
          </cell>
          <cell r="V17">
            <v>2124454</v>
          </cell>
          <cell r="W17">
            <v>26616</v>
          </cell>
          <cell r="X17">
            <v>112656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675</v>
          </cell>
          <cell r="AQ58">
            <v>621</v>
          </cell>
          <cell r="AX58">
            <v>910</v>
          </cell>
          <cell r="BE58">
            <v>2140</v>
          </cell>
          <cell r="BL58">
            <v>771</v>
          </cell>
          <cell r="BS58">
            <v>72</v>
          </cell>
          <cell r="BZ58">
            <v>1475</v>
          </cell>
        </row>
      </sheetData>
      <sheetData sheetId="14" refreshError="1">
        <row r="11">
          <cell r="Q11">
            <v>16286989</v>
          </cell>
          <cell r="R11">
            <v>1368783</v>
          </cell>
          <cell r="S11">
            <v>2701816</v>
          </cell>
          <cell r="T11">
            <v>181744</v>
          </cell>
          <cell r="U11">
            <v>2023218</v>
          </cell>
          <cell r="V11">
            <v>2414334</v>
          </cell>
          <cell r="W11">
            <v>46862</v>
          </cell>
          <cell r="X11">
            <v>87369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15483600</v>
          </cell>
          <cell r="R12">
            <v>1380401</v>
          </cell>
          <cell r="S12">
            <v>2701816</v>
          </cell>
          <cell r="T12">
            <v>184084</v>
          </cell>
          <cell r="U12">
            <v>2023218</v>
          </cell>
          <cell r="V12">
            <v>2381881</v>
          </cell>
          <cell r="W12">
            <v>45196</v>
          </cell>
          <cell r="X12">
            <v>88111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10100956</v>
          </cell>
          <cell r="R13">
            <v>1744915</v>
          </cell>
          <cell r="S13">
            <v>2701816</v>
          </cell>
          <cell r="T13">
            <v>195014</v>
          </cell>
          <cell r="U13">
            <v>2023218</v>
          </cell>
          <cell r="V13">
            <v>2211624</v>
          </cell>
          <cell r="W13">
            <v>31831</v>
          </cell>
          <cell r="X13">
            <v>111378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13022383</v>
          </cell>
          <cell r="R14">
            <v>1638063</v>
          </cell>
          <cell r="S14">
            <v>2701816</v>
          </cell>
          <cell r="T14">
            <v>194789</v>
          </cell>
          <cell r="U14">
            <v>2023218</v>
          </cell>
          <cell r="V14">
            <v>2348249</v>
          </cell>
          <cell r="W14">
            <v>39212</v>
          </cell>
          <cell r="X14">
            <v>104557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11172005</v>
          </cell>
          <cell r="R15">
            <v>1660417</v>
          </cell>
          <cell r="S15">
            <v>2701816</v>
          </cell>
          <cell r="T15">
            <v>193819</v>
          </cell>
          <cell r="U15">
            <v>2023218</v>
          </cell>
          <cell r="V15">
            <v>2250595</v>
          </cell>
          <cell r="W15">
            <v>34447</v>
          </cell>
          <cell r="X15">
            <v>105984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24235344</v>
          </cell>
          <cell r="R16">
            <v>1208043</v>
          </cell>
          <cell r="S16">
            <v>2701816</v>
          </cell>
          <cell r="T16">
            <v>192124</v>
          </cell>
          <cell r="U16">
            <v>2023218</v>
          </cell>
          <cell r="V16">
            <v>2666822</v>
          </cell>
          <cell r="W16">
            <v>65566</v>
          </cell>
          <cell r="X16">
            <v>77109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7307783</v>
          </cell>
          <cell r="R17">
            <v>2202738</v>
          </cell>
          <cell r="S17">
            <v>2701816</v>
          </cell>
          <cell r="T17">
            <v>197235</v>
          </cell>
          <cell r="U17">
            <v>2023218</v>
          </cell>
          <cell r="V17">
            <v>2101448</v>
          </cell>
          <cell r="W17">
            <v>23967</v>
          </cell>
          <cell r="X17">
            <v>140600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44</v>
          </cell>
          <cell r="AQ58">
            <v>49</v>
          </cell>
          <cell r="AX58">
            <v>126</v>
          </cell>
          <cell r="BE58">
            <v>93</v>
          </cell>
          <cell r="BL58">
            <v>77</v>
          </cell>
          <cell r="BS58">
            <v>19</v>
          </cell>
          <cell r="BZ58">
            <v>242</v>
          </cell>
        </row>
      </sheetData>
      <sheetData sheetId="15" refreshError="1">
        <row r="11">
          <cell r="Q11">
            <v>24755730</v>
          </cell>
          <cell r="R11">
            <v>943896</v>
          </cell>
          <cell r="S11">
            <v>2742519</v>
          </cell>
          <cell r="T11">
            <v>202309</v>
          </cell>
          <cell r="U11">
            <v>2023218</v>
          </cell>
          <cell r="V11">
            <v>2556145</v>
          </cell>
          <cell r="W11">
            <v>69136</v>
          </cell>
          <cell r="X11">
            <v>60249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22391785</v>
          </cell>
          <cell r="R12">
            <v>963301</v>
          </cell>
          <cell r="S12">
            <v>2742519</v>
          </cell>
          <cell r="T12">
            <v>203529</v>
          </cell>
          <cell r="U12">
            <v>2023218</v>
          </cell>
          <cell r="V12">
            <v>2516242</v>
          </cell>
          <cell r="W12">
            <v>64425</v>
          </cell>
          <cell r="X12">
            <v>61487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16517000</v>
          </cell>
          <cell r="R13">
            <v>1161352</v>
          </cell>
          <cell r="S13">
            <v>2742519</v>
          </cell>
          <cell r="T13">
            <v>205713</v>
          </cell>
          <cell r="U13">
            <v>2023218</v>
          </cell>
          <cell r="V13">
            <v>2425071</v>
          </cell>
          <cell r="W13">
            <v>51759</v>
          </cell>
          <cell r="X13">
            <v>74129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20380107</v>
          </cell>
          <cell r="R14">
            <v>1052578</v>
          </cell>
          <cell r="S14">
            <v>2742519</v>
          </cell>
          <cell r="T14">
            <v>205813</v>
          </cell>
          <cell r="U14">
            <v>2023218</v>
          </cell>
          <cell r="V14">
            <v>2527934</v>
          </cell>
          <cell r="W14">
            <v>61402</v>
          </cell>
          <cell r="X14">
            <v>67186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18759162</v>
          </cell>
          <cell r="R15">
            <v>1111007</v>
          </cell>
          <cell r="S15">
            <v>2742519</v>
          </cell>
          <cell r="T15">
            <v>206163</v>
          </cell>
          <cell r="U15">
            <v>2023218</v>
          </cell>
          <cell r="V15">
            <v>2474358</v>
          </cell>
          <cell r="W15">
            <v>56929</v>
          </cell>
          <cell r="X15">
            <v>70915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35470914</v>
          </cell>
          <cell r="R16">
            <v>910887</v>
          </cell>
          <cell r="S16">
            <v>2742519</v>
          </cell>
          <cell r="T16">
            <v>208685</v>
          </cell>
          <cell r="U16">
            <v>2023218</v>
          </cell>
          <cell r="V16">
            <v>2878958</v>
          </cell>
          <cell r="W16">
            <v>93879</v>
          </cell>
          <cell r="X16">
            <v>58142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12395496</v>
          </cell>
          <cell r="R17">
            <v>1349946</v>
          </cell>
          <cell r="S17">
            <v>2742519</v>
          </cell>
          <cell r="T17">
            <v>205175</v>
          </cell>
          <cell r="U17">
            <v>2023218</v>
          </cell>
          <cell r="V17">
            <v>2311050</v>
          </cell>
          <cell r="W17">
            <v>42232</v>
          </cell>
          <cell r="X17">
            <v>86167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80</v>
          </cell>
          <cell r="AQ58">
            <v>132</v>
          </cell>
          <cell r="AX58">
            <v>441</v>
          </cell>
          <cell r="BE58">
            <v>246</v>
          </cell>
          <cell r="BL58">
            <v>418</v>
          </cell>
          <cell r="BS58">
            <v>0</v>
          </cell>
          <cell r="BZ58">
            <v>955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 1A"/>
      <sheetName val="CZ 2A"/>
      <sheetName val="CZ 2B"/>
      <sheetName val="CZ 3A"/>
      <sheetName val="CZ 3B"/>
      <sheetName val="CZ 3C"/>
      <sheetName val="CZ 4A"/>
      <sheetName val="CZ 4B"/>
      <sheetName val="CZ 4C"/>
      <sheetName val="CZ 5A"/>
      <sheetName val="CZ 5B"/>
      <sheetName val="CZ 5C"/>
      <sheetName val="CZ 6A"/>
      <sheetName val="CZ 6B"/>
      <sheetName val="CZ 7"/>
      <sheetName val="CZ 8"/>
      <sheetName val="3s Summary of Results"/>
      <sheetName val="3s Additional Indicators"/>
      <sheetName val="Sheet1"/>
    </sheetNames>
    <sheetDataSet>
      <sheetData sheetId="0" refreshError="1">
        <row r="11">
          <cell r="Q11">
            <v>5549883</v>
          </cell>
          <cell r="R11">
            <v>3460491</v>
          </cell>
          <cell r="S11">
            <v>1892969</v>
          </cell>
          <cell r="T11">
            <v>175825</v>
          </cell>
          <cell r="U11">
            <v>1213937</v>
          </cell>
          <cell r="V11">
            <v>5197836</v>
          </cell>
          <cell r="W11">
            <v>0</v>
          </cell>
          <cell r="X11">
            <v>220882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5571522</v>
          </cell>
          <cell r="R12">
            <v>3614661</v>
          </cell>
          <cell r="S12">
            <v>1892969</v>
          </cell>
          <cell r="T12">
            <v>178641</v>
          </cell>
          <cell r="U12">
            <v>1213937</v>
          </cell>
          <cell r="V12">
            <v>5188993</v>
          </cell>
          <cell r="W12">
            <v>0</v>
          </cell>
          <cell r="X12">
            <v>230723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4729115</v>
          </cell>
          <cell r="R13">
            <v>4333478</v>
          </cell>
          <cell r="S13">
            <v>1892969</v>
          </cell>
          <cell r="T13">
            <v>180906</v>
          </cell>
          <cell r="U13">
            <v>1213937</v>
          </cell>
          <cell r="V13">
            <v>5320743</v>
          </cell>
          <cell r="W13">
            <v>0</v>
          </cell>
          <cell r="X13">
            <v>276605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5060353</v>
          </cell>
          <cell r="R14">
            <v>3855137</v>
          </cell>
          <cell r="S14">
            <v>1892969</v>
          </cell>
          <cell r="T14">
            <v>182207</v>
          </cell>
          <cell r="U14">
            <v>1213937</v>
          </cell>
          <cell r="V14">
            <v>5243826</v>
          </cell>
          <cell r="W14">
            <v>0</v>
          </cell>
          <cell r="X14">
            <v>246073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4642740</v>
          </cell>
          <cell r="R15">
            <v>3973030</v>
          </cell>
          <cell r="S15">
            <v>1892969</v>
          </cell>
          <cell r="T15">
            <v>181525</v>
          </cell>
          <cell r="U15">
            <v>1213937</v>
          </cell>
          <cell r="V15">
            <v>5278428</v>
          </cell>
          <cell r="W15">
            <v>0</v>
          </cell>
          <cell r="X15">
            <v>253598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7624176</v>
          </cell>
          <cell r="R16">
            <v>2556310</v>
          </cell>
          <cell r="S16">
            <v>1892969</v>
          </cell>
          <cell r="T16">
            <v>183602</v>
          </cell>
          <cell r="U16">
            <v>1213937</v>
          </cell>
          <cell r="V16">
            <v>4755530</v>
          </cell>
          <cell r="W16">
            <v>0</v>
          </cell>
          <cell r="X16">
            <v>163169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4263211</v>
          </cell>
          <cell r="R17">
            <v>4720237</v>
          </cell>
          <cell r="S17">
            <v>1892969</v>
          </cell>
          <cell r="T17">
            <v>178359</v>
          </cell>
          <cell r="U17">
            <v>1213937</v>
          </cell>
          <cell r="V17">
            <v>5356205</v>
          </cell>
          <cell r="W17">
            <v>0</v>
          </cell>
          <cell r="X17">
            <v>301292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J58">
            <v>2</v>
          </cell>
          <cell r="AO58">
            <v>0</v>
          </cell>
          <cell r="AQ58">
            <v>1</v>
          </cell>
          <cell r="AV58">
            <v>0</v>
          </cell>
          <cell r="AX58">
            <v>1</v>
          </cell>
          <cell r="BC58">
            <v>0</v>
          </cell>
          <cell r="BE58">
            <v>0</v>
          </cell>
          <cell r="BJ58">
            <v>0</v>
          </cell>
          <cell r="BL58">
            <v>0</v>
          </cell>
          <cell r="BQ58">
            <v>37</v>
          </cell>
          <cell r="BS58">
            <v>1</v>
          </cell>
          <cell r="BX58">
            <v>0</v>
          </cell>
          <cell r="BZ58">
            <v>0</v>
          </cell>
        </row>
      </sheetData>
      <sheetData sheetId="1" refreshError="1">
        <row r="11">
          <cell r="Q11">
            <v>5918441</v>
          </cell>
          <cell r="R11">
            <v>2654814</v>
          </cell>
          <cell r="S11">
            <v>1892969</v>
          </cell>
          <cell r="T11">
            <v>177640</v>
          </cell>
          <cell r="U11">
            <v>1213937</v>
          </cell>
          <cell r="V11">
            <v>4642941</v>
          </cell>
          <cell r="W11">
            <v>0</v>
          </cell>
          <cell r="X11">
            <v>169456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5737468</v>
          </cell>
          <cell r="R12">
            <v>2685074</v>
          </cell>
          <cell r="S12">
            <v>1892969</v>
          </cell>
          <cell r="T12">
            <v>179554</v>
          </cell>
          <cell r="U12">
            <v>1213937</v>
          </cell>
          <cell r="V12">
            <v>4680181</v>
          </cell>
          <cell r="W12">
            <v>0</v>
          </cell>
          <cell r="X12">
            <v>171388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4005799</v>
          </cell>
          <cell r="R13">
            <v>3216642</v>
          </cell>
          <cell r="S13">
            <v>1892969</v>
          </cell>
          <cell r="T13">
            <v>186049</v>
          </cell>
          <cell r="U13">
            <v>1213937</v>
          </cell>
          <cell r="V13">
            <v>4830757</v>
          </cell>
          <cell r="W13">
            <v>0</v>
          </cell>
          <cell r="X13">
            <v>205318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4693749</v>
          </cell>
          <cell r="R14">
            <v>2964545</v>
          </cell>
          <cell r="S14">
            <v>1892969</v>
          </cell>
          <cell r="T14">
            <v>186368</v>
          </cell>
          <cell r="U14">
            <v>1213937</v>
          </cell>
          <cell r="V14">
            <v>4774639</v>
          </cell>
          <cell r="W14">
            <v>0</v>
          </cell>
          <cell r="X14">
            <v>189226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4642168</v>
          </cell>
          <cell r="R15">
            <v>3087800</v>
          </cell>
          <cell r="S15">
            <v>1892969</v>
          </cell>
          <cell r="T15">
            <v>185961</v>
          </cell>
          <cell r="U15">
            <v>1213937</v>
          </cell>
          <cell r="V15">
            <v>4803415</v>
          </cell>
          <cell r="W15">
            <v>0</v>
          </cell>
          <cell r="X15">
            <v>197094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8955406</v>
          </cell>
          <cell r="R16">
            <v>1758005</v>
          </cell>
          <cell r="S16">
            <v>1892969</v>
          </cell>
          <cell r="T16">
            <v>195846</v>
          </cell>
          <cell r="U16">
            <v>1213937</v>
          </cell>
          <cell r="V16">
            <v>4125621</v>
          </cell>
          <cell r="W16">
            <v>0</v>
          </cell>
          <cell r="X16">
            <v>112213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2745476</v>
          </cell>
          <cell r="R17">
            <v>3868301</v>
          </cell>
          <cell r="S17">
            <v>1892969</v>
          </cell>
          <cell r="T17">
            <v>183590</v>
          </cell>
          <cell r="U17">
            <v>1213937</v>
          </cell>
          <cell r="V17">
            <v>5004342</v>
          </cell>
          <cell r="W17">
            <v>0</v>
          </cell>
          <cell r="X17">
            <v>246913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27</v>
          </cell>
          <cell r="AJ58">
            <v>4</v>
          </cell>
          <cell r="AO58">
            <v>18</v>
          </cell>
          <cell r="AQ58">
            <v>0</v>
          </cell>
          <cell r="AV58">
            <v>1</v>
          </cell>
          <cell r="AX58">
            <v>4</v>
          </cell>
          <cell r="BC58">
            <v>7</v>
          </cell>
          <cell r="BE58">
            <v>1</v>
          </cell>
          <cell r="BJ58">
            <v>7</v>
          </cell>
          <cell r="BQ58">
            <v>122</v>
          </cell>
          <cell r="BS58">
            <v>2</v>
          </cell>
          <cell r="BX58">
            <v>0</v>
          </cell>
          <cell r="BZ58">
            <v>20</v>
          </cell>
        </row>
      </sheetData>
      <sheetData sheetId="2" refreshError="1">
        <row r="11">
          <cell r="Q11">
            <v>3953610</v>
          </cell>
          <cell r="R11">
            <v>2499860</v>
          </cell>
          <cell r="S11">
            <v>1892969</v>
          </cell>
          <cell r="T11">
            <v>175394</v>
          </cell>
          <cell r="U11">
            <v>1213937</v>
          </cell>
          <cell r="V11">
            <v>5536467</v>
          </cell>
          <cell r="W11">
            <v>0</v>
          </cell>
          <cell r="X11">
            <v>159566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3585293</v>
          </cell>
          <cell r="R12">
            <v>2713268</v>
          </cell>
          <cell r="S12">
            <v>1892969</v>
          </cell>
          <cell r="T12">
            <v>177114</v>
          </cell>
          <cell r="U12">
            <v>1213937</v>
          </cell>
          <cell r="V12">
            <v>5614091</v>
          </cell>
          <cell r="W12">
            <v>0</v>
          </cell>
          <cell r="X12">
            <v>173187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3107419</v>
          </cell>
          <cell r="R13">
            <v>2699997</v>
          </cell>
          <cell r="S13">
            <v>1892969</v>
          </cell>
          <cell r="T13">
            <v>181625</v>
          </cell>
          <cell r="U13">
            <v>1213937</v>
          </cell>
          <cell r="V13">
            <v>5572222</v>
          </cell>
          <cell r="W13">
            <v>0</v>
          </cell>
          <cell r="X13">
            <v>172340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3407359</v>
          </cell>
          <cell r="R14">
            <v>2374687</v>
          </cell>
          <cell r="S14">
            <v>1892969</v>
          </cell>
          <cell r="T14">
            <v>180843</v>
          </cell>
          <cell r="U14">
            <v>1213937</v>
          </cell>
          <cell r="V14">
            <v>5553422</v>
          </cell>
          <cell r="W14">
            <v>0</v>
          </cell>
          <cell r="X14">
            <v>151576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3329373</v>
          </cell>
          <cell r="R15">
            <v>2545343</v>
          </cell>
          <cell r="S15">
            <v>1892969</v>
          </cell>
          <cell r="T15">
            <v>181125</v>
          </cell>
          <cell r="U15">
            <v>1213937</v>
          </cell>
          <cell r="V15">
            <v>5525664</v>
          </cell>
          <cell r="W15">
            <v>0</v>
          </cell>
          <cell r="X15">
            <v>162469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6716371</v>
          </cell>
          <cell r="R16">
            <v>1399314</v>
          </cell>
          <cell r="S16">
            <v>1892969</v>
          </cell>
          <cell r="T16">
            <v>181419</v>
          </cell>
          <cell r="U16">
            <v>1213937</v>
          </cell>
          <cell r="V16">
            <v>5044141</v>
          </cell>
          <cell r="W16">
            <v>0</v>
          </cell>
          <cell r="X16">
            <v>89318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2095226.9999999998</v>
          </cell>
          <cell r="R17">
            <v>3278823</v>
          </cell>
          <cell r="S17">
            <v>1892969</v>
          </cell>
          <cell r="T17">
            <v>179385</v>
          </cell>
          <cell r="U17">
            <v>1213937</v>
          </cell>
          <cell r="V17">
            <v>5703871</v>
          </cell>
          <cell r="W17">
            <v>0</v>
          </cell>
          <cell r="X17">
            <v>209287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18</v>
          </cell>
          <cell r="AJ58">
            <v>9</v>
          </cell>
          <cell r="AO58">
            <v>5</v>
          </cell>
          <cell r="AQ58">
            <v>15</v>
          </cell>
          <cell r="AV58">
            <v>7</v>
          </cell>
          <cell r="AX58">
            <v>16</v>
          </cell>
          <cell r="BC58">
            <v>11</v>
          </cell>
          <cell r="BE58">
            <v>17</v>
          </cell>
          <cell r="BJ58">
            <v>11</v>
          </cell>
          <cell r="BL58">
            <v>21</v>
          </cell>
          <cell r="BQ58">
            <v>139</v>
          </cell>
          <cell r="BS58">
            <v>3</v>
          </cell>
          <cell r="BX58">
            <v>0</v>
          </cell>
          <cell r="BZ58">
            <v>28</v>
          </cell>
        </row>
      </sheetData>
      <sheetData sheetId="3" refreshError="1">
        <row r="11">
          <cell r="Q11">
            <v>7732370</v>
          </cell>
          <cell r="R11">
            <v>1597327</v>
          </cell>
          <cell r="S11">
            <v>1892969</v>
          </cell>
          <cell r="T11">
            <v>177771</v>
          </cell>
          <cell r="U11">
            <v>1213937</v>
          </cell>
          <cell r="V11">
            <v>4251719</v>
          </cell>
          <cell r="W11">
            <v>0</v>
          </cell>
          <cell r="X11">
            <v>101957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7323336</v>
          </cell>
          <cell r="R12">
            <v>1717807</v>
          </cell>
          <cell r="S12">
            <v>1892969</v>
          </cell>
          <cell r="T12">
            <v>180756</v>
          </cell>
          <cell r="U12">
            <v>1213937</v>
          </cell>
          <cell r="V12">
            <v>4292979</v>
          </cell>
          <cell r="W12">
            <v>0</v>
          </cell>
          <cell r="X12">
            <v>109647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6052703</v>
          </cell>
          <cell r="R13">
            <v>2099635</v>
          </cell>
          <cell r="S13">
            <v>1892969</v>
          </cell>
          <cell r="T13">
            <v>188858</v>
          </cell>
          <cell r="U13">
            <v>1213937</v>
          </cell>
          <cell r="V13">
            <v>4430086</v>
          </cell>
          <cell r="W13">
            <v>0</v>
          </cell>
          <cell r="X13">
            <v>134019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6668815</v>
          </cell>
          <cell r="R14">
            <v>1895825</v>
          </cell>
          <cell r="S14">
            <v>1892969</v>
          </cell>
          <cell r="T14">
            <v>189208</v>
          </cell>
          <cell r="U14">
            <v>1213937</v>
          </cell>
          <cell r="V14">
            <v>4324125</v>
          </cell>
          <cell r="W14">
            <v>0</v>
          </cell>
          <cell r="X14">
            <v>121010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6157000</v>
          </cell>
          <cell r="R15">
            <v>1958595</v>
          </cell>
          <cell r="S15">
            <v>1892969</v>
          </cell>
          <cell r="T15">
            <v>188094</v>
          </cell>
          <cell r="U15">
            <v>1213937</v>
          </cell>
          <cell r="V15">
            <v>4395270</v>
          </cell>
          <cell r="W15">
            <v>0</v>
          </cell>
          <cell r="X15">
            <v>125017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11225021</v>
          </cell>
          <cell r="R16">
            <v>927854</v>
          </cell>
          <cell r="S16">
            <v>1892969</v>
          </cell>
          <cell r="T16">
            <v>187506</v>
          </cell>
          <cell r="U16">
            <v>1213937</v>
          </cell>
          <cell r="V16">
            <v>3825035</v>
          </cell>
          <cell r="W16">
            <v>0</v>
          </cell>
          <cell r="X16">
            <v>59225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4101380</v>
          </cell>
          <cell r="R17">
            <v>2628214</v>
          </cell>
          <cell r="S17">
            <v>1892969</v>
          </cell>
          <cell r="T17">
            <v>189433</v>
          </cell>
          <cell r="U17">
            <v>1213937</v>
          </cell>
          <cell r="V17">
            <v>4640804</v>
          </cell>
          <cell r="W17">
            <v>0</v>
          </cell>
          <cell r="X17">
            <v>167758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47</v>
          </cell>
          <cell r="AJ58">
            <v>2</v>
          </cell>
          <cell r="AO58">
            <v>37</v>
          </cell>
          <cell r="AQ58">
            <v>6</v>
          </cell>
          <cell r="AV58">
            <v>1</v>
          </cell>
          <cell r="AX58">
            <v>5</v>
          </cell>
          <cell r="BC58">
            <v>8</v>
          </cell>
          <cell r="BE58">
            <v>0</v>
          </cell>
          <cell r="BJ58">
            <v>3</v>
          </cell>
          <cell r="BL58">
            <v>6</v>
          </cell>
          <cell r="BQ58">
            <v>204</v>
          </cell>
          <cell r="BS58">
            <v>0</v>
          </cell>
          <cell r="BX58">
            <v>0</v>
          </cell>
          <cell r="BZ58">
            <v>11</v>
          </cell>
        </row>
      </sheetData>
      <sheetData sheetId="4" refreshError="1">
        <row r="11">
          <cell r="Q11">
            <v>5400741</v>
          </cell>
          <cell r="R11">
            <v>1692105</v>
          </cell>
          <cell r="S11">
            <v>1892969</v>
          </cell>
          <cell r="T11">
            <v>174724</v>
          </cell>
          <cell r="U11">
            <v>1213937</v>
          </cell>
          <cell r="V11">
            <v>5045342</v>
          </cell>
          <cell r="W11">
            <v>0</v>
          </cell>
          <cell r="X11">
            <v>108007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5367329</v>
          </cell>
          <cell r="R12">
            <v>1780729</v>
          </cell>
          <cell r="S12">
            <v>1892969</v>
          </cell>
          <cell r="T12">
            <v>177559</v>
          </cell>
          <cell r="U12">
            <v>1213937</v>
          </cell>
          <cell r="V12">
            <v>5048687</v>
          </cell>
          <cell r="W12">
            <v>0</v>
          </cell>
          <cell r="X12">
            <v>113664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4753096</v>
          </cell>
          <cell r="R13">
            <v>1891425</v>
          </cell>
          <cell r="S13">
            <v>1892969</v>
          </cell>
          <cell r="T13">
            <v>180956</v>
          </cell>
          <cell r="U13">
            <v>1213937</v>
          </cell>
          <cell r="V13">
            <v>5032802</v>
          </cell>
          <cell r="W13">
            <v>0</v>
          </cell>
          <cell r="X13">
            <v>120729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4993446</v>
          </cell>
          <cell r="R14">
            <v>1686900</v>
          </cell>
          <cell r="S14">
            <v>1892969</v>
          </cell>
          <cell r="T14">
            <v>180831</v>
          </cell>
          <cell r="U14">
            <v>1213937</v>
          </cell>
          <cell r="V14">
            <v>5024264</v>
          </cell>
          <cell r="W14">
            <v>0</v>
          </cell>
          <cell r="X14">
            <v>107674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5044383</v>
          </cell>
          <cell r="R15">
            <v>1727406</v>
          </cell>
          <cell r="S15">
            <v>1892969</v>
          </cell>
          <cell r="T15">
            <v>180906</v>
          </cell>
          <cell r="U15">
            <v>1213937</v>
          </cell>
          <cell r="V15">
            <v>5010962</v>
          </cell>
          <cell r="W15">
            <v>0</v>
          </cell>
          <cell r="X15">
            <v>110260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8732102</v>
          </cell>
          <cell r="R16">
            <v>800650</v>
          </cell>
          <cell r="S16">
            <v>1892969</v>
          </cell>
          <cell r="T16">
            <v>180599</v>
          </cell>
          <cell r="U16">
            <v>1213937</v>
          </cell>
          <cell r="V16">
            <v>4522612</v>
          </cell>
          <cell r="W16">
            <v>0</v>
          </cell>
          <cell r="X16">
            <v>51105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3393126</v>
          </cell>
          <cell r="R17">
            <v>2458393</v>
          </cell>
          <cell r="S17">
            <v>1892969</v>
          </cell>
          <cell r="T17">
            <v>179980</v>
          </cell>
          <cell r="U17">
            <v>1213937</v>
          </cell>
          <cell r="V17">
            <v>5203212</v>
          </cell>
          <cell r="W17">
            <v>0</v>
          </cell>
          <cell r="X17">
            <v>156919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22</v>
          </cell>
          <cell r="AJ58">
            <v>19</v>
          </cell>
          <cell r="AO58">
            <v>4</v>
          </cell>
          <cell r="AQ58">
            <v>18</v>
          </cell>
          <cell r="AV58">
            <v>8</v>
          </cell>
          <cell r="AX58">
            <v>19</v>
          </cell>
          <cell r="BC58">
            <v>29</v>
          </cell>
          <cell r="BE58">
            <v>16</v>
          </cell>
          <cell r="BJ58">
            <v>17</v>
          </cell>
          <cell r="BL58">
            <v>20</v>
          </cell>
          <cell r="BQ58">
            <v>463</v>
          </cell>
          <cell r="BS58">
            <v>1</v>
          </cell>
          <cell r="BX58">
            <v>0</v>
          </cell>
          <cell r="BZ58">
            <v>29</v>
          </cell>
        </row>
      </sheetData>
      <sheetData sheetId="5" refreshError="1">
        <row r="11">
          <cell r="Q11">
            <v>9047897</v>
          </cell>
          <cell r="R11">
            <v>672293</v>
          </cell>
          <cell r="S11">
            <v>1892969</v>
          </cell>
          <cell r="T11">
            <v>179911</v>
          </cell>
          <cell r="U11">
            <v>1213937</v>
          </cell>
          <cell r="V11">
            <v>3940385</v>
          </cell>
          <cell r="W11">
            <v>0</v>
          </cell>
          <cell r="X11">
            <v>42912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8637653</v>
          </cell>
          <cell r="R12">
            <v>749649</v>
          </cell>
          <cell r="S12">
            <v>1892969</v>
          </cell>
          <cell r="T12">
            <v>181650</v>
          </cell>
          <cell r="U12">
            <v>1213937</v>
          </cell>
          <cell r="V12">
            <v>4009935</v>
          </cell>
          <cell r="W12">
            <v>0</v>
          </cell>
          <cell r="X12">
            <v>47850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7508169</v>
          </cell>
          <cell r="R13">
            <v>825020</v>
          </cell>
          <cell r="S13">
            <v>1892969</v>
          </cell>
          <cell r="T13">
            <v>185980</v>
          </cell>
          <cell r="U13">
            <v>1213937</v>
          </cell>
          <cell r="V13">
            <v>4110782</v>
          </cell>
          <cell r="W13">
            <v>0</v>
          </cell>
          <cell r="X13">
            <v>52661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9087022</v>
          </cell>
          <cell r="R14">
            <v>730573</v>
          </cell>
          <cell r="S14">
            <v>1892969</v>
          </cell>
          <cell r="T14">
            <v>188245</v>
          </cell>
          <cell r="U14">
            <v>1213937</v>
          </cell>
          <cell r="V14">
            <v>3972109</v>
          </cell>
          <cell r="W14">
            <v>0</v>
          </cell>
          <cell r="X14">
            <v>46632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8308162</v>
          </cell>
          <cell r="R15">
            <v>692782</v>
          </cell>
          <cell r="S15">
            <v>1892969</v>
          </cell>
          <cell r="T15">
            <v>187331</v>
          </cell>
          <cell r="U15">
            <v>1213937</v>
          </cell>
          <cell r="V15">
            <v>4011100</v>
          </cell>
          <cell r="W15">
            <v>0</v>
          </cell>
          <cell r="X15">
            <v>44220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10880684</v>
          </cell>
          <cell r="R16">
            <v>461897</v>
          </cell>
          <cell r="S16">
            <v>1892969</v>
          </cell>
          <cell r="T16">
            <v>183577</v>
          </cell>
          <cell r="U16">
            <v>1213937</v>
          </cell>
          <cell r="V16">
            <v>3771193</v>
          </cell>
          <cell r="W16">
            <v>0</v>
          </cell>
          <cell r="X16">
            <v>29483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6172578</v>
          </cell>
          <cell r="R17">
            <v>926792</v>
          </cell>
          <cell r="S17">
            <v>1892969</v>
          </cell>
          <cell r="T17">
            <v>183202</v>
          </cell>
          <cell r="U17">
            <v>1213937</v>
          </cell>
          <cell r="V17">
            <v>4256559</v>
          </cell>
          <cell r="W17">
            <v>0</v>
          </cell>
          <cell r="X17">
            <v>59157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33</v>
          </cell>
          <cell r="AJ58">
            <v>2</v>
          </cell>
          <cell r="AO58">
            <v>13</v>
          </cell>
          <cell r="AQ58">
            <v>1</v>
          </cell>
          <cell r="AV58">
            <v>3</v>
          </cell>
          <cell r="AX58">
            <v>6</v>
          </cell>
          <cell r="BC58">
            <v>13</v>
          </cell>
          <cell r="BE58">
            <v>2</v>
          </cell>
          <cell r="BJ58">
            <v>7</v>
          </cell>
          <cell r="BL58">
            <v>2</v>
          </cell>
          <cell r="BQ58">
            <v>105</v>
          </cell>
          <cell r="BS58">
            <v>0</v>
          </cell>
          <cell r="BX58">
            <v>0</v>
          </cell>
          <cell r="BZ58">
            <v>33</v>
          </cell>
        </row>
      </sheetData>
      <sheetData sheetId="6" refreshError="1">
        <row r="11">
          <cell r="Q11">
            <v>526262</v>
          </cell>
          <cell r="R11">
            <v>2197995</v>
          </cell>
          <cell r="S11">
            <v>1892969</v>
          </cell>
          <cell r="T11">
            <v>182245</v>
          </cell>
          <cell r="U11">
            <v>1213937</v>
          </cell>
          <cell r="V11">
            <v>2134887</v>
          </cell>
          <cell r="W11">
            <v>25878</v>
          </cell>
          <cell r="X11">
            <v>140298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526262</v>
          </cell>
          <cell r="R12">
            <v>2230454</v>
          </cell>
          <cell r="S12">
            <v>1892969</v>
          </cell>
          <cell r="T12">
            <v>182689</v>
          </cell>
          <cell r="U12">
            <v>1213937</v>
          </cell>
          <cell r="V12">
            <v>2093357</v>
          </cell>
          <cell r="W12">
            <v>24197</v>
          </cell>
          <cell r="X12">
            <v>142369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526262</v>
          </cell>
          <cell r="R13">
            <v>2640792</v>
          </cell>
          <cell r="S13">
            <v>1892969</v>
          </cell>
          <cell r="T13">
            <v>190372</v>
          </cell>
          <cell r="U13">
            <v>1213937</v>
          </cell>
          <cell r="V13">
            <v>2019759</v>
          </cell>
          <cell r="W13">
            <v>18419</v>
          </cell>
          <cell r="X13">
            <v>168561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526262</v>
          </cell>
          <cell r="R14">
            <v>2472063</v>
          </cell>
          <cell r="S14">
            <v>1892969</v>
          </cell>
          <cell r="T14">
            <v>191116</v>
          </cell>
          <cell r="U14">
            <v>1213937</v>
          </cell>
          <cell r="V14">
            <v>2058090.0000000002</v>
          </cell>
          <cell r="W14">
            <v>20988</v>
          </cell>
          <cell r="X14">
            <v>157791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526262</v>
          </cell>
          <cell r="R15">
            <v>2605459</v>
          </cell>
          <cell r="S15">
            <v>1892969</v>
          </cell>
          <cell r="T15">
            <v>189302</v>
          </cell>
          <cell r="U15">
            <v>1213937</v>
          </cell>
          <cell r="V15">
            <v>2040727</v>
          </cell>
          <cell r="W15">
            <v>19201</v>
          </cell>
          <cell r="X15">
            <v>166306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526262</v>
          </cell>
          <cell r="R16">
            <v>1585342</v>
          </cell>
          <cell r="S16">
            <v>1892969</v>
          </cell>
          <cell r="T16">
            <v>193519</v>
          </cell>
          <cell r="U16">
            <v>1213937</v>
          </cell>
          <cell r="V16">
            <v>2408055</v>
          </cell>
          <cell r="W16">
            <v>40299</v>
          </cell>
          <cell r="X16">
            <v>101192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526262</v>
          </cell>
          <cell r="R17">
            <v>3404897</v>
          </cell>
          <cell r="S17">
            <v>1892969</v>
          </cell>
          <cell r="T17">
            <v>191273</v>
          </cell>
          <cell r="U17">
            <v>1213937</v>
          </cell>
          <cell r="V17">
            <v>1829990</v>
          </cell>
          <cell r="W17">
            <v>10779</v>
          </cell>
          <cell r="X17">
            <v>217334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108</v>
          </cell>
          <cell r="AJ58">
            <v>67</v>
          </cell>
          <cell r="AO58">
            <v>116</v>
          </cell>
          <cell r="AQ58">
            <v>49</v>
          </cell>
          <cell r="AV58">
            <v>9</v>
          </cell>
          <cell r="AX58">
            <v>106</v>
          </cell>
          <cell r="BC58">
            <v>34</v>
          </cell>
          <cell r="BE58">
            <v>74</v>
          </cell>
          <cell r="BJ58">
            <v>22</v>
          </cell>
          <cell r="BL58">
            <v>113</v>
          </cell>
          <cell r="BQ58">
            <v>478</v>
          </cell>
          <cell r="BS58">
            <v>34</v>
          </cell>
          <cell r="BX58">
            <v>0</v>
          </cell>
          <cell r="BZ58">
            <v>115</v>
          </cell>
        </row>
      </sheetData>
      <sheetData sheetId="7" refreshError="1">
        <row r="11">
          <cell r="Q11">
            <v>526262</v>
          </cell>
          <cell r="R11">
            <v>1732059</v>
          </cell>
          <cell r="S11">
            <v>1892969</v>
          </cell>
          <cell r="T11">
            <v>177490</v>
          </cell>
          <cell r="U11">
            <v>1213937</v>
          </cell>
          <cell r="V11">
            <v>2144079</v>
          </cell>
          <cell r="W11">
            <v>22577</v>
          </cell>
          <cell r="X11">
            <v>110557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526262</v>
          </cell>
          <cell r="R12">
            <v>1716653</v>
          </cell>
          <cell r="S12">
            <v>1892969</v>
          </cell>
          <cell r="T12">
            <v>178747</v>
          </cell>
          <cell r="U12">
            <v>1213937</v>
          </cell>
          <cell r="V12">
            <v>2122280</v>
          </cell>
          <cell r="W12">
            <v>21292</v>
          </cell>
          <cell r="X12">
            <v>109574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526262</v>
          </cell>
          <cell r="R13">
            <v>2009062</v>
          </cell>
          <cell r="S13">
            <v>1892969</v>
          </cell>
          <cell r="T13">
            <v>180756</v>
          </cell>
          <cell r="U13">
            <v>1213937</v>
          </cell>
          <cell r="V13">
            <v>2160142</v>
          </cell>
          <cell r="W13">
            <v>19687</v>
          </cell>
          <cell r="X13">
            <v>128238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526262</v>
          </cell>
          <cell r="R14">
            <v>1947784</v>
          </cell>
          <cell r="S14">
            <v>1892969</v>
          </cell>
          <cell r="T14">
            <v>181037</v>
          </cell>
          <cell r="U14">
            <v>1213937</v>
          </cell>
          <cell r="V14">
            <v>2225216</v>
          </cell>
          <cell r="W14">
            <v>22622</v>
          </cell>
          <cell r="X14">
            <v>124327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526262</v>
          </cell>
          <cell r="R15">
            <v>1976704</v>
          </cell>
          <cell r="S15">
            <v>1892969</v>
          </cell>
          <cell r="T15">
            <v>181043</v>
          </cell>
          <cell r="U15">
            <v>1213937</v>
          </cell>
          <cell r="V15">
            <v>2198116</v>
          </cell>
          <cell r="W15">
            <v>21844</v>
          </cell>
          <cell r="X15">
            <v>126173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526262</v>
          </cell>
          <cell r="R16">
            <v>1451011</v>
          </cell>
          <cell r="S16">
            <v>1892969</v>
          </cell>
          <cell r="T16">
            <v>181150</v>
          </cell>
          <cell r="U16">
            <v>1213937</v>
          </cell>
          <cell r="V16">
            <v>2473101</v>
          </cell>
          <cell r="W16">
            <v>38441</v>
          </cell>
          <cell r="X16">
            <v>92618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526262</v>
          </cell>
          <cell r="R17">
            <v>2320352</v>
          </cell>
          <cell r="S17">
            <v>1892969</v>
          </cell>
          <cell r="T17">
            <v>179748</v>
          </cell>
          <cell r="U17">
            <v>1213937</v>
          </cell>
          <cell r="V17">
            <v>2047165</v>
          </cell>
          <cell r="W17">
            <v>14932</v>
          </cell>
          <cell r="X17">
            <v>148108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116</v>
          </cell>
          <cell r="AJ58">
            <v>946</v>
          </cell>
          <cell r="AO58">
            <v>108</v>
          </cell>
          <cell r="AQ58">
            <v>995</v>
          </cell>
          <cell r="AV58">
            <v>80</v>
          </cell>
          <cell r="AX58">
            <v>1522</v>
          </cell>
          <cell r="BC58">
            <v>125</v>
          </cell>
          <cell r="BE58">
            <v>1296</v>
          </cell>
          <cell r="BJ58">
            <v>106</v>
          </cell>
          <cell r="BL58">
            <v>1519</v>
          </cell>
          <cell r="BQ58">
            <v>590</v>
          </cell>
          <cell r="BS58">
            <v>338</v>
          </cell>
          <cell r="BX58">
            <v>22</v>
          </cell>
          <cell r="BZ58">
            <v>2075</v>
          </cell>
        </row>
      </sheetData>
      <sheetData sheetId="8" refreshError="1">
        <row r="11">
          <cell r="Q11" t="e">
            <v>#N/A</v>
          </cell>
          <cell r="R11">
            <v>1417172</v>
          </cell>
          <cell r="S11">
            <v>2164525</v>
          </cell>
          <cell r="T11">
            <v>184760</v>
          </cell>
          <cell r="U11">
            <v>1203122</v>
          </cell>
          <cell r="V11">
            <v>2088409.9999999998</v>
          </cell>
          <cell r="W11">
            <v>23527</v>
          </cell>
          <cell r="X11">
            <v>90458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 t="e">
            <v>#N/A</v>
          </cell>
          <cell r="R12">
            <v>1449538</v>
          </cell>
          <cell r="S12">
            <v>2164525</v>
          </cell>
          <cell r="T12">
            <v>186856</v>
          </cell>
          <cell r="U12">
            <v>1203122</v>
          </cell>
          <cell r="V12">
            <v>2055407.0000000002</v>
          </cell>
          <cell r="W12">
            <v>22510</v>
          </cell>
          <cell r="X12">
            <v>92524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 t="e">
            <v>#N/A</v>
          </cell>
          <cell r="R13">
            <v>1625996</v>
          </cell>
          <cell r="S13">
            <v>2164525</v>
          </cell>
          <cell r="T13">
            <v>199050</v>
          </cell>
          <cell r="U13">
            <v>1203122</v>
          </cell>
          <cell r="V13">
            <v>2082248.9999999998</v>
          </cell>
          <cell r="W13">
            <v>21603</v>
          </cell>
          <cell r="X13">
            <v>103787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 t="e">
            <v>#N/A</v>
          </cell>
          <cell r="R14">
            <v>1682356</v>
          </cell>
          <cell r="S14">
            <v>2164525</v>
          </cell>
          <cell r="T14">
            <v>195840</v>
          </cell>
          <cell r="U14">
            <v>1203122</v>
          </cell>
          <cell r="V14">
            <v>2203063</v>
          </cell>
          <cell r="W14">
            <v>24317</v>
          </cell>
          <cell r="X14">
            <v>107384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 t="e">
            <v>#N/A</v>
          </cell>
          <cell r="R15">
            <v>1667871</v>
          </cell>
          <cell r="S15">
            <v>2164525</v>
          </cell>
          <cell r="T15">
            <v>196879</v>
          </cell>
          <cell r="U15">
            <v>1203122</v>
          </cell>
          <cell r="V15">
            <v>2143942</v>
          </cell>
          <cell r="W15">
            <v>22976</v>
          </cell>
          <cell r="X15">
            <v>106460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 t="e">
            <v>#N/A</v>
          </cell>
          <cell r="R16">
            <v>1295286</v>
          </cell>
          <cell r="S16">
            <v>2164525</v>
          </cell>
          <cell r="T16">
            <v>194088</v>
          </cell>
          <cell r="U16">
            <v>1203122</v>
          </cell>
          <cell r="V16">
            <v>2627150</v>
          </cell>
          <cell r="W16">
            <v>40373</v>
          </cell>
          <cell r="X16">
            <v>82678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 t="e">
            <v>#N/A</v>
          </cell>
          <cell r="R17">
            <v>2084353</v>
          </cell>
          <cell r="S17">
            <v>2164525</v>
          </cell>
          <cell r="T17">
            <v>199563</v>
          </cell>
          <cell r="U17">
            <v>1203122</v>
          </cell>
          <cell r="V17">
            <v>1911674</v>
          </cell>
          <cell r="W17">
            <v>15518</v>
          </cell>
          <cell r="X17">
            <v>133044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58</v>
          </cell>
          <cell r="AJ58">
            <v>47</v>
          </cell>
          <cell r="AO58">
            <v>54</v>
          </cell>
          <cell r="AQ58">
            <v>30</v>
          </cell>
          <cell r="AV58">
            <v>25</v>
          </cell>
          <cell r="AX58">
            <v>143</v>
          </cell>
          <cell r="BC58">
            <v>66</v>
          </cell>
          <cell r="BE58">
            <v>166</v>
          </cell>
          <cell r="BJ58">
            <v>37</v>
          </cell>
          <cell r="BL58">
            <v>175</v>
          </cell>
          <cell r="BQ58">
            <v>451</v>
          </cell>
          <cell r="BS58">
            <v>0</v>
          </cell>
          <cell r="BX58">
            <v>0</v>
          </cell>
          <cell r="BZ58">
            <v>675</v>
          </cell>
        </row>
      </sheetData>
      <sheetData sheetId="9" refreshError="1">
        <row r="11">
          <cell r="Q11">
            <v>11913883</v>
          </cell>
          <cell r="R11">
            <v>1948360</v>
          </cell>
          <cell r="S11">
            <v>1892969</v>
          </cell>
          <cell r="T11">
            <v>181694</v>
          </cell>
          <cell r="U11">
            <v>1213937</v>
          </cell>
          <cell r="V11">
            <v>2307585</v>
          </cell>
          <cell r="W11">
            <v>35481</v>
          </cell>
          <cell r="X11">
            <v>124363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11650980</v>
          </cell>
          <cell r="R12">
            <v>1997752</v>
          </cell>
          <cell r="S12">
            <v>1892969</v>
          </cell>
          <cell r="T12">
            <v>183540</v>
          </cell>
          <cell r="U12">
            <v>1213937</v>
          </cell>
          <cell r="V12">
            <v>2277909</v>
          </cell>
          <cell r="W12">
            <v>34852</v>
          </cell>
          <cell r="X12">
            <v>127516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8334567.9999999991</v>
          </cell>
          <cell r="R13">
            <v>2175175</v>
          </cell>
          <cell r="S13">
            <v>1892969</v>
          </cell>
          <cell r="T13">
            <v>191961</v>
          </cell>
          <cell r="U13">
            <v>1213937</v>
          </cell>
          <cell r="V13">
            <v>2123757</v>
          </cell>
          <cell r="W13">
            <v>26434</v>
          </cell>
          <cell r="X13">
            <v>138841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10185977</v>
          </cell>
          <cell r="R14">
            <v>2083313</v>
          </cell>
          <cell r="S14">
            <v>1892969</v>
          </cell>
          <cell r="T14">
            <v>190991</v>
          </cell>
          <cell r="U14">
            <v>1213937</v>
          </cell>
          <cell r="V14">
            <v>2237702</v>
          </cell>
          <cell r="W14">
            <v>31363</v>
          </cell>
          <cell r="X14">
            <v>132977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9428094</v>
          </cell>
          <cell r="R15">
            <v>2148199</v>
          </cell>
          <cell r="S15">
            <v>1892969</v>
          </cell>
          <cell r="T15">
            <v>190691</v>
          </cell>
          <cell r="U15">
            <v>1213937</v>
          </cell>
          <cell r="V15">
            <v>2198540</v>
          </cell>
          <cell r="W15">
            <v>29090</v>
          </cell>
          <cell r="X15">
            <v>137119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19872367</v>
          </cell>
          <cell r="R16">
            <v>1459113</v>
          </cell>
          <cell r="S16">
            <v>1892969</v>
          </cell>
          <cell r="T16">
            <v>188582</v>
          </cell>
          <cell r="U16">
            <v>1213937</v>
          </cell>
          <cell r="V16">
            <v>2612176</v>
          </cell>
          <cell r="W16">
            <v>55033</v>
          </cell>
          <cell r="X16">
            <v>93135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5495478</v>
          </cell>
          <cell r="R17">
            <v>2562398</v>
          </cell>
          <cell r="S17">
            <v>1892969</v>
          </cell>
          <cell r="T17">
            <v>193406</v>
          </cell>
          <cell r="U17">
            <v>1213937</v>
          </cell>
          <cell r="V17">
            <v>1962182</v>
          </cell>
          <cell r="W17">
            <v>18171</v>
          </cell>
          <cell r="X17">
            <v>163557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265</v>
          </cell>
          <cell r="AJ58">
            <v>50</v>
          </cell>
          <cell r="AO58">
            <v>301</v>
          </cell>
          <cell r="AQ58">
            <v>48</v>
          </cell>
          <cell r="AV58">
            <v>57</v>
          </cell>
          <cell r="AX58">
            <v>42</v>
          </cell>
          <cell r="BC58">
            <v>173</v>
          </cell>
          <cell r="BE58">
            <v>26</v>
          </cell>
          <cell r="BJ58">
            <v>121</v>
          </cell>
          <cell r="BL58">
            <v>41</v>
          </cell>
          <cell r="BQ58">
            <v>839</v>
          </cell>
          <cell r="BS58">
            <v>0</v>
          </cell>
          <cell r="BX58">
            <v>6</v>
          </cell>
          <cell r="BZ58">
            <v>97</v>
          </cell>
        </row>
      </sheetData>
      <sheetData sheetId="10" refreshError="1">
        <row r="11">
          <cell r="Q11">
            <v>8595412</v>
          </cell>
          <cell r="R11">
            <v>1548799</v>
          </cell>
          <cell r="S11">
            <v>2701816</v>
          </cell>
          <cell r="T11">
            <v>179448</v>
          </cell>
          <cell r="U11">
            <v>2023218</v>
          </cell>
          <cell r="V11">
            <v>2187705</v>
          </cell>
          <cell r="W11">
            <v>27353</v>
          </cell>
          <cell r="X11">
            <v>98860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8138570</v>
          </cell>
          <cell r="R12">
            <v>1543085</v>
          </cell>
          <cell r="S12">
            <v>2701816</v>
          </cell>
          <cell r="T12">
            <v>181775</v>
          </cell>
          <cell r="U12">
            <v>2023218</v>
          </cell>
          <cell r="V12">
            <v>2174139</v>
          </cell>
          <cell r="W12">
            <v>26237</v>
          </cell>
          <cell r="X12">
            <v>98495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9725858</v>
          </cell>
          <cell r="R13">
            <v>1530639</v>
          </cell>
          <cell r="S13">
            <v>2701816</v>
          </cell>
          <cell r="T13">
            <v>182708</v>
          </cell>
          <cell r="U13">
            <v>2023218</v>
          </cell>
          <cell r="V13">
            <v>2318332</v>
          </cell>
          <cell r="W13">
            <v>31171</v>
          </cell>
          <cell r="X13">
            <v>97700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9840633</v>
          </cell>
          <cell r="R14">
            <v>1546757</v>
          </cell>
          <cell r="S14">
            <v>2701816</v>
          </cell>
          <cell r="T14">
            <v>182795</v>
          </cell>
          <cell r="U14">
            <v>2023218</v>
          </cell>
          <cell r="V14">
            <v>2315260</v>
          </cell>
          <cell r="W14">
            <v>31118</v>
          </cell>
          <cell r="X14">
            <v>98729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9444077</v>
          </cell>
          <cell r="R15">
            <v>1555338</v>
          </cell>
          <cell r="S15">
            <v>2701816</v>
          </cell>
          <cell r="T15">
            <v>182320</v>
          </cell>
          <cell r="U15">
            <v>2023218</v>
          </cell>
          <cell r="V15">
            <v>2299216</v>
          </cell>
          <cell r="W15">
            <v>30366</v>
          </cell>
          <cell r="X15">
            <v>99277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21146785</v>
          </cell>
          <cell r="R16">
            <v>1298317</v>
          </cell>
          <cell r="S16">
            <v>2701816</v>
          </cell>
          <cell r="T16">
            <v>185905</v>
          </cell>
          <cell r="U16">
            <v>2023218</v>
          </cell>
          <cell r="V16">
            <v>2710880</v>
          </cell>
          <cell r="W16">
            <v>58207</v>
          </cell>
          <cell r="X16">
            <v>82871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5678238</v>
          </cell>
          <cell r="R17">
            <v>1810275</v>
          </cell>
          <cell r="S17">
            <v>2701816</v>
          </cell>
          <cell r="T17">
            <v>180405</v>
          </cell>
          <cell r="U17">
            <v>2023218</v>
          </cell>
          <cell r="V17">
            <v>2110278</v>
          </cell>
          <cell r="W17">
            <v>19788</v>
          </cell>
          <cell r="X17">
            <v>115549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244</v>
          </cell>
          <cell r="AJ58">
            <v>1031</v>
          </cell>
          <cell r="AO58">
            <v>212</v>
          </cell>
          <cell r="AQ58">
            <v>1051</v>
          </cell>
          <cell r="AV58">
            <v>258</v>
          </cell>
          <cell r="AX58">
            <v>789</v>
          </cell>
          <cell r="BC58">
            <v>312</v>
          </cell>
          <cell r="BE58">
            <v>810</v>
          </cell>
          <cell r="BJ58">
            <v>255</v>
          </cell>
          <cell r="BL58">
            <v>864</v>
          </cell>
          <cell r="BQ58">
            <v>1415</v>
          </cell>
          <cell r="BS58">
            <v>77</v>
          </cell>
          <cell r="BX58">
            <v>84</v>
          </cell>
          <cell r="BZ58">
            <v>1651</v>
          </cell>
        </row>
      </sheetData>
      <sheetData sheetId="11" refreshError="1">
        <row r="11">
          <cell r="Q11">
            <v>8044943</v>
          </cell>
          <cell r="R11">
            <v>1012550</v>
          </cell>
          <cell r="S11">
            <v>2701816</v>
          </cell>
          <cell r="T11">
            <v>198924</v>
          </cell>
          <cell r="U11">
            <v>2023218</v>
          </cell>
          <cell r="V11">
            <v>2039819</v>
          </cell>
          <cell r="W11">
            <v>23952</v>
          </cell>
          <cell r="X11">
            <v>64631</v>
          </cell>
          <cell r="Y11">
            <v>345722</v>
          </cell>
          <cell r="Z11">
            <v>34299</v>
          </cell>
          <cell r="AA11">
            <v>702429</v>
          </cell>
        </row>
        <row r="12">
          <cell r="Q12">
            <v>8045646</v>
          </cell>
          <cell r="R12">
            <v>1008979</v>
          </cell>
          <cell r="S12">
            <v>2701816</v>
          </cell>
          <cell r="T12">
            <v>197873</v>
          </cell>
          <cell r="U12">
            <v>2023218</v>
          </cell>
          <cell r="V12">
            <v>2039912</v>
          </cell>
          <cell r="W12">
            <v>23983</v>
          </cell>
          <cell r="X12">
            <v>64403.000000000007</v>
          </cell>
          <cell r="Y12">
            <v>345722</v>
          </cell>
          <cell r="Z12">
            <v>34299</v>
          </cell>
          <cell r="AA12">
            <v>702429</v>
          </cell>
        </row>
        <row r="13">
          <cell r="Q13">
            <v>6439652</v>
          </cell>
          <cell r="R13">
            <v>1084989</v>
          </cell>
          <cell r="S13">
            <v>2701816</v>
          </cell>
          <cell r="T13">
            <v>198124</v>
          </cell>
          <cell r="U13">
            <v>2023218</v>
          </cell>
          <cell r="V13">
            <v>1924974</v>
          </cell>
          <cell r="W13">
            <v>19783</v>
          </cell>
          <cell r="X13">
            <v>69255</v>
          </cell>
          <cell r="Y13">
            <v>345722</v>
          </cell>
          <cell r="Z13">
            <v>34299</v>
          </cell>
          <cell r="AA13">
            <v>702429</v>
          </cell>
        </row>
        <row r="14">
          <cell r="Q14">
            <v>8319537</v>
          </cell>
          <cell r="R14">
            <v>986094</v>
          </cell>
          <cell r="S14">
            <v>2701816</v>
          </cell>
          <cell r="T14">
            <v>200013</v>
          </cell>
          <cell r="U14">
            <v>2023218</v>
          </cell>
          <cell r="V14">
            <v>2071130.9999999998</v>
          </cell>
          <cell r="W14">
            <v>24764</v>
          </cell>
          <cell r="X14">
            <v>62942</v>
          </cell>
          <cell r="Y14">
            <v>345722</v>
          </cell>
          <cell r="Z14">
            <v>34299</v>
          </cell>
          <cell r="AA14">
            <v>702429</v>
          </cell>
        </row>
        <row r="15">
          <cell r="Q15">
            <v>7432676</v>
          </cell>
          <cell r="R15">
            <v>1013762</v>
          </cell>
          <cell r="S15">
            <v>2701816</v>
          </cell>
          <cell r="T15">
            <v>199782</v>
          </cell>
          <cell r="U15">
            <v>2023218</v>
          </cell>
          <cell r="V15">
            <v>2000029</v>
          </cell>
          <cell r="W15">
            <v>22648</v>
          </cell>
          <cell r="X15">
            <v>64708</v>
          </cell>
          <cell r="Y15">
            <v>345722</v>
          </cell>
          <cell r="Z15">
            <v>34299</v>
          </cell>
          <cell r="AA15">
            <v>702429</v>
          </cell>
        </row>
        <row r="16">
          <cell r="Q16">
            <v>13815131</v>
          </cell>
          <cell r="R16">
            <v>866220</v>
          </cell>
          <cell r="S16">
            <v>2701816</v>
          </cell>
          <cell r="T16">
            <v>194764</v>
          </cell>
          <cell r="U16">
            <v>2023218</v>
          </cell>
          <cell r="V16">
            <v>2370803</v>
          </cell>
          <cell r="W16">
            <v>37242</v>
          </cell>
          <cell r="X16">
            <v>55291</v>
          </cell>
          <cell r="Y16">
            <v>345722</v>
          </cell>
          <cell r="Z16">
            <v>34299</v>
          </cell>
          <cell r="AA16">
            <v>702429</v>
          </cell>
        </row>
        <row r="17">
          <cell r="Q17">
            <v>5115213</v>
          </cell>
          <cell r="R17">
            <v>1178089</v>
          </cell>
          <cell r="S17">
            <v>2701816</v>
          </cell>
          <cell r="T17">
            <v>201408</v>
          </cell>
          <cell r="U17">
            <v>2023218</v>
          </cell>
          <cell r="V17">
            <v>1827053</v>
          </cell>
          <cell r="W17">
            <v>16602</v>
          </cell>
          <cell r="X17">
            <v>75197</v>
          </cell>
          <cell r="Y17">
            <v>345722</v>
          </cell>
          <cell r="Z17">
            <v>34299</v>
          </cell>
          <cell r="AA17">
            <v>702429</v>
          </cell>
        </row>
        <row r="58">
          <cell r="AH58">
            <v>51</v>
          </cell>
          <cell r="AJ58">
            <v>10</v>
          </cell>
          <cell r="AO58">
            <v>47</v>
          </cell>
          <cell r="AQ58">
            <v>16</v>
          </cell>
          <cell r="AV58">
            <v>9</v>
          </cell>
          <cell r="AX58">
            <v>114</v>
          </cell>
          <cell r="BC58">
            <v>37</v>
          </cell>
          <cell r="BE58">
            <v>24</v>
          </cell>
          <cell r="BJ58">
            <v>20</v>
          </cell>
          <cell r="BL58">
            <v>25</v>
          </cell>
          <cell r="BQ58">
            <v>371</v>
          </cell>
          <cell r="BS58">
            <v>0</v>
          </cell>
          <cell r="BX58">
            <v>0</v>
          </cell>
          <cell r="BZ58">
            <v>324</v>
          </cell>
        </row>
      </sheetData>
      <sheetData sheetId="12" refreshError="1">
        <row r="11">
          <cell r="Q11">
            <v>13337164</v>
          </cell>
          <cell r="R11">
            <v>1817923</v>
          </cell>
          <cell r="S11">
            <v>2701816</v>
          </cell>
          <cell r="T11">
            <v>182007</v>
          </cell>
          <cell r="U11">
            <v>2023218</v>
          </cell>
          <cell r="V11">
            <v>2263043</v>
          </cell>
          <cell r="W11">
            <v>38281</v>
          </cell>
          <cell r="X11">
            <v>116038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12843576</v>
          </cell>
          <cell r="R12">
            <v>1766402</v>
          </cell>
          <cell r="S12">
            <v>2701816</v>
          </cell>
          <cell r="T12">
            <v>184378</v>
          </cell>
          <cell r="U12">
            <v>2023218</v>
          </cell>
          <cell r="V12">
            <v>2253010</v>
          </cell>
          <cell r="W12">
            <v>38018</v>
          </cell>
          <cell r="X12">
            <v>112749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8772608</v>
          </cell>
          <cell r="R13">
            <v>2112429</v>
          </cell>
          <cell r="S13">
            <v>2701816</v>
          </cell>
          <cell r="T13">
            <v>192587</v>
          </cell>
          <cell r="U13">
            <v>2023218</v>
          </cell>
          <cell r="V13">
            <v>2115877</v>
          </cell>
          <cell r="W13">
            <v>27472</v>
          </cell>
          <cell r="X13">
            <v>134836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11952051</v>
          </cell>
          <cell r="R14">
            <v>1930124</v>
          </cell>
          <cell r="S14">
            <v>2701816</v>
          </cell>
          <cell r="T14">
            <v>192030</v>
          </cell>
          <cell r="U14">
            <v>2023218</v>
          </cell>
          <cell r="V14">
            <v>2254135</v>
          </cell>
          <cell r="W14">
            <v>35744</v>
          </cell>
          <cell r="X14">
            <v>123199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10216755</v>
          </cell>
          <cell r="R15">
            <v>2035089</v>
          </cell>
          <cell r="S15">
            <v>2701816</v>
          </cell>
          <cell r="T15">
            <v>192430</v>
          </cell>
          <cell r="U15">
            <v>2023218</v>
          </cell>
          <cell r="V15">
            <v>2181311</v>
          </cell>
          <cell r="W15">
            <v>30940</v>
          </cell>
          <cell r="X15">
            <v>129899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22625518</v>
          </cell>
          <cell r="R16">
            <v>1307622</v>
          </cell>
          <cell r="S16">
            <v>2701816</v>
          </cell>
          <cell r="T16">
            <v>191010</v>
          </cell>
          <cell r="U16">
            <v>2023218</v>
          </cell>
          <cell r="V16">
            <v>2555439</v>
          </cell>
          <cell r="W16">
            <v>61280</v>
          </cell>
          <cell r="X16">
            <v>83465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6024219</v>
          </cell>
          <cell r="R17">
            <v>2793858</v>
          </cell>
          <cell r="S17">
            <v>2701816</v>
          </cell>
          <cell r="T17">
            <v>193137</v>
          </cell>
          <cell r="U17">
            <v>2023218</v>
          </cell>
          <cell r="V17">
            <v>2068417</v>
          </cell>
          <cell r="W17">
            <v>19701</v>
          </cell>
          <cell r="X17">
            <v>178331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538</v>
          </cell>
          <cell r="AJ58">
            <v>63</v>
          </cell>
          <cell r="AO58">
            <v>429</v>
          </cell>
          <cell r="AQ58">
            <v>120</v>
          </cell>
          <cell r="AV58">
            <v>120</v>
          </cell>
          <cell r="AX58">
            <v>151</v>
          </cell>
          <cell r="BC58">
            <v>375</v>
          </cell>
          <cell r="BE58">
            <v>140</v>
          </cell>
          <cell r="BJ58">
            <v>290</v>
          </cell>
          <cell r="BL58">
            <v>202</v>
          </cell>
          <cell r="BQ58">
            <v>1135</v>
          </cell>
          <cell r="BS58">
            <v>79</v>
          </cell>
          <cell r="BX58">
            <v>37</v>
          </cell>
          <cell r="BZ58">
            <v>403</v>
          </cell>
        </row>
      </sheetData>
      <sheetData sheetId="13" refreshError="1">
        <row r="11">
          <cell r="Q11">
            <v>12093262</v>
          </cell>
          <cell r="R11">
            <v>1214541</v>
          </cell>
          <cell r="S11">
            <v>2701816</v>
          </cell>
          <cell r="T11">
            <v>181619</v>
          </cell>
          <cell r="U11">
            <v>2023218</v>
          </cell>
          <cell r="V11">
            <v>2211528</v>
          </cell>
          <cell r="W11">
            <v>38118</v>
          </cell>
          <cell r="X11">
            <v>77524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11593479</v>
          </cell>
          <cell r="R12">
            <v>1226360</v>
          </cell>
          <cell r="S12">
            <v>2701816</v>
          </cell>
          <cell r="T12">
            <v>183183</v>
          </cell>
          <cell r="U12">
            <v>2023218</v>
          </cell>
          <cell r="V12">
            <v>2215768</v>
          </cell>
          <cell r="W12">
            <v>37164</v>
          </cell>
          <cell r="X12">
            <v>78278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10534030</v>
          </cell>
          <cell r="R13">
            <v>1538387</v>
          </cell>
          <cell r="S13">
            <v>2701816</v>
          </cell>
          <cell r="T13">
            <v>187769</v>
          </cell>
          <cell r="U13">
            <v>2023218</v>
          </cell>
          <cell r="V13">
            <v>2287169</v>
          </cell>
          <cell r="W13">
            <v>35095</v>
          </cell>
          <cell r="X13">
            <v>98195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918637</v>
          </cell>
          <cell r="R14">
            <v>6374902</v>
          </cell>
          <cell r="S14">
            <v>2701816</v>
          </cell>
          <cell r="T14">
            <v>184134</v>
          </cell>
          <cell r="U14">
            <v>2023218</v>
          </cell>
          <cell r="V14">
            <v>1945740</v>
          </cell>
          <cell r="W14">
            <v>2384</v>
          </cell>
          <cell r="X14">
            <v>406909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11287146</v>
          </cell>
          <cell r="R15">
            <v>1431173</v>
          </cell>
          <cell r="S15">
            <v>2701816</v>
          </cell>
          <cell r="T15">
            <v>187976</v>
          </cell>
          <cell r="U15">
            <v>2023218</v>
          </cell>
          <cell r="V15">
            <v>2297318</v>
          </cell>
          <cell r="W15">
            <v>37056</v>
          </cell>
          <cell r="X15">
            <v>91351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24850699</v>
          </cell>
          <cell r="R16">
            <v>1144382</v>
          </cell>
          <cell r="S16">
            <v>2701816</v>
          </cell>
          <cell r="T16">
            <v>188683</v>
          </cell>
          <cell r="U16">
            <v>2023218</v>
          </cell>
          <cell r="V16">
            <v>2723822</v>
          </cell>
          <cell r="W16">
            <v>69455</v>
          </cell>
          <cell r="X16">
            <v>73046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7644854</v>
          </cell>
          <cell r="R17">
            <v>1764943</v>
          </cell>
          <cell r="S17">
            <v>2701816</v>
          </cell>
          <cell r="T17">
            <v>185698</v>
          </cell>
          <cell r="U17">
            <v>2023218</v>
          </cell>
          <cell r="V17">
            <v>2124454</v>
          </cell>
          <cell r="W17">
            <v>26616</v>
          </cell>
          <cell r="X17">
            <v>112656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423</v>
          </cell>
          <cell r="AJ58">
            <v>675</v>
          </cell>
          <cell r="AO58">
            <v>346</v>
          </cell>
          <cell r="AQ58">
            <v>621</v>
          </cell>
          <cell r="AV58">
            <v>225</v>
          </cell>
          <cell r="AX58">
            <v>910</v>
          </cell>
          <cell r="BC58">
            <v>0</v>
          </cell>
          <cell r="BE58">
            <v>2140</v>
          </cell>
          <cell r="BJ58">
            <v>253</v>
          </cell>
          <cell r="BL58">
            <v>771</v>
          </cell>
          <cell r="BQ58">
            <v>1341</v>
          </cell>
          <cell r="BS58">
            <v>72</v>
          </cell>
          <cell r="BX58">
            <v>119</v>
          </cell>
          <cell r="BZ58">
            <v>1475</v>
          </cell>
        </row>
      </sheetData>
      <sheetData sheetId="14" refreshError="1">
        <row r="11">
          <cell r="Q11">
            <v>16286989</v>
          </cell>
          <cell r="R11">
            <v>1368783</v>
          </cell>
          <cell r="S11">
            <v>2701816</v>
          </cell>
          <cell r="T11">
            <v>181744</v>
          </cell>
          <cell r="U11">
            <v>2023218</v>
          </cell>
          <cell r="V11">
            <v>2414334</v>
          </cell>
          <cell r="W11">
            <v>46862</v>
          </cell>
          <cell r="X11">
            <v>87369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15483600</v>
          </cell>
          <cell r="R12">
            <v>1380401</v>
          </cell>
          <cell r="S12">
            <v>2701816</v>
          </cell>
          <cell r="T12">
            <v>184084</v>
          </cell>
          <cell r="U12">
            <v>2023218</v>
          </cell>
          <cell r="V12">
            <v>2381881</v>
          </cell>
          <cell r="W12">
            <v>45196</v>
          </cell>
          <cell r="X12">
            <v>88111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10100956</v>
          </cell>
          <cell r="R13">
            <v>1744915</v>
          </cell>
          <cell r="S13">
            <v>2701816</v>
          </cell>
          <cell r="T13">
            <v>195014</v>
          </cell>
          <cell r="U13">
            <v>2023218</v>
          </cell>
          <cell r="V13">
            <v>2211624</v>
          </cell>
          <cell r="W13">
            <v>31831</v>
          </cell>
          <cell r="X13">
            <v>111378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13022383</v>
          </cell>
          <cell r="R14">
            <v>1638063</v>
          </cell>
          <cell r="S14">
            <v>2701816</v>
          </cell>
          <cell r="T14">
            <v>194789</v>
          </cell>
          <cell r="U14">
            <v>2023218</v>
          </cell>
          <cell r="V14">
            <v>2348249</v>
          </cell>
          <cell r="W14">
            <v>39212</v>
          </cell>
          <cell r="X14">
            <v>104557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11172005</v>
          </cell>
          <cell r="R15">
            <v>1660417</v>
          </cell>
          <cell r="S15">
            <v>2701816</v>
          </cell>
          <cell r="T15">
            <v>193819</v>
          </cell>
          <cell r="U15">
            <v>2023218</v>
          </cell>
          <cell r="V15">
            <v>2250595</v>
          </cell>
          <cell r="W15">
            <v>34447</v>
          </cell>
          <cell r="X15">
            <v>105984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24235344</v>
          </cell>
          <cell r="R16">
            <v>1208043</v>
          </cell>
          <cell r="S16">
            <v>2701816</v>
          </cell>
          <cell r="T16">
            <v>192124</v>
          </cell>
          <cell r="U16">
            <v>2023218</v>
          </cell>
          <cell r="V16">
            <v>2666822</v>
          </cell>
          <cell r="W16">
            <v>65566</v>
          </cell>
          <cell r="X16">
            <v>77109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7307783</v>
          </cell>
          <cell r="R17">
            <v>2202738</v>
          </cell>
          <cell r="S17">
            <v>2701816</v>
          </cell>
          <cell r="T17">
            <v>197235</v>
          </cell>
          <cell r="U17">
            <v>2023218</v>
          </cell>
          <cell r="V17">
            <v>2101448</v>
          </cell>
          <cell r="W17">
            <v>23967</v>
          </cell>
          <cell r="X17">
            <v>140600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720</v>
          </cell>
          <cell r="AJ58">
            <v>44</v>
          </cell>
          <cell r="AO58">
            <v>628</v>
          </cell>
          <cell r="AQ58">
            <v>49</v>
          </cell>
          <cell r="AV58">
            <v>212</v>
          </cell>
          <cell r="AX58">
            <v>126</v>
          </cell>
          <cell r="BC58">
            <v>429</v>
          </cell>
          <cell r="BE58">
            <v>93</v>
          </cell>
          <cell r="BJ58">
            <v>311</v>
          </cell>
          <cell r="BL58">
            <v>77</v>
          </cell>
          <cell r="BQ58">
            <v>1241</v>
          </cell>
          <cell r="BS58">
            <v>19</v>
          </cell>
          <cell r="BX58">
            <v>59</v>
          </cell>
          <cell r="BZ58">
            <v>242</v>
          </cell>
        </row>
      </sheetData>
      <sheetData sheetId="15" refreshError="1">
        <row r="11">
          <cell r="Q11">
            <v>24755730</v>
          </cell>
          <cell r="R11">
            <v>943896</v>
          </cell>
          <cell r="S11">
            <v>2742519</v>
          </cell>
          <cell r="T11">
            <v>202309</v>
          </cell>
          <cell r="U11">
            <v>2023218</v>
          </cell>
          <cell r="V11">
            <v>2556145</v>
          </cell>
          <cell r="W11">
            <v>69136</v>
          </cell>
          <cell r="X11">
            <v>60249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22391785</v>
          </cell>
          <cell r="R12">
            <v>963301</v>
          </cell>
          <cell r="S12">
            <v>2742519</v>
          </cell>
          <cell r="T12">
            <v>203529</v>
          </cell>
          <cell r="U12">
            <v>2023218</v>
          </cell>
          <cell r="V12">
            <v>2516242</v>
          </cell>
          <cell r="W12">
            <v>64425</v>
          </cell>
          <cell r="X12">
            <v>61487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16517000</v>
          </cell>
          <cell r="R13">
            <v>1161352</v>
          </cell>
          <cell r="S13">
            <v>2742519</v>
          </cell>
          <cell r="T13">
            <v>205713</v>
          </cell>
          <cell r="U13">
            <v>2023218</v>
          </cell>
          <cell r="V13">
            <v>2425071</v>
          </cell>
          <cell r="W13">
            <v>51759</v>
          </cell>
          <cell r="X13">
            <v>74129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20380107</v>
          </cell>
          <cell r="R14">
            <v>1052578</v>
          </cell>
          <cell r="S14">
            <v>2742519</v>
          </cell>
          <cell r="T14">
            <v>205813</v>
          </cell>
          <cell r="U14">
            <v>2023218</v>
          </cell>
          <cell r="V14">
            <v>2527934</v>
          </cell>
          <cell r="W14">
            <v>61402</v>
          </cell>
          <cell r="X14">
            <v>67186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18759162</v>
          </cell>
          <cell r="R15">
            <v>1111007</v>
          </cell>
          <cell r="S15">
            <v>2742519</v>
          </cell>
          <cell r="T15">
            <v>206163</v>
          </cell>
          <cell r="U15">
            <v>2023218</v>
          </cell>
          <cell r="V15">
            <v>2474358</v>
          </cell>
          <cell r="W15">
            <v>56929</v>
          </cell>
          <cell r="X15">
            <v>70915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35470914</v>
          </cell>
          <cell r="R16">
            <v>910887</v>
          </cell>
          <cell r="S16">
            <v>2742519</v>
          </cell>
          <cell r="T16">
            <v>208685</v>
          </cell>
          <cell r="U16">
            <v>2023218</v>
          </cell>
          <cell r="V16">
            <v>2878958</v>
          </cell>
          <cell r="W16">
            <v>93879</v>
          </cell>
          <cell r="X16">
            <v>58142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12395496</v>
          </cell>
          <cell r="R17">
            <v>1349946</v>
          </cell>
          <cell r="S17">
            <v>2742519</v>
          </cell>
          <cell r="T17">
            <v>205175</v>
          </cell>
          <cell r="U17">
            <v>2023218</v>
          </cell>
          <cell r="V17">
            <v>2311050</v>
          </cell>
          <cell r="W17">
            <v>42232</v>
          </cell>
          <cell r="X17">
            <v>86167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1306</v>
          </cell>
          <cell r="AJ58">
            <v>80</v>
          </cell>
          <cell r="AO58">
            <v>1176</v>
          </cell>
          <cell r="AQ58">
            <v>132</v>
          </cell>
          <cell r="AV58">
            <v>699</v>
          </cell>
          <cell r="AX58">
            <v>441</v>
          </cell>
          <cell r="BC58">
            <v>977</v>
          </cell>
          <cell r="BE58">
            <v>246</v>
          </cell>
          <cell r="BJ58">
            <v>891</v>
          </cell>
          <cell r="BL58">
            <v>418</v>
          </cell>
          <cell r="BQ58">
            <v>1904</v>
          </cell>
          <cell r="BS58">
            <v>0</v>
          </cell>
          <cell r="BX58">
            <v>224</v>
          </cell>
          <cell r="BZ58">
            <v>955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 1A"/>
      <sheetName val="CZ 2A"/>
      <sheetName val="CZ 2B"/>
      <sheetName val="CZ 3A"/>
      <sheetName val="CZ 3B"/>
      <sheetName val="CZ 3C"/>
      <sheetName val="CZ 4A"/>
      <sheetName val="CZ 4B"/>
      <sheetName val="CZ 4C"/>
      <sheetName val="CZ 5A"/>
      <sheetName val="CZ 5B"/>
      <sheetName val="CZ 5C"/>
      <sheetName val="CZ 6A"/>
      <sheetName val="CZ 6B"/>
      <sheetName val="CZ 7"/>
      <sheetName val="CZ 8"/>
      <sheetName val="4s Summary of Results"/>
      <sheetName val="4s Additional Indicators"/>
      <sheetName val="Sheet1"/>
    </sheetNames>
    <sheetDataSet>
      <sheetData sheetId="0">
        <row r="11">
          <cell r="Q11">
            <v>645958</v>
          </cell>
          <cell r="R11">
            <v>4721126</v>
          </cell>
          <cell r="S11">
            <v>2555342</v>
          </cell>
          <cell r="T11">
            <v>175825</v>
          </cell>
          <cell r="U11">
            <v>1078516</v>
          </cell>
          <cell r="V11">
            <v>2274458</v>
          </cell>
          <cell r="W11">
            <v>0</v>
          </cell>
          <cell r="X11">
            <v>301349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644623</v>
          </cell>
          <cell r="R12">
            <v>4976729</v>
          </cell>
          <cell r="S12">
            <v>2555342</v>
          </cell>
          <cell r="T12">
            <v>178641</v>
          </cell>
          <cell r="U12">
            <v>1078516</v>
          </cell>
          <cell r="V12">
            <v>2302891</v>
          </cell>
          <cell r="W12">
            <v>0</v>
          </cell>
          <cell r="X12">
            <v>317664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331737</v>
          </cell>
          <cell r="R13">
            <v>6095926</v>
          </cell>
          <cell r="S13">
            <v>2555342</v>
          </cell>
          <cell r="T13">
            <v>180906</v>
          </cell>
          <cell r="U13">
            <v>1078516</v>
          </cell>
          <cell r="V13">
            <v>2465286</v>
          </cell>
          <cell r="W13">
            <v>0</v>
          </cell>
          <cell r="X13">
            <v>389102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496756</v>
          </cell>
          <cell r="R14">
            <v>5418204</v>
          </cell>
          <cell r="S14">
            <v>2555342</v>
          </cell>
          <cell r="T14">
            <v>182207</v>
          </cell>
          <cell r="U14">
            <v>1078516</v>
          </cell>
          <cell r="V14">
            <v>2372017</v>
          </cell>
          <cell r="W14">
            <v>0</v>
          </cell>
          <cell r="X14">
            <v>345843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453669</v>
          </cell>
          <cell r="R15">
            <v>5657474</v>
          </cell>
          <cell r="S15">
            <v>2555342</v>
          </cell>
          <cell r="T15">
            <v>181525</v>
          </cell>
          <cell r="U15">
            <v>1078516</v>
          </cell>
          <cell r="V15">
            <v>2421417</v>
          </cell>
          <cell r="W15">
            <v>0</v>
          </cell>
          <cell r="X15">
            <v>361115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1737749</v>
          </cell>
          <cell r="R16">
            <v>3488232</v>
          </cell>
          <cell r="S16">
            <v>2555342</v>
          </cell>
          <cell r="T16">
            <v>183602</v>
          </cell>
          <cell r="U16">
            <v>1078516</v>
          </cell>
          <cell r="V16">
            <v>2125622</v>
          </cell>
          <cell r="W16">
            <v>0</v>
          </cell>
          <cell r="X16">
            <v>222653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258988.99999999997</v>
          </cell>
          <cell r="R17">
            <v>6685013</v>
          </cell>
          <cell r="S17">
            <v>2555342</v>
          </cell>
          <cell r="T17">
            <v>178359</v>
          </cell>
          <cell r="U17">
            <v>1078516</v>
          </cell>
          <cell r="V17">
            <v>2564241</v>
          </cell>
          <cell r="W17">
            <v>0</v>
          </cell>
          <cell r="X17">
            <v>426703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220</v>
          </cell>
          <cell r="AQ92">
            <v>225</v>
          </cell>
          <cell r="AX92">
            <v>274</v>
          </cell>
          <cell r="BE92">
            <v>232</v>
          </cell>
          <cell r="BL92">
            <v>267</v>
          </cell>
          <cell r="BS92">
            <v>155</v>
          </cell>
          <cell r="BZ92">
            <v>313</v>
          </cell>
        </row>
      </sheetData>
      <sheetData sheetId="1">
        <row r="11">
          <cell r="Q11">
            <v>1833175</v>
          </cell>
          <cell r="R11">
            <v>3697739</v>
          </cell>
          <cell r="S11">
            <v>2555342</v>
          </cell>
          <cell r="T11">
            <v>177640</v>
          </cell>
          <cell r="U11">
            <v>1078516</v>
          </cell>
          <cell r="V11">
            <v>2109562</v>
          </cell>
          <cell r="W11">
            <v>0</v>
          </cell>
          <cell r="X11">
            <v>236026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1694625</v>
          </cell>
          <cell r="R12">
            <v>3816957</v>
          </cell>
          <cell r="S12">
            <v>2555342</v>
          </cell>
          <cell r="T12">
            <v>179554</v>
          </cell>
          <cell r="U12">
            <v>1078516</v>
          </cell>
          <cell r="V12">
            <v>2126875</v>
          </cell>
          <cell r="W12">
            <v>0</v>
          </cell>
          <cell r="X12">
            <v>243636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1053519</v>
          </cell>
          <cell r="R13">
            <v>4749569</v>
          </cell>
          <cell r="S13">
            <v>2555342</v>
          </cell>
          <cell r="T13">
            <v>186049</v>
          </cell>
          <cell r="U13">
            <v>1078516</v>
          </cell>
          <cell r="V13">
            <v>2225996</v>
          </cell>
          <cell r="W13">
            <v>0</v>
          </cell>
          <cell r="X13">
            <v>303164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1283384</v>
          </cell>
          <cell r="R14">
            <v>4332749</v>
          </cell>
          <cell r="S14">
            <v>2555342</v>
          </cell>
          <cell r="T14">
            <v>186368</v>
          </cell>
          <cell r="U14">
            <v>1078516</v>
          </cell>
          <cell r="V14">
            <v>2181262</v>
          </cell>
          <cell r="W14">
            <v>0</v>
          </cell>
          <cell r="X14">
            <v>276558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926935</v>
          </cell>
          <cell r="R15">
            <v>4270474</v>
          </cell>
          <cell r="S15">
            <v>2555342</v>
          </cell>
          <cell r="T15">
            <v>186368</v>
          </cell>
          <cell r="U15">
            <v>1078516</v>
          </cell>
          <cell r="V15">
            <v>2044145</v>
          </cell>
          <cell r="W15">
            <v>0</v>
          </cell>
          <cell r="X15">
            <v>272583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4096645.9999999995</v>
          </cell>
          <cell r="R16">
            <v>2530813</v>
          </cell>
          <cell r="S16">
            <v>2555342</v>
          </cell>
          <cell r="T16">
            <v>195846</v>
          </cell>
          <cell r="U16">
            <v>1078516</v>
          </cell>
          <cell r="V16">
            <v>2100245</v>
          </cell>
          <cell r="W16">
            <v>0</v>
          </cell>
          <cell r="X16">
            <v>161541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532076</v>
          </cell>
          <cell r="R17">
            <v>5594304</v>
          </cell>
          <cell r="S17">
            <v>2555342</v>
          </cell>
          <cell r="T17">
            <v>183590</v>
          </cell>
          <cell r="U17">
            <v>1078516</v>
          </cell>
          <cell r="V17">
            <v>2327043</v>
          </cell>
          <cell r="W17">
            <v>0</v>
          </cell>
          <cell r="X17">
            <v>357083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197</v>
          </cell>
          <cell r="AQ92">
            <v>197</v>
          </cell>
          <cell r="AX92">
            <v>266</v>
          </cell>
          <cell r="BE92">
            <v>253</v>
          </cell>
          <cell r="BL92">
            <v>255</v>
          </cell>
          <cell r="BS92">
            <v>142</v>
          </cell>
          <cell r="BZ92">
            <v>363</v>
          </cell>
        </row>
      </sheetData>
      <sheetData sheetId="2">
        <row r="11">
          <cell r="Q11">
            <v>1459159</v>
          </cell>
          <cell r="R11">
            <v>3809420</v>
          </cell>
          <cell r="S11">
            <v>2555342</v>
          </cell>
          <cell r="T11">
            <v>175394</v>
          </cell>
          <cell r="U11">
            <v>1078516</v>
          </cell>
          <cell r="V11">
            <v>2282048</v>
          </cell>
          <cell r="W11">
            <v>0</v>
          </cell>
          <cell r="X11">
            <v>243154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1225335</v>
          </cell>
          <cell r="R12">
            <v>4164876</v>
          </cell>
          <cell r="S12">
            <v>2555342</v>
          </cell>
          <cell r="T12">
            <v>177114</v>
          </cell>
          <cell r="U12">
            <v>1078516</v>
          </cell>
          <cell r="V12">
            <v>2348483</v>
          </cell>
          <cell r="W12">
            <v>0</v>
          </cell>
          <cell r="X12">
            <v>265843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1169019</v>
          </cell>
          <cell r="R13">
            <v>4293788</v>
          </cell>
          <cell r="S13">
            <v>2555342</v>
          </cell>
          <cell r="T13">
            <v>181625</v>
          </cell>
          <cell r="U13">
            <v>1078516</v>
          </cell>
          <cell r="V13">
            <v>2323925</v>
          </cell>
          <cell r="W13">
            <v>0</v>
          </cell>
          <cell r="X13">
            <v>274071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1310243</v>
          </cell>
          <cell r="R14">
            <v>3980590</v>
          </cell>
          <cell r="S14">
            <v>2555342</v>
          </cell>
          <cell r="T14">
            <v>180843</v>
          </cell>
          <cell r="U14">
            <v>1078516</v>
          </cell>
          <cell r="V14">
            <v>2264290</v>
          </cell>
          <cell r="W14">
            <v>0</v>
          </cell>
          <cell r="X14">
            <v>254080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1310793</v>
          </cell>
          <cell r="R15">
            <v>4168209</v>
          </cell>
          <cell r="S15">
            <v>2555342</v>
          </cell>
          <cell r="T15">
            <v>181125</v>
          </cell>
          <cell r="U15">
            <v>1078516</v>
          </cell>
          <cell r="V15">
            <v>2304604</v>
          </cell>
          <cell r="W15">
            <v>0</v>
          </cell>
          <cell r="X15">
            <v>266056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3054630</v>
          </cell>
          <cell r="R16">
            <v>2433873</v>
          </cell>
          <cell r="S16">
            <v>2555342</v>
          </cell>
          <cell r="T16">
            <v>181419</v>
          </cell>
          <cell r="U16">
            <v>1078516</v>
          </cell>
          <cell r="V16">
            <v>2104991</v>
          </cell>
          <cell r="W16">
            <v>0</v>
          </cell>
          <cell r="X16">
            <v>155353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775892</v>
          </cell>
          <cell r="R17">
            <v>5121083</v>
          </cell>
          <cell r="S17">
            <v>2555342</v>
          </cell>
          <cell r="T17">
            <v>179385</v>
          </cell>
          <cell r="U17">
            <v>1078516</v>
          </cell>
          <cell r="V17">
            <v>2444394</v>
          </cell>
          <cell r="W17">
            <v>0</v>
          </cell>
          <cell r="X17">
            <v>326878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156</v>
          </cell>
          <cell r="AQ92">
            <v>144</v>
          </cell>
          <cell r="AX92">
            <v>190</v>
          </cell>
          <cell r="BE92">
            <v>155</v>
          </cell>
          <cell r="BL92">
            <v>188</v>
          </cell>
          <cell r="BS92">
            <v>110</v>
          </cell>
          <cell r="BZ92">
            <v>222</v>
          </cell>
        </row>
      </sheetData>
      <sheetData sheetId="3">
        <row r="11">
          <cell r="Q11">
            <v>3188397</v>
          </cell>
          <cell r="R11">
            <v>2414318</v>
          </cell>
          <cell r="S11">
            <v>2555342</v>
          </cell>
          <cell r="T11">
            <v>177771</v>
          </cell>
          <cell r="U11">
            <v>1078516</v>
          </cell>
          <cell r="V11">
            <v>2046925</v>
          </cell>
          <cell r="W11">
            <v>0</v>
          </cell>
          <cell r="X11">
            <v>154105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2934486</v>
          </cell>
          <cell r="R12">
            <v>2612169</v>
          </cell>
          <cell r="S12">
            <v>2555342</v>
          </cell>
          <cell r="T12">
            <v>180756</v>
          </cell>
          <cell r="U12">
            <v>1078516</v>
          </cell>
          <cell r="V12">
            <v>2066217.9999999998</v>
          </cell>
          <cell r="W12">
            <v>0</v>
          </cell>
          <cell r="X12">
            <v>166734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2055063.9999999998</v>
          </cell>
          <cell r="R13">
            <v>3158383</v>
          </cell>
          <cell r="S13">
            <v>2555342</v>
          </cell>
          <cell r="T13">
            <v>188858</v>
          </cell>
          <cell r="U13">
            <v>1078516</v>
          </cell>
          <cell r="V13">
            <v>2081351</v>
          </cell>
          <cell r="W13">
            <v>0</v>
          </cell>
          <cell r="X13">
            <v>201599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2531021</v>
          </cell>
          <cell r="R14">
            <v>2933158</v>
          </cell>
          <cell r="S14">
            <v>2555342</v>
          </cell>
          <cell r="T14">
            <v>189208</v>
          </cell>
          <cell r="U14">
            <v>1078516</v>
          </cell>
          <cell r="V14">
            <v>2083670.9999999998</v>
          </cell>
          <cell r="W14">
            <v>0</v>
          </cell>
          <cell r="X14">
            <v>187223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2233339</v>
          </cell>
          <cell r="R15">
            <v>3062917</v>
          </cell>
          <cell r="S15">
            <v>2555342</v>
          </cell>
          <cell r="T15">
            <v>188094</v>
          </cell>
          <cell r="U15">
            <v>1078516</v>
          </cell>
          <cell r="V15">
            <v>2088007</v>
          </cell>
          <cell r="W15">
            <v>0</v>
          </cell>
          <cell r="X15">
            <v>195505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5681527</v>
          </cell>
          <cell r="R16">
            <v>1472540</v>
          </cell>
          <cell r="S16">
            <v>2555342</v>
          </cell>
          <cell r="T16">
            <v>187506</v>
          </cell>
          <cell r="U16">
            <v>1078516</v>
          </cell>
          <cell r="V16">
            <v>1949421</v>
          </cell>
          <cell r="W16">
            <v>0</v>
          </cell>
          <cell r="X16">
            <v>93992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1071919</v>
          </cell>
          <cell r="R17">
            <v>3818620</v>
          </cell>
          <cell r="S17">
            <v>2555342</v>
          </cell>
          <cell r="T17">
            <v>189433</v>
          </cell>
          <cell r="U17">
            <v>1078516</v>
          </cell>
          <cell r="V17">
            <v>2138334</v>
          </cell>
          <cell r="W17">
            <v>0</v>
          </cell>
          <cell r="X17">
            <v>243742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155</v>
          </cell>
          <cell r="AQ92">
            <v>164</v>
          </cell>
          <cell r="AX92">
            <v>205</v>
          </cell>
          <cell r="BE92">
            <v>181</v>
          </cell>
          <cell r="BL92">
            <v>189</v>
          </cell>
          <cell r="BS92">
            <v>107</v>
          </cell>
          <cell r="BZ92">
            <v>251</v>
          </cell>
        </row>
      </sheetData>
      <sheetData sheetId="4">
        <row r="11">
          <cell r="Q11">
            <v>2059853.9999999998</v>
          </cell>
          <cell r="R11">
            <v>3004542</v>
          </cell>
          <cell r="S11">
            <v>2555342</v>
          </cell>
          <cell r="T11">
            <v>174724</v>
          </cell>
          <cell r="U11">
            <v>1078516</v>
          </cell>
          <cell r="V11">
            <v>2164269</v>
          </cell>
          <cell r="W11">
            <v>0</v>
          </cell>
          <cell r="X11">
            <v>191779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2073730</v>
          </cell>
          <cell r="R12">
            <v>3104343</v>
          </cell>
          <cell r="S12">
            <v>2555342</v>
          </cell>
          <cell r="T12">
            <v>177559</v>
          </cell>
          <cell r="U12">
            <v>1078516</v>
          </cell>
          <cell r="V12">
            <v>2184153</v>
          </cell>
          <cell r="W12">
            <v>0</v>
          </cell>
          <cell r="X12">
            <v>198149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1949076</v>
          </cell>
          <cell r="R13">
            <v>3351022</v>
          </cell>
          <cell r="S13">
            <v>2555342</v>
          </cell>
          <cell r="T13">
            <v>180956</v>
          </cell>
          <cell r="U13">
            <v>1078516</v>
          </cell>
          <cell r="V13">
            <v>2202550</v>
          </cell>
          <cell r="W13">
            <v>0</v>
          </cell>
          <cell r="X13">
            <v>213895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2033005</v>
          </cell>
          <cell r="R14">
            <v>3144086</v>
          </cell>
          <cell r="S14">
            <v>2555342</v>
          </cell>
          <cell r="T14">
            <v>180831</v>
          </cell>
          <cell r="U14">
            <v>1078516</v>
          </cell>
          <cell r="V14">
            <v>2166478</v>
          </cell>
          <cell r="W14">
            <v>0</v>
          </cell>
          <cell r="X14">
            <v>200686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2069311.0000000002</v>
          </cell>
          <cell r="R15">
            <v>3187971</v>
          </cell>
          <cell r="S15">
            <v>2555342</v>
          </cell>
          <cell r="T15">
            <v>180906</v>
          </cell>
          <cell r="U15">
            <v>1078516</v>
          </cell>
          <cell r="V15">
            <v>2181582</v>
          </cell>
          <cell r="W15">
            <v>0</v>
          </cell>
          <cell r="X15">
            <v>203487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4491584</v>
          </cell>
          <cell r="R16">
            <v>1691268</v>
          </cell>
          <cell r="S16">
            <v>2555342</v>
          </cell>
          <cell r="T16">
            <v>180599</v>
          </cell>
          <cell r="U16">
            <v>1078516</v>
          </cell>
          <cell r="V16">
            <v>2076094</v>
          </cell>
          <cell r="W16">
            <v>0</v>
          </cell>
          <cell r="X16">
            <v>107953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1282731</v>
          </cell>
          <cell r="R17">
            <v>4169456</v>
          </cell>
          <cell r="S17">
            <v>2555342</v>
          </cell>
          <cell r="T17">
            <v>179980</v>
          </cell>
          <cell r="U17">
            <v>1078516</v>
          </cell>
          <cell r="V17">
            <v>2279738</v>
          </cell>
          <cell r="W17">
            <v>0</v>
          </cell>
          <cell r="X17">
            <v>266135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149</v>
          </cell>
          <cell r="AQ92">
            <v>144</v>
          </cell>
          <cell r="AX92">
            <v>169</v>
          </cell>
          <cell r="BE92">
            <v>139</v>
          </cell>
          <cell r="BL92">
            <v>159</v>
          </cell>
          <cell r="BS92">
            <v>97</v>
          </cell>
          <cell r="BZ92">
            <v>199</v>
          </cell>
        </row>
      </sheetData>
      <sheetData sheetId="5">
        <row r="11">
          <cell r="Q11">
            <v>2933725</v>
          </cell>
          <cell r="R11">
            <v>885563</v>
          </cell>
          <cell r="S11">
            <v>2555342</v>
          </cell>
          <cell r="T11">
            <v>179911</v>
          </cell>
          <cell r="U11">
            <v>1078516</v>
          </cell>
          <cell r="V11">
            <v>1733694</v>
          </cell>
          <cell r="W11">
            <v>0</v>
          </cell>
          <cell r="X11">
            <v>56525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2631319</v>
          </cell>
          <cell r="R12">
            <v>946801</v>
          </cell>
          <cell r="S12">
            <v>2555342</v>
          </cell>
          <cell r="T12">
            <v>181650</v>
          </cell>
          <cell r="U12">
            <v>1078516</v>
          </cell>
          <cell r="V12">
            <v>1722018</v>
          </cell>
          <cell r="W12">
            <v>0</v>
          </cell>
          <cell r="X12">
            <v>60434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2130840</v>
          </cell>
          <cell r="R13">
            <v>1163677</v>
          </cell>
          <cell r="S13">
            <v>2555342</v>
          </cell>
          <cell r="T13">
            <v>185980</v>
          </cell>
          <cell r="U13">
            <v>1078516</v>
          </cell>
          <cell r="V13">
            <v>1739720</v>
          </cell>
          <cell r="W13">
            <v>0</v>
          </cell>
          <cell r="X13">
            <v>74277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2745489</v>
          </cell>
          <cell r="R14">
            <v>848010</v>
          </cell>
          <cell r="S14">
            <v>2555342</v>
          </cell>
          <cell r="T14">
            <v>188245</v>
          </cell>
          <cell r="U14">
            <v>1078516</v>
          </cell>
          <cell r="V14">
            <v>1704773</v>
          </cell>
          <cell r="W14">
            <v>0</v>
          </cell>
          <cell r="X14">
            <v>54128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2491758</v>
          </cell>
          <cell r="R15">
            <v>999309</v>
          </cell>
          <cell r="S15">
            <v>2555342</v>
          </cell>
          <cell r="T15">
            <v>187331</v>
          </cell>
          <cell r="U15">
            <v>1078516</v>
          </cell>
          <cell r="V15">
            <v>1723821</v>
          </cell>
          <cell r="W15">
            <v>0</v>
          </cell>
          <cell r="X15">
            <v>63786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4088958</v>
          </cell>
          <cell r="R16">
            <v>583928</v>
          </cell>
          <cell r="S16">
            <v>2555342</v>
          </cell>
          <cell r="T16">
            <v>183577</v>
          </cell>
          <cell r="U16">
            <v>1078516</v>
          </cell>
          <cell r="V16">
            <v>1763727</v>
          </cell>
          <cell r="W16">
            <v>0</v>
          </cell>
          <cell r="X16">
            <v>37272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1712669</v>
          </cell>
          <cell r="R17">
            <v>1535686</v>
          </cell>
          <cell r="S17">
            <v>2555342</v>
          </cell>
          <cell r="T17">
            <v>183202</v>
          </cell>
          <cell r="U17">
            <v>1078516</v>
          </cell>
          <cell r="V17">
            <v>1817254</v>
          </cell>
          <cell r="W17">
            <v>0</v>
          </cell>
          <cell r="X17">
            <v>98022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132</v>
          </cell>
          <cell r="AQ92">
            <v>151</v>
          </cell>
          <cell r="AX92">
            <v>199</v>
          </cell>
          <cell r="BE92">
            <v>142</v>
          </cell>
          <cell r="BL92">
            <v>152</v>
          </cell>
          <cell r="BS92">
            <v>50</v>
          </cell>
          <cell r="BZ92">
            <v>225</v>
          </cell>
        </row>
      </sheetData>
      <sheetData sheetId="6">
        <row r="11">
          <cell r="Q11">
            <v>5919550</v>
          </cell>
          <cell r="R11">
            <v>1654369</v>
          </cell>
          <cell r="S11">
            <v>2555342</v>
          </cell>
          <cell r="T11">
            <v>182245</v>
          </cell>
          <cell r="U11">
            <v>1078516</v>
          </cell>
          <cell r="V11">
            <v>2186666</v>
          </cell>
          <cell r="W11">
            <v>18408</v>
          </cell>
          <cell r="X11">
            <v>105598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5436856</v>
          </cell>
          <cell r="R12">
            <v>1729698</v>
          </cell>
          <cell r="S12">
            <v>2555342</v>
          </cell>
          <cell r="T12">
            <v>182689</v>
          </cell>
          <cell r="U12">
            <v>1078516</v>
          </cell>
          <cell r="V12">
            <v>2174581</v>
          </cell>
          <cell r="W12">
            <v>17079</v>
          </cell>
          <cell r="X12">
            <v>110406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3705315</v>
          </cell>
          <cell r="R13">
            <v>2245823</v>
          </cell>
          <cell r="S13">
            <v>2555342</v>
          </cell>
          <cell r="T13">
            <v>190372</v>
          </cell>
          <cell r="U13">
            <v>1078516</v>
          </cell>
          <cell r="V13">
            <v>2160796</v>
          </cell>
          <cell r="W13">
            <v>12389</v>
          </cell>
          <cell r="X13">
            <v>143350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4421930</v>
          </cell>
          <cell r="R14">
            <v>2015371</v>
          </cell>
          <cell r="S14">
            <v>2555342</v>
          </cell>
          <cell r="T14">
            <v>191116</v>
          </cell>
          <cell r="U14">
            <v>1078516</v>
          </cell>
          <cell r="V14">
            <v>2161343</v>
          </cell>
          <cell r="W14">
            <v>14423</v>
          </cell>
          <cell r="X14">
            <v>128640.99999999999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3925067</v>
          </cell>
          <cell r="R15">
            <v>2184180</v>
          </cell>
          <cell r="S15">
            <v>2555342</v>
          </cell>
          <cell r="T15">
            <v>189302</v>
          </cell>
          <cell r="U15">
            <v>1078516</v>
          </cell>
          <cell r="V15">
            <v>2175061</v>
          </cell>
          <cell r="W15">
            <v>13000</v>
          </cell>
          <cell r="X15">
            <v>139416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10525529</v>
          </cell>
          <cell r="R16">
            <v>825695</v>
          </cell>
          <cell r="S16">
            <v>2555342</v>
          </cell>
          <cell r="T16">
            <v>193519</v>
          </cell>
          <cell r="U16">
            <v>1078516</v>
          </cell>
          <cell r="V16">
            <v>2275313</v>
          </cell>
          <cell r="W16">
            <v>30289</v>
          </cell>
          <cell r="X16">
            <v>52704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1787979</v>
          </cell>
          <cell r="R17">
            <v>3169444</v>
          </cell>
          <cell r="S17">
            <v>2555342</v>
          </cell>
          <cell r="T17">
            <v>191273</v>
          </cell>
          <cell r="U17">
            <v>1078516</v>
          </cell>
          <cell r="V17">
            <v>2141913</v>
          </cell>
          <cell r="W17">
            <v>6708</v>
          </cell>
          <cell r="X17">
            <v>202305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138</v>
          </cell>
          <cell r="AQ92">
            <v>149</v>
          </cell>
          <cell r="AX92">
            <v>180</v>
          </cell>
          <cell r="BE92">
            <v>165</v>
          </cell>
          <cell r="BL92">
            <v>184</v>
          </cell>
          <cell r="BS92">
            <v>96</v>
          </cell>
          <cell r="BZ92">
            <v>248</v>
          </cell>
        </row>
      </sheetData>
      <sheetData sheetId="7">
        <row r="11">
          <cell r="Q11">
            <v>5159009</v>
          </cell>
          <cell r="R11">
            <v>1417906</v>
          </cell>
          <cell r="S11">
            <v>2555342</v>
          </cell>
          <cell r="T11">
            <v>177490</v>
          </cell>
          <cell r="U11">
            <v>1078516</v>
          </cell>
          <cell r="V11">
            <v>2150240</v>
          </cell>
          <cell r="W11">
            <v>16000</v>
          </cell>
          <cell r="X11">
            <v>90505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4824900</v>
          </cell>
          <cell r="R12">
            <v>1439692</v>
          </cell>
          <cell r="S12">
            <v>2555342</v>
          </cell>
          <cell r="T12">
            <v>178747</v>
          </cell>
          <cell r="U12">
            <v>1078516</v>
          </cell>
          <cell r="V12">
            <v>2135065</v>
          </cell>
          <cell r="W12">
            <v>15004</v>
          </cell>
          <cell r="X12">
            <v>91895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4158060.0000000005</v>
          </cell>
          <cell r="R13">
            <v>1774565</v>
          </cell>
          <cell r="S13">
            <v>2555342</v>
          </cell>
          <cell r="T13">
            <v>180756</v>
          </cell>
          <cell r="U13">
            <v>1078516</v>
          </cell>
          <cell r="V13">
            <v>2178085</v>
          </cell>
          <cell r="W13">
            <v>13678</v>
          </cell>
          <cell r="X13">
            <v>113270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4981003</v>
          </cell>
          <cell r="R14">
            <v>1620859</v>
          </cell>
          <cell r="S14">
            <v>2555342</v>
          </cell>
          <cell r="T14">
            <v>181037</v>
          </cell>
          <cell r="U14">
            <v>1078516</v>
          </cell>
          <cell r="V14">
            <v>2200692</v>
          </cell>
          <cell r="W14">
            <v>15970</v>
          </cell>
          <cell r="X14">
            <v>103459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4826777</v>
          </cell>
          <cell r="R15">
            <v>1733041</v>
          </cell>
          <cell r="S15">
            <v>2555342</v>
          </cell>
          <cell r="T15">
            <v>181043</v>
          </cell>
          <cell r="U15">
            <v>1078516</v>
          </cell>
          <cell r="V15">
            <v>2199100</v>
          </cell>
          <cell r="W15">
            <v>15529</v>
          </cell>
          <cell r="X15">
            <v>110620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9982598</v>
          </cell>
          <cell r="R16">
            <v>778825</v>
          </cell>
          <cell r="S16">
            <v>2555342</v>
          </cell>
          <cell r="T16">
            <v>181150</v>
          </cell>
          <cell r="U16">
            <v>1078516</v>
          </cell>
          <cell r="V16">
            <v>2290972</v>
          </cell>
          <cell r="W16">
            <v>28980</v>
          </cell>
          <cell r="X16">
            <v>49712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3038697</v>
          </cell>
          <cell r="R17">
            <v>2285574</v>
          </cell>
          <cell r="S17">
            <v>2555342</v>
          </cell>
          <cell r="T17">
            <v>179748</v>
          </cell>
          <cell r="U17">
            <v>1078516</v>
          </cell>
          <cell r="V17">
            <v>2161505</v>
          </cell>
          <cell r="W17">
            <v>10327</v>
          </cell>
          <cell r="X17">
            <v>145888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171</v>
          </cell>
          <cell r="AQ92">
            <v>147</v>
          </cell>
          <cell r="AX92">
            <v>207</v>
          </cell>
          <cell r="BE92">
            <v>215</v>
          </cell>
          <cell r="BL92">
            <v>203</v>
          </cell>
          <cell r="BS92">
            <v>125</v>
          </cell>
          <cell r="BZ92">
            <v>243</v>
          </cell>
        </row>
      </sheetData>
      <sheetData sheetId="8">
        <row r="11">
          <cell r="Q11">
            <v>5131418</v>
          </cell>
          <cell r="R11">
            <v>805120</v>
          </cell>
          <cell r="S11">
            <v>2555342</v>
          </cell>
          <cell r="T11">
            <v>184760</v>
          </cell>
          <cell r="U11">
            <v>1078516</v>
          </cell>
          <cell r="V11">
            <v>1980922</v>
          </cell>
          <cell r="W11">
            <v>16021.999999999998</v>
          </cell>
          <cell r="X11">
            <v>51391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4821955</v>
          </cell>
          <cell r="R12">
            <v>854417</v>
          </cell>
          <cell r="S12">
            <v>2555342</v>
          </cell>
          <cell r="T12">
            <v>186856</v>
          </cell>
          <cell r="U12">
            <v>1078516</v>
          </cell>
          <cell r="V12">
            <v>1975891</v>
          </cell>
          <cell r="W12">
            <v>15217</v>
          </cell>
          <cell r="X12">
            <v>54537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4409855</v>
          </cell>
          <cell r="R13">
            <v>1065047</v>
          </cell>
          <cell r="S13">
            <v>2555342</v>
          </cell>
          <cell r="T13">
            <v>199050</v>
          </cell>
          <cell r="U13">
            <v>1078516</v>
          </cell>
          <cell r="V13">
            <v>1988226</v>
          </cell>
          <cell r="W13">
            <v>14331</v>
          </cell>
          <cell r="X13">
            <v>67982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5325780</v>
          </cell>
          <cell r="R14">
            <v>1077345</v>
          </cell>
          <cell r="S14">
            <v>2555342</v>
          </cell>
          <cell r="T14">
            <v>195840</v>
          </cell>
          <cell r="U14">
            <v>1078516</v>
          </cell>
          <cell r="V14">
            <v>2065684.0000000002</v>
          </cell>
          <cell r="W14">
            <v>16638</v>
          </cell>
          <cell r="X14">
            <v>68767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4848669</v>
          </cell>
          <cell r="R15">
            <v>1096597</v>
          </cell>
          <cell r="S15">
            <v>2555342</v>
          </cell>
          <cell r="T15">
            <v>196879</v>
          </cell>
          <cell r="U15">
            <v>1078516</v>
          </cell>
          <cell r="V15">
            <v>2026946</v>
          </cell>
          <cell r="W15">
            <v>15509</v>
          </cell>
          <cell r="X15">
            <v>69996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10601774</v>
          </cell>
          <cell r="R16">
            <v>375803</v>
          </cell>
          <cell r="S16">
            <v>2555342</v>
          </cell>
          <cell r="T16">
            <v>194088</v>
          </cell>
          <cell r="U16">
            <v>1078516</v>
          </cell>
          <cell r="V16">
            <v>2234715</v>
          </cell>
          <cell r="W16">
            <v>29980</v>
          </cell>
          <cell r="X16">
            <v>23987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2931463</v>
          </cell>
          <cell r="R17">
            <v>1761744</v>
          </cell>
          <cell r="S17">
            <v>2555342</v>
          </cell>
          <cell r="T17">
            <v>199563</v>
          </cell>
          <cell r="U17">
            <v>1078516</v>
          </cell>
          <cell r="V17">
            <v>2005015</v>
          </cell>
          <cell r="W17">
            <v>10234</v>
          </cell>
          <cell r="X17">
            <v>112452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149</v>
          </cell>
          <cell r="AQ92">
            <v>150</v>
          </cell>
          <cell r="AX92">
            <v>160</v>
          </cell>
          <cell r="BE92">
            <v>148</v>
          </cell>
          <cell r="BL92">
            <v>153</v>
          </cell>
          <cell r="BS92">
            <v>93</v>
          </cell>
          <cell r="BZ92">
            <v>221</v>
          </cell>
        </row>
      </sheetData>
      <sheetData sheetId="9">
        <row r="11">
          <cell r="Q11">
            <v>8403421</v>
          </cell>
          <cell r="R11">
            <v>1271474</v>
          </cell>
          <cell r="S11">
            <v>2555342</v>
          </cell>
          <cell r="T11">
            <v>181694</v>
          </cell>
          <cell r="U11">
            <v>1078516</v>
          </cell>
          <cell r="V11">
            <v>2237923</v>
          </cell>
          <cell r="W11">
            <v>26457</v>
          </cell>
          <cell r="X11">
            <v>81158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8179074</v>
          </cell>
          <cell r="R12">
            <v>1339139</v>
          </cell>
          <cell r="S12">
            <v>2555342</v>
          </cell>
          <cell r="T12">
            <v>183540</v>
          </cell>
          <cell r="U12">
            <v>1078516</v>
          </cell>
          <cell r="V12">
            <v>2240615</v>
          </cell>
          <cell r="W12">
            <v>25989</v>
          </cell>
          <cell r="X12">
            <v>85477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5448217</v>
          </cell>
          <cell r="R13">
            <v>1610657</v>
          </cell>
          <cell r="S13">
            <v>2555342</v>
          </cell>
          <cell r="T13">
            <v>191961</v>
          </cell>
          <cell r="U13">
            <v>1078516</v>
          </cell>
          <cell r="V13">
            <v>2141966</v>
          </cell>
          <cell r="W13">
            <v>18571</v>
          </cell>
          <cell r="X13">
            <v>102808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6922294</v>
          </cell>
          <cell r="R14">
            <v>1426336</v>
          </cell>
          <cell r="S14">
            <v>2555342</v>
          </cell>
          <cell r="T14">
            <v>190991</v>
          </cell>
          <cell r="U14">
            <v>1078516</v>
          </cell>
          <cell r="V14">
            <v>2200536</v>
          </cell>
          <cell r="W14">
            <v>22771</v>
          </cell>
          <cell r="X14">
            <v>91043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6335906</v>
          </cell>
          <cell r="R15">
            <v>1548204</v>
          </cell>
          <cell r="S15">
            <v>2555342</v>
          </cell>
          <cell r="T15">
            <v>190691</v>
          </cell>
          <cell r="U15">
            <v>1078516</v>
          </cell>
          <cell r="V15">
            <v>2189323</v>
          </cell>
          <cell r="W15">
            <v>20875</v>
          </cell>
          <cell r="X15">
            <v>98822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14674563</v>
          </cell>
          <cell r="R16">
            <v>524311</v>
          </cell>
          <cell r="S16">
            <v>2555342</v>
          </cell>
          <cell r="T16">
            <v>188582</v>
          </cell>
          <cell r="U16">
            <v>1078516</v>
          </cell>
          <cell r="V16">
            <v>2376482</v>
          </cell>
          <cell r="W16">
            <v>42972</v>
          </cell>
          <cell r="X16">
            <v>33467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3340899</v>
          </cell>
          <cell r="R17">
            <v>2201721</v>
          </cell>
          <cell r="S17">
            <v>2555342</v>
          </cell>
          <cell r="T17">
            <v>193406</v>
          </cell>
          <cell r="U17">
            <v>1078516</v>
          </cell>
          <cell r="V17">
            <v>2122189</v>
          </cell>
          <cell r="W17">
            <v>12135</v>
          </cell>
          <cell r="X17">
            <v>140535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123</v>
          </cell>
          <cell r="AQ92">
            <v>124</v>
          </cell>
          <cell r="AX92">
            <v>139</v>
          </cell>
          <cell r="BE92">
            <v>133</v>
          </cell>
          <cell r="BL92">
            <v>144</v>
          </cell>
          <cell r="BS92">
            <v>78</v>
          </cell>
          <cell r="BZ92">
            <v>177</v>
          </cell>
        </row>
      </sheetData>
      <sheetData sheetId="10">
        <row r="11">
          <cell r="Q11">
            <v>7313102</v>
          </cell>
          <cell r="R11">
            <v>1096814</v>
          </cell>
          <cell r="S11">
            <v>2555342</v>
          </cell>
          <cell r="T11">
            <v>179448</v>
          </cell>
          <cell r="U11">
            <v>1078516</v>
          </cell>
          <cell r="V11">
            <v>2179944</v>
          </cell>
          <cell r="W11">
            <v>23730</v>
          </cell>
          <cell r="X11">
            <v>70009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6910784</v>
          </cell>
          <cell r="R12">
            <v>1094066</v>
          </cell>
          <cell r="S12">
            <v>2555342</v>
          </cell>
          <cell r="T12">
            <v>181775</v>
          </cell>
          <cell r="U12">
            <v>1078516</v>
          </cell>
          <cell r="V12">
            <v>2170465</v>
          </cell>
          <cell r="W12">
            <v>22666</v>
          </cell>
          <cell r="X12">
            <v>69834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8128743</v>
          </cell>
          <cell r="R13">
            <v>969920</v>
          </cell>
          <cell r="S13">
            <v>2555342</v>
          </cell>
          <cell r="T13">
            <v>182708</v>
          </cell>
          <cell r="U13">
            <v>1078516</v>
          </cell>
          <cell r="V13">
            <v>2243553</v>
          </cell>
          <cell r="W13">
            <v>26730</v>
          </cell>
          <cell r="X13">
            <v>61910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8221504.9999999991</v>
          </cell>
          <cell r="R14">
            <v>993236</v>
          </cell>
          <cell r="S14">
            <v>2555342</v>
          </cell>
          <cell r="T14">
            <v>182795</v>
          </cell>
          <cell r="U14">
            <v>1078516</v>
          </cell>
          <cell r="V14">
            <v>2250265</v>
          </cell>
          <cell r="W14">
            <v>26763</v>
          </cell>
          <cell r="X14">
            <v>63398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7743357</v>
          </cell>
          <cell r="R15">
            <v>1041493.9999999999</v>
          </cell>
          <cell r="S15">
            <v>2555342</v>
          </cell>
          <cell r="T15">
            <v>182320</v>
          </cell>
          <cell r="U15">
            <v>1078516</v>
          </cell>
          <cell r="V15">
            <v>2248595</v>
          </cell>
          <cell r="W15">
            <v>25472</v>
          </cell>
          <cell r="X15">
            <v>66478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17580297</v>
          </cell>
          <cell r="R16">
            <v>399685</v>
          </cell>
          <cell r="S16">
            <v>2555342</v>
          </cell>
          <cell r="T16">
            <v>185905</v>
          </cell>
          <cell r="U16">
            <v>1078516</v>
          </cell>
          <cell r="V16">
            <v>2527211</v>
          </cell>
          <cell r="W16">
            <v>51268</v>
          </cell>
          <cell r="X16">
            <v>25512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4919769</v>
          </cell>
          <cell r="R17">
            <v>1501483</v>
          </cell>
          <cell r="S17">
            <v>2555342</v>
          </cell>
          <cell r="T17">
            <v>180405</v>
          </cell>
          <cell r="U17">
            <v>1078516</v>
          </cell>
          <cell r="V17">
            <v>2154288</v>
          </cell>
          <cell r="W17">
            <v>17067</v>
          </cell>
          <cell r="X17">
            <v>95839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148</v>
          </cell>
          <cell r="AQ92">
            <v>166</v>
          </cell>
          <cell r="AX92">
            <v>146</v>
          </cell>
          <cell r="BE92">
            <v>158</v>
          </cell>
          <cell r="BL92">
            <v>165</v>
          </cell>
          <cell r="BS92">
            <v>84</v>
          </cell>
          <cell r="BZ92">
            <v>186</v>
          </cell>
        </row>
      </sheetData>
      <sheetData sheetId="11">
        <row r="12">
          <cell r="Q12">
            <v>6158971</v>
          </cell>
          <cell r="R12">
            <v>475365</v>
          </cell>
          <cell r="S12">
            <v>2555342</v>
          </cell>
          <cell r="T12">
            <v>197873</v>
          </cell>
          <cell r="U12">
            <v>1078516</v>
          </cell>
          <cell r="V12">
            <v>1973091</v>
          </cell>
          <cell r="W12">
            <v>19313</v>
          </cell>
          <cell r="X12">
            <v>30342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4944220</v>
          </cell>
          <cell r="R13">
            <v>623999</v>
          </cell>
          <cell r="S13">
            <v>2555342</v>
          </cell>
          <cell r="T13">
            <v>198124</v>
          </cell>
          <cell r="U13">
            <v>1078516</v>
          </cell>
          <cell r="V13">
            <v>1912245</v>
          </cell>
          <cell r="W13">
            <v>16085</v>
          </cell>
          <cell r="X13">
            <v>39830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6349647</v>
          </cell>
          <cell r="R14">
            <v>441983</v>
          </cell>
          <cell r="S14">
            <v>2555342</v>
          </cell>
          <cell r="T14">
            <v>200013</v>
          </cell>
          <cell r="U14">
            <v>1078516</v>
          </cell>
          <cell r="V14">
            <v>1976750</v>
          </cell>
          <cell r="W14">
            <v>19845</v>
          </cell>
          <cell r="X14">
            <v>28212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5159097</v>
          </cell>
          <cell r="R15">
            <v>475725</v>
          </cell>
          <cell r="S15">
            <v>2555342</v>
          </cell>
          <cell r="T15">
            <v>199782</v>
          </cell>
          <cell r="U15">
            <v>1078516</v>
          </cell>
          <cell r="V15">
            <v>1769960</v>
          </cell>
          <cell r="W15">
            <v>16451</v>
          </cell>
          <cell r="X15">
            <v>30365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10984464</v>
          </cell>
          <cell r="R16">
            <v>267904</v>
          </cell>
          <cell r="S16">
            <v>2555342</v>
          </cell>
          <cell r="T16">
            <v>194764</v>
          </cell>
          <cell r="U16">
            <v>1078516</v>
          </cell>
          <cell r="V16">
            <v>2164031</v>
          </cell>
          <cell r="W16">
            <v>30959</v>
          </cell>
          <cell r="X16">
            <v>17100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3977186</v>
          </cell>
          <cell r="R17">
            <v>814293</v>
          </cell>
          <cell r="S17">
            <v>2555342</v>
          </cell>
          <cell r="T17">
            <v>201408</v>
          </cell>
          <cell r="U17">
            <v>1078516</v>
          </cell>
          <cell r="V17">
            <v>1887241</v>
          </cell>
          <cell r="W17">
            <v>13749</v>
          </cell>
          <cell r="X17">
            <v>51976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156</v>
          </cell>
          <cell r="AQ92">
            <v>177</v>
          </cell>
          <cell r="AX92">
            <v>144</v>
          </cell>
          <cell r="BE92">
            <v>507</v>
          </cell>
          <cell r="BL92">
            <v>99</v>
          </cell>
          <cell r="BS92">
            <v>228</v>
          </cell>
        </row>
      </sheetData>
      <sheetData sheetId="12">
        <row r="11">
          <cell r="Q11">
            <v>10731799</v>
          </cell>
          <cell r="R11">
            <v>1138300</v>
          </cell>
          <cell r="S11">
            <v>2555342</v>
          </cell>
          <cell r="T11">
            <v>182007</v>
          </cell>
          <cell r="U11">
            <v>1078516</v>
          </cell>
          <cell r="V11">
            <v>2318080</v>
          </cell>
          <cell r="W11">
            <v>32999</v>
          </cell>
          <cell r="X11">
            <v>72657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10354618</v>
          </cell>
          <cell r="R12">
            <v>1126987</v>
          </cell>
          <cell r="S12">
            <v>2555342</v>
          </cell>
          <cell r="T12">
            <v>184378</v>
          </cell>
          <cell r="U12">
            <v>1078516</v>
          </cell>
          <cell r="V12">
            <v>2310918</v>
          </cell>
          <cell r="W12">
            <v>32706.000000000004</v>
          </cell>
          <cell r="X12">
            <v>71935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6872606</v>
          </cell>
          <cell r="R13">
            <v>1530370</v>
          </cell>
          <cell r="S13">
            <v>2555342</v>
          </cell>
          <cell r="T13">
            <v>192587</v>
          </cell>
          <cell r="U13">
            <v>1078516</v>
          </cell>
          <cell r="V13">
            <v>2216719</v>
          </cell>
          <cell r="W13">
            <v>23259</v>
          </cell>
          <cell r="X13">
            <v>97683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9533637</v>
          </cell>
          <cell r="R14">
            <v>1271064</v>
          </cell>
          <cell r="S14">
            <v>2555342</v>
          </cell>
          <cell r="T14">
            <v>192030</v>
          </cell>
          <cell r="U14">
            <v>1078516</v>
          </cell>
          <cell r="V14">
            <v>2306344</v>
          </cell>
          <cell r="W14">
            <v>30667</v>
          </cell>
          <cell r="X14">
            <v>81132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8148369</v>
          </cell>
          <cell r="R15">
            <v>1457799</v>
          </cell>
          <cell r="S15">
            <v>2555342</v>
          </cell>
          <cell r="T15">
            <v>192430</v>
          </cell>
          <cell r="U15">
            <v>1078516</v>
          </cell>
          <cell r="V15">
            <v>2266821</v>
          </cell>
          <cell r="W15">
            <v>26509</v>
          </cell>
          <cell r="X15">
            <v>93051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18480732</v>
          </cell>
          <cell r="R16">
            <v>486815</v>
          </cell>
          <cell r="S16">
            <v>2555342</v>
          </cell>
          <cell r="T16">
            <v>191010</v>
          </cell>
          <cell r="U16">
            <v>1078516</v>
          </cell>
          <cell r="V16">
            <v>2523997</v>
          </cell>
          <cell r="W16">
            <v>53607</v>
          </cell>
          <cell r="X16">
            <v>31073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4669995</v>
          </cell>
          <cell r="R17">
            <v>2309922</v>
          </cell>
          <cell r="S17">
            <v>2555342</v>
          </cell>
          <cell r="T17">
            <v>193137</v>
          </cell>
          <cell r="U17">
            <v>1078516</v>
          </cell>
          <cell r="V17">
            <v>2242056</v>
          </cell>
          <cell r="W17">
            <v>16681</v>
          </cell>
          <cell r="X17">
            <v>147442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136</v>
          </cell>
          <cell r="AQ92">
            <v>124</v>
          </cell>
          <cell r="AX92">
            <v>152</v>
          </cell>
          <cell r="BE92">
            <v>125</v>
          </cell>
          <cell r="BL92">
            <v>142</v>
          </cell>
          <cell r="BS92">
            <v>88</v>
          </cell>
          <cell r="BZ92">
            <v>169</v>
          </cell>
        </row>
      </sheetData>
      <sheetData sheetId="13">
        <row r="11">
          <cell r="Q11">
            <v>10060920</v>
          </cell>
          <cell r="R11">
            <v>757774</v>
          </cell>
          <cell r="S11">
            <v>2555342</v>
          </cell>
          <cell r="T11">
            <v>181619</v>
          </cell>
          <cell r="U11">
            <v>1078516</v>
          </cell>
          <cell r="V11">
            <v>2226401</v>
          </cell>
          <cell r="W11">
            <v>32647</v>
          </cell>
          <cell r="X11">
            <v>48369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9663510</v>
          </cell>
          <cell r="R12">
            <v>747971</v>
          </cell>
          <cell r="S12">
            <v>2555342</v>
          </cell>
          <cell r="T12">
            <v>183183</v>
          </cell>
          <cell r="U12">
            <v>1078516</v>
          </cell>
          <cell r="V12">
            <v>2216233</v>
          </cell>
          <cell r="W12">
            <v>31687</v>
          </cell>
          <cell r="X12">
            <v>47743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8636574</v>
          </cell>
          <cell r="R13">
            <v>1045854</v>
          </cell>
          <cell r="S13">
            <v>2555342</v>
          </cell>
          <cell r="T13">
            <v>187769</v>
          </cell>
          <cell r="U13">
            <v>1078516</v>
          </cell>
          <cell r="V13">
            <v>2273738</v>
          </cell>
          <cell r="W13">
            <v>29592</v>
          </cell>
          <cell r="X13">
            <v>66757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384379</v>
          </cell>
          <cell r="R14">
            <v>5889196</v>
          </cell>
          <cell r="S14">
            <v>2555342</v>
          </cell>
          <cell r="T14">
            <v>184134</v>
          </cell>
          <cell r="U14">
            <v>1078516</v>
          </cell>
          <cell r="V14">
            <v>2341222</v>
          </cell>
          <cell r="W14">
            <v>1835</v>
          </cell>
          <cell r="X14">
            <v>375906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9238993</v>
          </cell>
          <cell r="R15">
            <v>919374</v>
          </cell>
          <cell r="S15">
            <v>2555342</v>
          </cell>
          <cell r="T15">
            <v>187976</v>
          </cell>
          <cell r="U15">
            <v>1078516</v>
          </cell>
          <cell r="V15">
            <v>2271929</v>
          </cell>
          <cell r="W15">
            <v>31334</v>
          </cell>
          <cell r="X15">
            <v>58683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20503422</v>
          </cell>
          <cell r="R16">
            <v>327336</v>
          </cell>
          <cell r="S16">
            <v>2555342</v>
          </cell>
          <cell r="T16">
            <v>188683</v>
          </cell>
          <cell r="U16">
            <v>1078516</v>
          </cell>
          <cell r="V16">
            <v>2604521</v>
          </cell>
          <cell r="W16">
            <v>60866</v>
          </cell>
          <cell r="X16">
            <v>20894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6351678</v>
          </cell>
          <cell r="R17">
            <v>1429423</v>
          </cell>
          <cell r="S17">
            <v>2555342</v>
          </cell>
          <cell r="T17">
            <v>185698</v>
          </cell>
          <cell r="U17">
            <v>1078516</v>
          </cell>
          <cell r="V17">
            <v>2195889</v>
          </cell>
          <cell r="W17">
            <v>22606</v>
          </cell>
          <cell r="X17">
            <v>91240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117</v>
          </cell>
          <cell r="AQ92">
            <v>127</v>
          </cell>
          <cell r="AX92">
            <v>129</v>
          </cell>
          <cell r="BE92">
            <v>1712</v>
          </cell>
          <cell r="BL92">
            <v>116</v>
          </cell>
          <cell r="BS92">
            <v>70</v>
          </cell>
          <cell r="BZ92">
            <v>149</v>
          </cell>
        </row>
      </sheetData>
      <sheetData sheetId="14">
        <row r="11">
          <cell r="Q11">
            <v>13245915</v>
          </cell>
          <cell r="R11">
            <v>632297</v>
          </cell>
          <cell r="S11">
            <v>2555342</v>
          </cell>
          <cell r="T11">
            <v>181744</v>
          </cell>
          <cell r="U11">
            <v>1078516</v>
          </cell>
          <cell r="V11">
            <v>2328962</v>
          </cell>
          <cell r="W11">
            <v>40435</v>
          </cell>
          <cell r="X11">
            <v>40359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12567043</v>
          </cell>
          <cell r="R12">
            <v>672743</v>
          </cell>
          <cell r="S12">
            <v>2555342</v>
          </cell>
          <cell r="T12">
            <v>184084</v>
          </cell>
          <cell r="U12">
            <v>1078516</v>
          </cell>
          <cell r="V12">
            <v>2305416</v>
          </cell>
          <cell r="W12">
            <v>39026</v>
          </cell>
          <cell r="X12">
            <v>42941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8027763</v>
          </cell>
          <cell r="R13">
            <v>1127046</v>
          </cell>
          <cell r="S13">
            <v>2555342</v>
          </cell>
          <cell r="T13">
            <v>195014</v>
          </cell>
          <cell r="U13">
            <v>1078516</v>
          </cell>
          <cell r="V13">
            <v>2198144</v>
          </cell>
          <cell r="W13">
            <v>27024</v>
          </cell>
          <cell r="X13">
            <v>71939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10466150</v>
          </cell>
          <cell r="R14">
            <v>957234</v>
          </cell>
          <cell r="S14">
            <v>2555342</v>
          </cell>
          <cell r="T14">
            <v>194789</v>
          </cell>
          <cell r="U14">
            <v>1078516</v>
          </cell>
          <cell r="V14">
            <v>2288738</v>
          </cell>
          <cell r="W14">
            <v>33663</v>
          </cell>
          <cell r="X14">
            <v>61100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8957747</v>
          </cell>
          <cell r="R15">
            <v>1029141.0000000001</v>
          </cell>
          <cell r="S15">
            <v>2555342</v>
          </cell>
          <cell r="T15">
            <v>193819</v>
          </cell>
          <cell r="U15">
            <v>1078516</v>
          </cell>
          <cell r="V15">
            <v>2222187</v>
          </cell>
          <cell r="W15">
            <v>29426</v>
          </cell>
          <cell r="X15">
            <v>65690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19840746</v>
          </cell>
          <cell r="R16">
            <v>355671</v>
          </cell>
          <cell r="S16">
            <v>2555342</v>
          </cell>
          <cell r="T16">
            <v>192124</v>
          </cell>
          <cell r="U16">
            <v>1078516</v>
          </cell>
          <cell r="V16">
            <v>2531609</v>
          </cell>
          <cell r="W16">
            <v>57520</v>
          </cell>
          <cell r="X16">
            <v>22702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5733166</v>
          </cell>
          <cell r="R17">
            <v>1683490</v>
          </cell>
          <cell r="S17">
            <v>2555342</v>
          </cell>
          <cell r="T17">
            <v>197235</v>
          </cell>
          <cell r="U17">
            <v>1078516</v>
          </cell>
          <cell r="V17">
            <v>2169602</v>
          </cell>
          <cell r="W17">
            <v>20346</v>
          </cell>
          <cell r="X17">
            <v>107457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114</v>
          </cell>
          <cell r="AQ92">
            <v>118</v>
          </cell>
          <cell r="AX92">
            <v>143</v>
          </cell>
          <cell r="BE92">
            <v>128</v>
          </cell>
          <cell r="BL92">
            <v>140</v>
          </cell>
          <cell r="BS92">
            <v>78</v>
          </cell>
          <cell r="BZ92">
            <v>184</v>
          </cell>
        </row>
      </sheetData>
      <sheetData sheetId="15">
        <row r="11">
          <cell r="Q11">
            <v>20567520</v>
          </cell>
          <cell r="R11">
            <v>361426</v>
          </cell>
          <cell r="S11">
            <v>2555342</v>
          </cell>
          <cell r="T11">
            <v>202309</v>
          </cell>
          <cell r="U11">
            <v>1078516</v>
          </cell>
          <cell r="V11">
            <v>2494464</v>
          </cell>
          <cell r="W11">
            <v>61588</v>
          </cell>
          <cell r="X11">
            <v>23070</v>
          </cell>
          <cell r="Y11">
            <v>938047</v>
          </cell>
          <cell r="Z11">
            <v>96624</v>
          </cell>
          <cell r="AA11">
            <v>2350761</v>
          </cell>
        </row>
        <row r="12">
          <cell r="Q12">
            <v>18587447</v>
          </cell>
          <cell r="R12">
            <v>398704</v>
          </cell>
          <cell r="S12">
            <v>2555342</v>
          </cell>
          <cell r="T12">
            <v>203529</v>
          </cell>
          <cell r="U12">
            <v>1078516</v>
          </cell>
          <cell r="V12">
            <v>2452966</v>
          </cell>
          <cell r="W12">
            <v>57131</v>
          </cell>
          <cell r="X12">
            <v>25449</v>
          </cell>
          <cell r="Y12">
            <v>938047</v>
          </cell>
          <cell r="Z12">
            <v>96624</v>
          </cell>
          <cell r="AA12">
            <v>2350761</v>
          </cell>
        </row>
        <row r="13">
          <cell r="Q13">
            <v>13594395</v>
          </cell>
          <cell r="R13">
            <v>624964</v>
          </cell>
          <cell r="S13">
            <v>2555342</v>
          </cell>
          <cell r="T13">
            <v>205713</v>
          </cell>
          <cell r="U13">
            <v>1078516</v>
          </cell>
          <cell r="V13">
            <v>2344865</v>
          </cell>
          <cell r="W13">
            <v>45067</v>
          </cell>
          <cell r="X13">
            <v>39891</v>
          </cell>
          <cell r="Y13">
            <v>938047</v>
          </cell>
          <cell r="Z13">
            <v>96624</v>
          </cell>
          <cell r="AA13">
            <v>2350761</v>
          </cell>
        </row>
        <row r="14">
          <cell r="Q14">
            <v>16768533</v>
          </cell>
          <cell r="R14">
            <v>464774</v>
          </cell>
          <cell r="S14">
            <v>2555342</v>
          </cell>
          <cell r="T14">
            <v>205813</v>
          </cell>
          <cell r="U14">
            <v>1078516</v>
          </cell>
          <cell r="V14">
            <v>2429658</v>
          </cell>
          <cell r="W14">
            <v>53731</v>
          </cell>
          <cell r="X14">
            <v>29666</v>
          </cell>
          <cell r="Y14">
            <v>938047</v>
          </cell>
          <cell r="Z14">
            <v>96624</v>
          </cell>
          <cell r="AA14">
            <v>2350761</v>
          </cell>
        </row>
        <row r="15">
          <cell r="Q15">
            <v>15496793</v>
          </cell>
          <cell r="R15">
            <v>569789</v>
          </cell>
          <cell r="S15">
            <v>2555342</v>
          </cell>
          <cell r="T15">
            <v>206163</v>
          </cell>
          <cell r="U15">
            <v>1078516</v>
          </cell>
          <cell r="V15">
            <v>2397926</v>
          </cell>
          <cell r="W15">
            <v>50011</v>
          </cell>
          <cell r="X15">
            <v>36370</v>
          </cell>
          <cell r="Y15">
            <v>938047</v>
          </cell>
          <cell r="Z15">
            <v>96624</v>
          </cell>
          <cell r="AA15">
            <v>2350761</v>
          </cell>
        </row>
        <row r="16">
          <cell r="Q16">
            <v>29378988</v>
          </cell>
          <cell r="R16">
            <v>211116</v>
          </cell>
          <cell r="S16">
            <v>2555342</v>
          </cell>
          <cell r="T16">
            <v>208685</v>
          </cell>
          <cell r="U16">
            <v>1078516</v>
          </cell>
          <cell r="V16">
            <v>2788505</v>
          </cell>
          <cell r="W16">
            <v>84548</v>
          </cell>
          <cell r="X16">
            <v>13475</v>
          </cell>
          <cell r="Y16">
            <v>938047</v>
          </cell>
          <cell r="Z16">
            <v>96624</v>
          </cell>
          <cell r="AA16">
            <v>2350761</v>
          </cell>
        </row>
        <row r="17">
          <cell r="Q17">
            <v>10198184</v>
          </cell>
          <cell r="R17">
            <v>885220</v>
          </cell>
          <cell r="S17">
            <v>2555342</v>
          </cell>
          <cell r="T17">
            <v>205175</v>
          </cell>
          <cell r="U17">
            <v>1078516</v>
          </cell>
          <cell r="V17">
            <v>2262649</v>
          </cell>
          <cell r="W17">
            <v>36330</v>
          </cell>
          <cell r="X17">
            <v>56503</v>
          </cell>
          <cell r="Y17">
            <v>938047</v>
          </cell>
          <cell r="Z17">
            <v>96624</v>
          </cell>
          <cell r="AA17">
            <v>2350761</v>
          </cell>
        </row>
        <row r="92">
          <cell r="AJ92">
            <v>91</v>
          </cell>
          <cell r="AQ92">
            <v>95</v>
          </cell>
          <cell r="AX92">
            <v>104</v>
          </cell>
          <cell r="BE92">
            <v>92</v>
          </cell>
          <cell r="BL92">
            <v>102</v>
          </cell>
          <cell r="BS92">
            <v>65</v>
          </cell>
          <cell r="BZ92">
            <v>120</v>
          </cell>
        </row>
      </sheetData>
      <sheetData sheetId="16">
        <row r="3">
          <cell r="A3" t="str">
            <v>1A - Miami</v>
          </cell>
        </row>
      </sheetData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 1A"/>
      <sheetName val="CZ 2A"/>
      <sheetName val="CZ 2B"/>
      <sheetName val="CZ 3A"/>
      <sheetName val="CZ 3B"/>
      <sheetName val="CZ 3C"/>
      <sheetName val="CZ 4A"/>
      <sheetName val="CZ 4B"/>
      <sheetName val="CZ 4C"/>
      <sheetName val="CZ 5A"/>
      <sheetName val="CZ 5B"/>
      <sheetName val="CZ 5C"/>
      <sheetName val="CZ 6A"/>
      <sheetName val="CZ 6B"/>
      <sheetName val="CZ 7"/>
      <sheetName val="CZ 8"/>
      <sheetName val="psa Summary of Results"/>
      <sheetName val="psa Additional Indicators"/>
    </sheetNames>
    <sheetDataSet>
      <sheetData sheetId="0">
        <row r="11">
          <cell r="Q11">
            <v>106206</v>
          </cell>
          <cell r="R11">
            <v>1607834</v>
          </cell>
          <cell r="S11">
            <v>1102010</v>
          </cell>
          <cell r="T11">
            <v>63280</v>
          </cell>
          <cell r="U11">
            <v>804355</v>
          </cell>
          <cell r="V11">
            <v>476112</v>
          </cell>
          <cell r="W11">
            <v>0</v>
          </cell>
          <cell r="X11">
            <v>102628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40165</v>
          </cell>
          <cell r="R12">
            <v>1705052</v>
          </cell>
          <cell r="S12">
            <v>1102010</v>
          </cell>
          <cell r="T12">
            <v>63280</v>
          </cell>
          <cell r="U12">
            <v>804355</v>
          </cell>
          <cell r="V12">
            <v>486885</v>
          </cell>
          <cell r="W12">
            <v>0</v>
          </cell>
          <cell r="X12">
            <v>108833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40165</v>
          </cell>
          <cell r="R13">
            <v>2150606</v>
          </cell>
          <cell r="S13">
            <v>1102010</v>
          </cell>
          <cell r="T13">
            <v>65108.000000000007</v>
          </cell>
          <cell r="U13">
            <v>804355</v>
          </cell>
          <cell r="V13">
            <v>543555</v>
          </cell>
          <cell r="W13">
            <v>0</v>
          </cell>
          <cell r="X13">
            <v>137273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71392</v>
          </cell>
          <cell r="R14">
            <v>1877868</v>
          </cell>
          <cell r="S14">
            <v>1102010</v>
          </cell>
          <cell r="T14">
            <v>65577</v>
          </cell>
          <cell r="U14">
            <v>804355</v>
          </cell>
          <cell r="V14">
            <v>508855</v>
          </cell>
          <cell r="W14">
            <v>0</v>
          </cell>
          <cell r="X14">
            <v>119864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62409</v>
          </cell>
          <cell r="R15">
            <v>1988700</v>
          </cell>
          <cell r="S15">
            <v>1102010</v>
          </cell>
          <cell r="T15">
            <v>65331</v>
          </cell>
          <cell r="U15">
            <v>804355</v>
          </cell>
          <cell r="V15">
            <v>528753</v>
          </cell>
          <cell r="W15">
            <v>0</v>
          </cell>
          <cell r="X15">
            <v>126938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1963493</v>
          </cell>
          <cell r="R16">
            <v>453917</v>
          </cell>
          <cell r="S16">
            <v>1102010</v>
          </cell>
          <cell r="T16">
            <v>66079</v>
          </cell>
          <cell r="U16">
            <v>804355</v>
          </cell>
          <cell r="V16">
            <v>1984407</v>
          </cell>
          <cell r="W16">
            <v>0</v>
          </cell>
          <cell r="X16">
            <v>28973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39453</v>
          </cell>
          <cell r="R17">
            <v>2420550</v>
          </cell>
          <cell r="S17">
            <v>1102010</v>
          </cell>
          <cell r="T17">
            <v>64191.999999999993</v>
          </cell>
          <cell r="U17">
            <v>804355</v>
          </cell>
          <cell r="V17">
            <v>579948</v>
          </cell>
          <cell r="W17">
            <v>0</v>
          </cell>
          <cell r="X17">
            <v>154503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0</v>
          </cell>
          <cell r="AJ58">
            <v>1</v>
          </cell>
          <cell r="AO58">
            <v>2</v>
          </cell>
          <cell r="AQ58">
            <v>1</v>
          </cell>
          <cell r="AV58">
            <v>0</v>
          </cell>
          <cell r="AX58">
            <v>0</v>
          </cell>
          <cell r="BC58">
            <v>0</v>
          </cell>
          <cell r="BE58">
            <v>1</v>
          </cell>
          <cell r="BJ58">
            <v>0</v>
          </cell>
          <cell r="BL58">
            <v>2</v>
          </cell>
          <cell r="BQ58">
            <v>20</v>
          </cell>
          <cell r="BS58">
            <v>2</v>
          </cell>
          <cell r="BX58">
            <v>0</v>
          </cell>
          <cell r="BZ58">
            <v>0</v>
          </cell>
        </row>
      </sheetData>
      <sheetData sheetId="1">
        <row r="11">
          <cell r="Q11">
            <v>5429043</v>
          </cell>
          <cell r="R11">
            <v>2928596</v>
          </cell>
          <cell r="S11">
            <v>2993656</v>
          </cell>
          <cell r="T11">
            <v>177640</v>
          </cell>
          <cell r="U11">
            <v>2023218</v>
          </cell>
          <cell r="V11">
            <v>5204701</v>
          </cell>
          <cell r="W11">
            <v>0</v>
          </cell>
          <cell r="X11">
            <v>186932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5292256</v>
          </cell>
          <cell r="R12">
            <v>2970949</v>
          </cell>
          <cell r="S12">
            <v>2993656</v>
          </cell>
          <cell r="T12">
            <v>179554</v>
          </cell>
          <cell r="U12">
            <v>2023218</v>
          </cell>
          <cell r="V12">
            <v>5243975</v>
          </cell>
          <cell r="W12">
            <v>0</v>
          </cell>
          <cell r="X12">
            <v>189635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3551780</v>
          </cell>
          <cell r="R13">
            <v>3535158</v>
          </cell>
          <cell r="S13">
            <v>2993656</v>
          </cell>
          <cell r="T13">
            <v>186049</v>
          </cell>
          <cell r="U13">
            <v>2023218</v>
          </cell>
          <cell r="V13">
            <v>5344202</v>
          </cell>
          <cell r="W13">
            <v>0</v>
          </cell>
          <cell r="X13">
            <v>225648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4210714</v>
          </cell>
          <cell r="R14">
            <v>3258072</v>
          </cell>
          <cell r="S14">
            <v>2993656</v>
          </cell>
          <cell r="T14">
            <v>186368</v>
          </cell>
          <cell r="U14">
            <v>2023218</v>
          </cell>
          <cell r="V14">
            <v>5300963</v>
          </cell>
          <cell r="W14">
            <v>0</v>
          </cell>
          <cell r="X14">
            <v>207962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4199053</v>
          </cell>
          <cell r="R15">
            <v>3401048</v>
          </cell>
          <cell r="S15">
            <v>2993656</v>
          </cell>
          <cell r="T15">
            <v>185961</v>
          </cell>
          <cell r="U15">
            <v>2023218</v>
          </cell>
          <cell r="V15">
            <v>5337760</v>
          </cell>
          <cell r="W15">
            <v>0</v>
          </cell>
          <cell r="X15">
            <v>217088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8665233</v>
          </cell>
          <cell r="R16">
            <v>1973829</v>
          </cell>
          <cell r="S16">
            <v>2993656</v>
          </cell>
          <cell r="T16">
            <v>195846</v>
          </cell>
          <cell r="U16">
            <v>2023218</v>
          </cell>
          <cell r="V16">
            <v>4705648</v>
          </cell>
          <cell r="W16">
            <v>0</v>
          </cell>
          <cell r="X16">
            <v>125989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2342041</v>
          </cell>
          <cell r="R17">
            <v>4239085</v>
          </cell>
          <cell r="S17">
            <v>2993656</v>
          </cell>
          <cell r="T17">
            <v>183590</v>
          </cell>
          <cell r="U17">
            <v>2023218</v>
          </cell>
          <cell r="V17">
            <v>5447643</v>
          </cell>
          <cell r="W17">
            <v>0</v>
          </cell>
          <cell r="X17">
            <v>270580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6</v>
          </cell>
          <cell r="AJ58">
            <v>2</v>
          </cell>
          <cell r="AO58">
            <v>1</v>
          </cell>
          <cell r="AQ58">
            <v>2</v>
          </cell>
          <cell r="AV58">
            <v>1</v>
          </cell>
          <cell r="AX58">
            <v>8</v>
          </cell>
          <cell r="BC58">
            <v>0</v>
          </cell>
          <cell r="BE58">
            <v>2</v>
          </cell>
          <cell r="BJ58">
            <v>0</v>
          </cell>
          <cell r="BL58">
            <v>3</v>
          </cell>
          <cell r="BQ58">
            <v>23</v>
          </cell>
          <cell r="BS58">
            <v>2</v>
          </cell>
          <cell r="BX58">
            <v>0</v>
          </cell>
          <cell r="BZ58">
            <v>14</v>
          </cell>
        </row>
      </sheetData>
      <sheetData sheetId="2">
        <row r="11">
          <cell r="Q11">
            <v>1328146</v>
          </cell>
          <cell r="R11">
            <v>3982335</v>
          </cell>
          <cell r="S11">
            <v>2993656</v>
          </cell>
          <cell r="T11">
            <v>175394</v>
          </cell>
          <cell r="U11">
            <v>2023218</v>
          </cell>
          <cell r="V11">
            <v>2331255</v>
          </cell>
          <cell r="W11">
            <v>0</v>
          </cell>
          <cell r="X11">
            <v>254192</v>
          </cell>
          <cell r="Y11">
            <v>345722</v>
          </cell>
          <cell r="Z11">
            <v>34299</v>
          </cell>
          <cell r="AA11">
            <v>1228690.9999999998</v>
          </cell>
        </row>
        <row r="12">
          <cell r="Q12">
            <v>1074920</v>
          </cell>
          <cell r="R12">
            <v>4305481</v>
          </cell>
          <cell r="S12">
            <v>2993656</v>
          </cell>
          <cell r="T12">
            <v>177114</v>
          </cell>
          <cell r="U12">
            <v>2023218</v>
          </cell>
          <cell r="V12">
            <v>2393019</v>
          </cell>
          <cell r="W12">
            <v>0</v>
          </cell>
          <cell r="X12">
            <v>274818</v>
          </cell>
          <cell r="Y12">
            <v>345722</v>
          </cell>
          <cell r="Z12">
            <v>34299</v>
          </cell>
          <cell r="AA12">
            <v>1228690.9999999998</v>
          </cell>
        </row>
        <row r="13">
          <cell r="Q13">
            <v>1012089</v>
          </cell>
          <cell r="R13">
            <v>4356505</v>
          </cell>
          <cell r="S13">
            <v>2993656</v>
          </cell>
          <cell r="T13">
            <v>181625</v>
          </cell>
          <cell r="U13">
            <v>2023218</v>
          </cell>
          <cell r="V13">
            <v>2369011</v>
          </cell>
          <cell r="W13">
            <v>0</v>
          </cell>
          <cell r="X13">
            <v>278075</v>
          </cell>
          <cell r="Y13">
            <v>345722</v>
          </cell>
          <cell r="Z13">
            <v>34299</v>
          </cell>
          <cell r="AA13">
            <v>1228690.9999999998</v>
          </cell>
        </row>
        <row r="14">
          <cell r="Q14">
            <v>1091363</v>
          </cell>
          <cell r="R14">
            <v>3962409</v>
          </cell>
          <cell r="S14">
            <v>2993656</v>
          </cell>
          <cell r="T14">
            <v>180843</v>
          </cell>
          <cell r="U14">
            <v>2023218</v>
          </cell>
          <cell r="V14">
            <v>2324363</v>
          </cell>
          <cell r="W14">
            <v>0</v>
          </cell>
          <cell r="X14">
            <v>252920</v>
          </cell>
          <cell r="Y14">
            <v>345722</v>
          </cell>
          <cell r="Z14">
            <v>34299</v>
          </cell>
          <cell r="AA14">
            <v>1228690.9999999998</v>
          </cell>
        </row>
        <row r="15">
          <cell r="Q15">
            <v>1096484</v>
          </cell>
          <cell r="R15">
            <v>4162569.9999999995</v>
          </cell>
          <cell r="S15">
            <v>2993656</v>
          </cell>
          <cell r="T15">
            <v>181125</v>
          </cell>
          <cell r="U15">
            <v>2023218</v>
          </cell>
          <cell r="V15">
            <v>2362345</v>
          </cell>
          <cell r="W15">
            <v>0</v>
          </cell>
          <cell r="X15">
            <v>265696</v>
          </cell>
          <cell r="Y15">
            <v>345722</v>
          </cell>
          <cell r="Z15">
            <v>34299</v>
          </cell>
          <cell r="AA15">
            <v>1228690.9999999998</v>
          </cell>
        </row>
        <row r="16">
          <cell r="Q16">
            <v>2822401</v>
          </cell>
          <cell r="R16">
            <v>2481233</v>
          </cell>
          <cell r="S16">
            <v>2993656</v>
          </cell>
          <cell r="T16">
            <v>181419</v>
          </cell>
          <cell r="U16">
            <v>2023218</v>
          </cell>
          <cell r="V16">
            <v>2250048</v>
          </cell>
          <cell r="W16">
            <v>0</v>
          </cell>
          <cell r="X16">
            <v>158377</v>
          </cell>
          <cell r="Y16">
            <v>345722</v>
          </cell>
          <cell r="Z16">
            <v>34299</v>
          </cell>
          <cell r="AA16">
            <v>1228690.9999999998</v>
          </cell>
        </row>
        <row r="17">
          <cell r="Q17">
            <v>597239</v>
          </cell>
          <cell r="R17">
            <v>5139998</v>
          </cell>
          <cell r="S17">
            <v>2993656</v>
          </cell>
          <cell r="T17">
            <v>179385</v>
          </cell>
          <cell r="U17">
            <v>2023218</v>
          </cell>
          <cell r="V17">
            <v>2484750</v>
          </cell>
          <cell r="W17">
            <v>0</v>
          </cell>
          <cell r="X17">
            <v>328085</v>
          </cell>
          <cell r="Y17">
            <v>345722</v>
          </cell>
          <cell r="Z17">
            <v>34299</v>
          </cell>
          <cell r="AA17">
            <v>1228690.9999999998</v>
          </cell>
        </row>
        <row r="58">
          <cell r="AH58">
            <v>4</v>
          </cell>
          <cell r="AJ58">
            <v>10</v>
          </cell>
          <cell r="AO58">
            <v>0</v>
          </cell>
          <cell r="AQ58">
            <v>19</v>
          </cell>
          <cell r="AV58">
            <v>0</v>
          </cell>
          <cell r="AX58">
            <v>22</v>
          </cell>
          <cell r="BC58">
            <v>0</v>
          </cell>
          <cell r="BE58">
            <v>17</v>
          </cell>
          <cell r="BJ58">
            <v>2</v>
          </cell>
          <cell r="BL58">
            <v>13</v>
          </cell>
          <cell r="BQ58">
            <v>55</v>
          </cell>
          <cell r="BS58">
            <v>3</v>
          </cell>
          <cell r="BX58">
            <v>0</v>
          </cell>
          <cell r="BZ58">
            <v>25</v>
          </cell>
        </row>
      </sheetData>
      <sheetData sheetId="3">
        <row r="11">
          <cell r="Q11">
            <v>1680870</v>
          </cell>
          <cell r="R11">
            <v>742847</v>
          </cell>
          <cell r="S11">
            <v>1102010</v>
          </cell>
          <cell r="T11">
            <v>63980</v>
          </cell>
          <cell r="U11">
            <v>804355</v>
          </cell>
          <cell r="V11">
            <v>501133</v>
          </cell>
          <cell r="W11">
            <v>6471</v>
          </cell>
          <cell r="X11">
            <v>47416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1525424</v>
          </cell>
          <cell r="R12">
            <v>807514</v>
          </cell>
          <cell r="S12">
            <v>1102010</v>
          </cell>
          <cell r="T12">
            <v>65054</v>
          </cell>
          <cell r="U12">
            <v>804355</v>
          </cell>
          <cell r="V12">
            <v>503683</v>
          </cell>
          <cell r="W12">
            <v>5930</v>
          </cell>
          <cell r="X12">
            <v>51543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980295</v>
          </cell>
          <cell r="R13">
            <v>967389</v>
          </cell>
          <cell r="S13">
            <v>1102010</v>
          </cell>
          <cell r="T13">
            <v>67970</v>
          </cell>
          <cell r="U13">
            <v>804355</v>
          </cell>
          <cell r="V13">
            <v>508557</v>
          </cell>
          <cell r="W13">
            <v>4062.9999999999995</v>
          </cell>
          <cell r="X13">
            <v>61748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1294368</v>
          </cell>
          <cell r="R14">
            <v>925892</v>
          </cell>
          <cell r="S14">
            <v>1102010</v>
          </cell>
          <cell r="T14">
            <v>68096</v>
          </cell>
          <cell r="U14">
            <v>804355</v>
          </cell>
          <cell r="V14">
            <v>522970</v>
          </cell>
          <cell r="W14">
            <v>5261</v>
          </cell>
          <cell r="X14">
            <v>59100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1096181</v>
          </cell>
          <cell r="R15">
            <v>953134</v>
          </cell>
          <cell r="S15">
            <v>1102010</v>
          </cell>
          <cell r="T15">
            <v>67696</v>
          </cell>
          <cell r="U15">
            <v>804355</v>
          </cell>
          <cell r="V15">
            <v>518167.00000000006</v>
          </cell>
          <cell r="W15">
            <v>4481</v>
          </cell>
          <cell r="X15">
            <v>60838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3779341</v>
          </cell>
          <cell r="R16">
            <v>610116</v>
          </cell>
          <cell r="S16">
            <v>1102010</v>
          </cell>
          <cell r="T16">
            <v>67484</v>
          </cell>
          <cell r="U16">
            <v>804355</v>
          </cell>
          <cell r="V16">
            <v>583014</v>
          </cell>
          <cell r="W16">
            <v>14185</v>
          </cell>
          <cell r="X16">
            <v>38944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333742</v>
          </cell>
          <cell r="R17">
            <v>1124076</v>
          </cell>
          <cell r="S17">
            <v>1102010</v>
          </cell>
          <cell r="T17">
            <v>68177</v>
          </cell>
          <cell r="U17">
            <v>804355</v>
          </cell>
          <cell r="V17">
            <v>489625</v>
          </cell>
          <cell r="W17">
            <v>1413</v>
          </cell>
          <cell r="X17">
            <v>71750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47</v>
          </cell>
          <cell r="AJ58">
            <v>5</v>
          </cell>
          <cell r="AO58">
            <v>29</v>
          </cell>
          <cell r="AQ58">
            <v>7</v>
          </cell>
          <cell r="AV58">
            <v>0</v>
          </cell>
          <cell r="AX58">
            <v>6</v>
          </cell>
          <cell r="BC58">
            <v>4</v>
          </cell>
          <cell r="BE58">
            <v>3</v>
          </cell>
          <cell r="BJ58">
            <v>0</v>
          </cell>
          <cell r="BL58">
            <v>8</v>
          </cell>
          <cell r="BQ58">
            <v>188</v>
          </cell>
          <cell r="BS58">
            <v>2</v>
          </cell>
          <cell r="BX58">
            <v>0</v>
          </cell>
          <cell r="BZ58">
            <v>12</v>
          </cell>
        </row>
      </sheetData>
      <sheetData sheetId="4">
        <row r="11">
          <cell r="Q11">
            <v>958632</v>
          </cell>
          <cell r="R11">
            <v>1090941</v>
          </cell>
          <cell r="S11">
            <v>1102010</v>
          </cell>
          <cell r="T11">
            <v>62884</v>
          </cell>
          <cell r="U11">
            <v>804355</v>
          </cell>
          <cell r="V11">
            <v>567243</v>
          </cell>
          <cell r="W11">
            <v>3781</v>
          </cell>
          <cell r="X11">
            <v>69635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986299</v>
          </cell>
          <cell r="R12">
            <v>1135181</v>
          </cell>
          <cell r="S12">
            <v>1102010</v>
          </cell>
          <cell r="T12">
            <v>63904</v>
          </cell>
          <cell r="U12">
            <v>804355</v>
          </cell>
          <cell r="V12">
            <v>576916</v>
          </cell>
          <cell r="W12">
            <v>3896</v>
          </cell>
          <cell r="X12">
            <v>72458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942610</v>
          </cell>
          <cell r="R13">
            <v>1198205</v>
          </cell>
          <cell r="S13">
            <v>1102010</v>
          </cell>
          <cell r="T13">
            <v>65126.000000000007</v>
          </cell>
          <cell r="U13">
            <v>804355</v>
          </cell>
          <cell r="V13">
            <v>590594</v>
          </cell>
          <cell r="W13">
            <v>3799</v>
          </cell>
          <cell r="X13">
            <v>76481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974610</v>
          </cell>
          <cell r="R14">
            <v>1118592</v>
          </cell>
          <cell r="S14">
            <v>1102010</v>
          </cell>
          <cell r="T14">
            <v>65081</v>
          </cell>
          <cell r="U14">
            <v>804355</v>
          </cell>
          <cell r="V14">
            <v>572762</v>
          </cell>
          <cell r="W14">
            <v>3941</v>
          </cell>
          <cell r="X14">
            <v>71400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1008302</v>
          </cell>
          <cell r="R15">
            <v>1142077</v>
          </cell>
          <cell r="S15">
            <v>1102010</v>
          </cell>
          <cell r="T15">
            <v>65108.000000000007</v>
          </cell>
          <cell r="U15">
            <v>804355</v>
          </cell>
          <cell r="V15">
            <v>582112</v>
          </cell>
          <cell r="W15">
            <v>4083</v>
          </cell>
          <cell r="X15">
            <v>72899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2554989</v>
          </cell>
          <cell r="R16">
            <v>714247</v>
          </cell>
          <cell r="S16">
            <v>1102010</v>
          </cell>
          <cell r="T16">
            <v>64998.000000000007</v>
          </cell>
          <cell r="U16">
            <v>804355</v>
          </cell>
          <cell r="V16">
            <v>556644</v>
          </cell>
          <cell r="W16">
            <v>9799</v>
          </cell>
          <cell r="X16">
            <v>45590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475247</v>
          </cell>
          <cell r="R17">
            <v>1457864</v>
          </cell>
          <cell r="S17">
            <v>1102010</v>
          </cell>
          <cell r="T17">
            <v>64775.000000000007</v>
          </cell>
          <cell r="U17">
            <v>804355</v>
          </cell>
          <cell r="V17">
            <v>599858</v>
          </cell>
          <cell r="W17">
            <v>1861</v>
          </cell>
          <cell r="X17">
            <v>93055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15</v>
          </cell>
          <cell r="AJ58">
            <v>13</v>
          </cell>
          <cell r="AO58">
            <v>10</v>
          </cell>
          <cell r="AQ58">
            <v>16</v>
          </cell>
          <cell r="AV58">
            <v>8</v>
          </cell>
          <cell r="AX58">
            <v>15</v>
          </cell>
          <cell r="BC58">
            <v>14</v>
          </cell>
          <cell r="BE58">
            <v>9</v>
          </cell>
          <cell r="BJ58">
            <v>10</v>
          </cell>
          <cell r="BL58">
            <v>16</v>
          </cell>
          <cell r="BQ58">
            <v>115</v>
          </cell>
          <cell r="BS58">
            <v>0</v>
          </cell>
          <cell r="BX58">
            <v>0</v>
          </cell>
          <cell r="BZ58">
            <v>23</v>
          </cell>
        </row>
      </sheetData>
      <sheetData sheetId="5">
        <row r="11">
          <cell r="Q11" t="e">
            <v>#N/A</v>
          </cell>
          <cell r="R11">
            <v>327356</v>
          </cell>
          <cell r="S11">
            <v>1102010</v>
          </cell>
          <cell r="T11">
            <v>64750</v>
          </cell>
          <cell r="U11">
            <v>804355</v>
          </cell>
          <cell r="V11">
            <v>441049</v>
          </cell>
          <cell r="W11">
            <v>5272</v>
          </cell>
          <cell r="X11">
            <v>20895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 t="e">
            <v>#N/A</v>
          </cell>
          <cell r="R12">
            <v>312178</v>
          </cell>
          <cell r="S12">
            <v>1102010</v>
          </cell>
          <cell r="T12">
            <v>65376.000000000007</v>
          </cell>
          <cell r="U12">
            <v>804355</v>
          </cell>
          <cell r="V12">
            <v>405841</v>
          </cell>
          <cell r="W12">
            <v>4359</v>
          </cell>
          <cell r="X12">
            <v>19926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 t="e">
            <v>#N/A</v>
          </cell>
          <cell r="R13">
            <v>339774</v>
          </cell>
          <cell r="S13">
            <v>1102010</v>
          </cell>
          <cell r="T13">
            <v>66935</v>
          </cell>
          <cell r="U13">
            <v>804355</v>
          </cell>
          <cell r="V13">
            <v>382730</v>
          </cell>
          <cell r="W13">
            <v>3157</v>
          </cell>
          <cell r="X13">
            <v>21688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 t="e">
            <v>#N/A</v>
          </cell>
          <cell r="R14">
            <v>294691</v>
          </cell>
          <cell r="S14">
            <v>1102010</v>
          </cell>
          <cell r="T14">
            <v>67750</v>
          </cell>
          <cell r="U14">
            <v>804355</v>
          </cell>
          <cell r="V14">
            <v>412144</v>
          </cell>
          <cell r="W14">
            <v>4750</v>
          </cell>
          <cell r="X14">
            <v>18810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 t="e">
            <v>#N/A</v>
          </cell>
          <cell r="R15">
            <v>331936</v>
          </cell>
          <cell r="S15">
            <v>1102010</v>
          </cell>
          <cell r="T15">
            <v>67421</v>
          </cell>
          <cell r="U15">
            <v>804355</v>
          </cell>
          <cell r="V15">
            <v>411191</v>
          </cell>
          <cell r="W15">
            <v>4083</v>
          </cell>
          <cell r="X15">
            <v>21187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 t="e">
            <v>#N/A</v>
          </cell>
          <cell r="R16">
            <v>331635</v>
          </cell>
          <cell r="S16">
            <v>1102010</v>
          </cell>
          <cell r="T16">
            <v>66070</v>
          </cell>
          <cell r="U16">
            <v>804355</v>
          </cell>
          <cell r="V16">
            <v>535526</v>
          </cell>
          <cell r="W16">
            <v>8471</v>
          </cell>
          <cell r="X16">
            <v>21168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 t="e">
            <v>#N/A</v>
          </cell>
          <cell r="R17">
            <v>436790</v>
          </cell>
          <cell r="S17">
            <v>1102010</v>
          </cell>
          <cell r="T17">
            <v>65935</v>
          </cell>
          <cell r="U17">
            <v>804355</v>
          </cell>
          <cell r="V17">
            <v>390924</v>
          </cell>
          <cell r="W17">
            <v>2170</v>
          </cell>
          <cell r="X17">
            <v>27880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6</v>
          </cell>
          <cell r="AJ58">
            <v>2</v>
          </cell>
          <cell r="AO58">
            <v>2</v>
          </cell>
          <cell r="AQ58">
            <v>2</v>
          </cell>
          <cell r="AV58">
            <v>0</v>
          </cell>
          <cell r="AX58">
            <v>8</v>
          </cell>
          <cell r="BC58">
            <v>2</v>
          </cell>
          <cell r="BE58">
            <v>2</v>
          </cell>
          <cell r="BJ58">
            <v>0</v>
          </cell>
          <cell r="BL58">
            <v>5</v>
          </cell>
          <cell r="BQ58">
            <v>36</v>
          </cell>
          <cell r="BS58">
            <v>0</v>
          </cell>
          <cell r="BX58">
            <v>0</v>
          </cell>
          <cell r="BZ58">
            <v>22</v>
          </cell>
        </row>
      </sheetData>
      <sheetData sheetId="6">
        <row r="11">
          <cell r="Q11">
            <v>2629975</v>
          </cell>
          <cell r="R11">
            <v>693221</v>
          </cell>
          <cell r="S11">
            <v>1102010</v>
          </cell>
          <cell r="T11">
            <v>65590</v>
          </cell>
          <cell r="U11">
            <v>804355</v>
          </cell>
          <cell r="V11">
            <v>549859</v>
          </cell>
          <cell r="W11">
            <v>10295</v>
          </cell>
          <cell r="X11">
            <v>44248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2402295</v>
          </cell>
          <cell r="R12">
            <v>705006</v>
          </cell>
          <cell r="S12">
            <v>1102010</v>
          </cell>
          <cell r="T12">
            <v>65750</v>
          </cell>
          <cell r="U12">
            <v>804355</v>
          </cell>
          <cell r="V12">
            <v>541316</v>
          </cell>
          <cell r="W12">
            <v>9454</v>
          </cell>
          <cell r="X12">
            <v>45000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1604990</v>
          </cell>
          <cell r="R13">
            <v>843281</v>
          </cell>
          <cell r="S13">
            <v>1102010</v>
          </cell>
          <cell r="T13">
            <v>68515</v>
          </cell>
          <cell r="U13">
            <v>804355</v>
          </cell>
          <cell r="V13">
            <v>536816</v>
          </cell>
          <cell r="W13">
            <v>6648</v>
          </cell>
          <cell r="X13">
            <v>53826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1939588</v>
          </cell>
          <cell r="R14">
            <v>787773</v>
          </cell>
          <cell r="S14">
            <v>1102010</v>
          </cell>
          <cell r="T14">
            <v>68783</v>
          </cell>
          <cell r="U14">
            <v>804355</v>
          </cell>
          <cell r="V14">
            <v>540741</v>
          </cell>
          <cell r="W14">
            <v>7917</v>
          </cell>
          <cell r="X14">
            <v>50283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1722184</v>
          </cell>
          <cell r="R15">
            <v>829202</v>
          </cell>
          <cell r="S15">
            <v>1102010</v>
          </cell>
          <cell r="T15">
            <v>68130</v>
          </cell>
          <cell r="U15">
            <v>804355</v>
          </cell>
          <cell r="V15">
            <v>539267</v>
          </cell>
          <cell r="W15">
            <v>7061</v>
          </cell>
          <cell r="X15">
            <v>52928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4775686</v>
          </cell>
          <cell r="R16">
            <v>554938</v>
          </cell>
          <cell r="S16">
            <v>1102010</v>
          </cell>
          <cell r="T16">
            <v>69648</v>
          </cell>
          <cell r="U16">
            <v>804355</v>
          </cell>
          <cell r="V16">
            <v>620947</v>
          </cell>
          <cell r="W16">
            <v>17711</v>
          </cell>
          <cell r="X16">
            <v>35422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675470</v>
          </cell>
          <cell r="R17">
            <v>1065002</v>
          </cell>
          <cell r="S17">
            <v>1102010</v>
          </cell>
          <cell r="T17">
            <v>68839</v>
          </cell>
          <cell r="U17">
            <v>804355</v>
          </cell>
          <cell r="V17">
            <v>502429</v>
          </cell>
          <cell r="W17">
            <v>2839</v>
          </cell>
          <cell r="X17">
            <v>67979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106</v>
          </cell>
          <cell r="AJ58">
            <v>159</v>
          </cell>
          <cell r="AO58">
            <v>96</v>
          </cell>
          <cell r="AQ58">
            <v>133</v>
          </cell>
          <cell r="AV58">
            <v>11</v>
          </cell>
          <cell r="AX58">
            <v>196</v>
          </cell>
          <cell r="BC58">
            <v>25</v>
          </cell>
          <cell r="BE58">
            <v>122</v>
          </cell>
          <cell r="BJ58">
            <v>26</v>
          </cell>
          <cell r="BL58">
            <v>192</v>
          </cell>
          <cell r="BQ58">
            <v>371</v>
          </cell>
          <cell r="BS58">
            <v>109</v>
          </cell>
          <cell r="BX58">
            <v>1</v>
          </cell>
          <cell r="BZ58">
            <v>173</v>
          </cell>
        </row>
      </sheetData>
      <sheetData sheetId="7">
        <row r="11">
          <cell r="Q11">
            <v>2238351</v>
          </cell>
          <cell r="R11">
            <v>635443</v>
          </cell>
          <cell r="S11">
            <v>1102010</v>
          </cell>
          <cell r="T11">
            <v>63879</v>
          </cell>
          <cell r="U11">
            <v>804355</v>
          </cell>
          <cell r="V11">
            <v>532815</v>
          </cell>
          <cell r="W11">
            <v>8853</v>
          </cell>
          <cell r="X11">
            <v>40560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2051382</v>
          </cell>
          <cell r="R12">
            <v>633482</v>
          </cell>
          <cell r="S12">
            <v>1102010</v>
          </cell>
          <cell r="T12">
            <v>64331.999999999993</v>
          </cell>
          <cell r="U12">
            <v>804355</v>
          </cell>
          <cell r="V12">
            <v>531148</v>
          </cell>
          <cell r="W12">
            <v>8161</v>
          </cell>
          <cell r="X12">
            <v>40435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1808579</v>
          </cell>
          <cell r="R13">
            <v>751574</v>
          </cell>
          <cell r="S13">
            <v>1102010</v>
          </cell>
          <cell r="T13">
            <v>65054</v>
          </cell>
          <cell r="U13">
            <v>804355</v>
          </cell>
          <cell r="V13">
            <v>546042</v>
          </cell>
          <cell r="W13">
            <v>7492</v>
          </cell>
          <cell r="X13">
            <v>47973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2213399</v>
          </cell>
          <cell r="R14">
            <v>719641</v>
          </cell>
          <cell r="S14">
            <v>1102010</v>
          </cell>
          <cell r="T14">
            <v>65156.000000000007</v>
          </cell>
          <cell r="U14">
            <v>804355</v>
          </cell>
          <cell r="V14">
            <v>556343</v>
          </cell>
          <cell r="W14">
            <v>9051</v>
          </cell>
          <cell r="X14">
            <v>45935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2122663</v>
          </cell>
          <cell r="R15">
            <v>732836</v>
          </cell>
          <cell r="S15">
            <v>1102010</v>
          </cell>
          <cell r="T15">
            <v>65158</v>
          </cell>
          <cell r="U15">
            <v>804355</v>
          </cell>
          <cell r="V15">
            <v>553887</v>
          </cell>
          <cell r="W15">
            <v>8696</v>
          </cell>
          <cell r="X15">
            <v>46777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4535548</v>
          </cell>
          <cell r="R16">
            <v>540494</v>
          </cell>
          <cell r="S16">
            <v>1102010</v>
          </cell>
          <cell r="T16">
            <v>65196</v>
          </cell>
          <cell r="U16">
            <v>804355</v>
          </cell>
          <cell r="V16">
            <v>600619</v>
          </cell>
          <cell r="W16">
            <v>17208</v>
          </cell>
          <cell r="X16">
            <v>34500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1238218</v>
          </cell>
          <cell r="R17">
            <v>877960</v>
          </cell>
          <cell r="S17">
            <v>1102010</v>
          </cell>
          <cell r="T17">
            <v>64691.999999999993</v>
          </cell>
          <cell r="U17">
            <v>804355</v>
          </cell>
          <cell r="V17">
            <v>535976</v>
          </cell>
          <cell r="W17">
            <v>5051</v>
          </cell>
          <cell r="X17">
            <v>56040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131</v>
          </cell>
          <cell r="AJ58">
            <v>1219</v>
          </cell>
          <cell r="AO58">
            <v>112</v>
          </cell>
          <cell r="AQ58">
            <v>1270</v>
          </cell>
          <cell r="AV58">
            <v>59</v>
          </cell>
          <cell r="AX58">
            <v>1758</v>
          </cell>
          <cell r="BC58">
            <v>118</v>
          </cell>
          <cell r="BE58">
            <v>1490</v>
          </cell>
          <cell r="BJ58">
            <v>122</v>
          </cell>
          <cell r="BL58">
            <v>1754</v>
          </cell>
          <cell r="BQ58">
            <v>539</v>
          </cell>
          <cell r="BS58">
            <v>484</v>
          </cell>
          <cell r="BX58">
            <v>14</v>
          </cell>
          <cell r="BZ58">
            <v>2341</v>
          </cell>
        </row>
      </sheetData>
      <sheetData sheetId="8">
        <row r="11">
          <cell r="Q11">
            <v>2251753</v>
          </cell>
          <cell r="R11">
            <v>428323</v>
          </cell>
          <cell r="S11">
            <v>1102010</v>
          </cell>
          <cell r="T11">
            <v>66495</v>
          </cell>
          <cell r="U11">
            <v>804355</v>
          </cell>
          <cell r="V11">
            <v>516513.00000000006</v>
          </cell>
          <cell r="W11">
            <v>8913</v>
          </cell>
          <cell r="X11">
            <v>27340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2097729</v>
          </cell>
          <cell r="R12">
            <v>427032</v>
          </cell>
          <cell r="S12">
            <v>1102010</v>
          </cell>
          <cell r="T12">
            <v>67250</v>
          </cell>
          <cell r="U12">
            <v>804355</v>
          </cell>
          <cell r="V12">
            <v>502591</v>
          </cell>
          <cell r="W12">
            <v>8360</v>
          </cell>
          <cell r="X12">
            <v>27257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1942929</v>
          </cell>
          <cell r="R13">
            <v>505079</v>
          </cell>
          <cell r="S13">
            <v>1102010</v>
          </cell>
          <cell r="T13">
            <v>71638</v>
          </cell>
          <cell r="U13">
            <v>804355</v>
          </cell>
          <cell r="V13">
            <v>519772.00000000006</v>
          </cell>
          <cell r="W13">
            <v>7948</v>
          </cell>
          <cell r="X13">
            <v>32238.999999999996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2387765</v>
          </cell>
          <cell r="R14">
            <v>541472</v>
          </cell>
          <cell r="S14">
            <v>1102010</v>
          </cell>
          <cell r="T14">
            <v>70483</v>
          </cell>
          <cell r="U14">
            <v>804355</v>
          </cell>
          <cell r="V14">
            <v>556269</v>
          </cell>
          <cell r="W14">
            <v>9563</v>
          </cell>
          <cell r="X14">
            <v>34562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2145803</v>
          </cell>
          <cell r="R15">
            <v>529266</v>
          </cell>
          <cell r="S15">
            <v>1102010</v>
          </cell>
          <cell r="T15">
            <v>70857</v>
          </cell>
          <cell r="U15">
            <v>804355</v>
          </cell>
          <cell r="V15">
            <v>538202</v>
          </cell>
          <cell r="W15">
            <v>8732</v>
          </cell>
          <cell r="X15">
            <v>33783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4959737</v>
          </cell>
          <cell r="R16">
            <v>473675</v>
          </cell>
          <cell r="S16">
            <v>1102010</v>
          </cell>
          <cell r="T16">
            <v>69853</v>
          </cell>
          <cell r="U16">
            <v>804355</v>
          </cell>
          <cell r="V16">
            <v>679542</v>
          </cell>
          <cell r="W16">
            <v>18570</v>
          </cell>
          <cell r="X16">
            <v>30235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1175100</v>
          </cell>
          <cell r="R17">
            <v>663062</v>
          </cell>
          <cell r="S17">
            <v>1102010</v>
          </cell>
          <cell r="T17">
            <v>71823</v>
          </cell>
          <cell r="U17">
            <v>804355</v>
          </cell>
          <cell r="V17">
            <v>491311</v>
          </cell>
          <cell r="W17">
            <v>4892</v>
          </cell>
          <cell r="X17">
            <v>42323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46</v>
          </cell>
          <cell r="AJ58">
            <v>118</v>
          </cell>
          <cell r="AO58">
            <v>44</v>
          </cell>
          <cell r="AQ58">
            <v>57</v>
          </cell>
          <cell r="AV58">
            <v>16</v>
          </cell>
          <cell r="AX58">
            <v>218</v>
          </cell>
          <cell r="BC58">
            <v>52</v>
          </cell>
          <cell r="BE58">
            <v>315</v>
          </cell>
          <cell r="BJ58">
            <v>28</v>
          </cell>
          <cell r="BL58">
            <v>287</v>
          </cell>
          <cell r="BQ58">
            <v>386</v>
          </cell>
          <cell r="BS58">
            <v>1</v>
          </cell>
          <cell r="BX58">
            <v>0</v>
          </cell>
          <cell r="BZ58">
            <v>866</v>
          </cell>
        </row>
      </sheetData>
      <sheetData sheetId="9">
        <row r="11">
          <cell r="Q11">
            <v>3255772</v>
          </cell>
          <cell r="R11">
            <v>620512</v>
          </cell>
          <cell r="S11">
            <v>1102010</v>
          </cell>
          <cell r="T11">
            <v>65391.999999999993</v>
          </cell>
          <cell r="U11">
            <v>804355</v>
          </cell>
          <cell r="V11">
            <v>564788</v>
          </cell>
          <cell r="W11">
            <v>12627</v>
          </cell>
          <cell r="X11">
            <v>39607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3174741</v>
          </cell>
          <cell r="R12">
            <v>631849</v>
          </cell>
          <cell r="S12">
            <v>1102010</v>
          </cell>
          <cell r="T12">
            <v>66056</v>
          </cell>
          <cell r="U12">
            <v>804355</v>
          </cell>
          <cell r="V12">
            <v>559791</v>
          </cell>
          <cell r="W12">
            <v>12403</v>
          </cell>
          <cell r="X12">
            <v>40331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2060456.9999999998</v>
          </cell>
          <cell r="R13">
            <v>667529</v>
          </cell>
          <cell r="S13">
            <v>1102010</v>
          </cell>
          <cell r="T13">
            <v>69087</v>
          </cell>
          <cell r="U13">
            <v>804355</v>
          </cell>
          <cell r="V13">
            <v>522366</v>
          </cell>
          <cell r="W13">
            <v>8542</v>
          </cell>
          <cell r="X13">
            <v>42608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2672051</v>
          </cell>
          <cell r="R14">
            <v>652395</v>
          </cell>
          <cell r="S14">
            <v>1102010</v>
          </cell>
          <cell r="T14">
            <v>68738</v>
          </cell>
          <cell r="U14">
            <v>804355</v>
          </cell>
          <cell r="V14">
            <v>549475</v>
          </cell>
          <cell r="W14">
            <v>10790</v>
          </cell>
          <cell r="X14">
            <v>41642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2432937</v>
          </cell>
          <cell r="R15">
            <v>671779</v>
          </cell>
          <cell r="S15">
            <v>1102010</v>
          </cell>
          <cell r="T15">
            <v>68630</v>
          </cell>
          <cell r="U15">
            <v>804355</v>
          </cell>
          <cell r="V15">
            <v>543656</v>
          </cell>
          <cell r="W15">
            <v>9812</v>
          </cell>
          <cell r="X15">
            <v>42880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5823457</v>
          </cell>
          <cell r="R16">
            <v>506203</v>
          </cell>
          <cell r="S16">
            <v>1102010</v>
          </cell>
          <cell r="T16">
            <v>67871</v>
          </cell>
          <cell r="U16">
            <v>804355</v>
          </cell>
          <cell r="V16">
            <v>644236</v>
          </cell>
          <cell r="W16">
            <v>21409</v>
          </cell>
          <cell r="X16">
            <v>32311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1200427</v>
          </cell>
          <cell r="R17">
            <v>791627</v>
          </cell>
          <cell r="S17">
            <v>1102010</v>
          </cell>
          <cell r="T17">
            <v>69607</v>
          </cell>
          <cell r="U17">
            <v>804355</v>
          </cell>
          <cell r="V17">
            <v>501183</v>
          </cell>
          <cell r="W17">
            <v>5137</v>
          </cell>
          <cell r="X17">
            <v>50529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208</v>
          </cell>
          <cell r="AJ58">
            <v>89</v>
          </cell>
          <cell r="AO58">
            <v>219</v>
          </cell>
          <cell r="AQ58">
            <v>76</v>
          </cell>
          <cell r="AV58">
            <v>51</v>
          </cell>
          <cell r="AX58">
            <v>83</v>
          </cell>
          <cell r="BC58">
            <v>100</v>
          </cell>
          <cell r="BE58">
            <v>66</v>
          </cell>
          <cell r="BJ58">
            <v>98</v>
          </cell>
          <cell r="BL58">
            <v>84</v>
          </cell>
          <cell r="BQ58">
            <v>785</v>
          </cell>
          <cell r="BS58">
            <v>9</v>
          </cell>
          <cell r="BX58">
            <v>5</v>
          </cell>
          <cell r="BZ58">
            <v>154</v>
          </cell>
        </row>
      </sheetData>
      <sheetData sheetId="10">
        <row r="11">
          <cell r="Q11">
            <v>2740526</v>
          </cell>
          <cell r="R11">
            <v>526740</v>
          </cell>
          <cell r="S11">
            <v>1102010</v>
          </cell>
          <cell r="T11">
            <v>65150.999999999993</v>
          </cell>
          <cell r="U11">
            <v>804355</v>
          </cell>
          <cell r="V11">
            <v>548817</v>
          </cell>
          <cell r="W11">
            <v>10847</v>
          </cell>
          <cell r="X11">
            <v>33622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2558800</v>
          </cell>
          <cell r="R12">
            <v>526897</v>
          </cell>
          <cell r="S12">
            <v>1102010</v>
          </cell>
          <cell r="T12">
            <v>65421.000000000007</v>
          </cell>
          <cell r="U12">
            <v>804355</v>
          </cell>
          <cell r="V12">
            <v>543075</v>
          </cell>
          <cell r="W12">
            <v>10299</v>
          </cell>
          <cell r="X12">
            <v>33632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3079790</v>
          </cell>
          <cell r="R13">
            <v>537091</v>
          </cell>
          <cell r="S13">
            <v>1102010</v>
          </cell>
          <cell r="T13">
            <v>65757</v>
          </cell>
          <cell r="U13">
            <v>804355</v>
          </cell>
          <cell r="V13">
            <v>576550</v>
          </cell>
          <cell r="W13">
            <v>12635</v>
          </cell>
          <cell r="X13">
            <v>34282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6883712</v>
          </cell>
          <cell r="R14">
            <v>473765</v>
          </cell>
          <cell r="S14">
            <v>1102010</v>
          </cell>
          <cell r="T14">
            <v>66908</v>
          </cell>
          <cell r="U14">
            <v>804355</v>
          </cell>
          <cell r="V14">
            <v>690866</v>
          </cell>
          <cell r="W14">
            <v>25619</v>
          </cell>
          <cell r="X14">
            <v>30240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2991239</v>
          </cell>
          <cell r="R15">
            <v>544069</v>
          </cell>
          <cell r="S15">
            <v>1102010</v>
          </cell>
          <cell r="T15">
            <v>65617</v>
          </cell>
          <cell r="U15">
            <v>804355</v>
          </cell>
          <cell r="V15">
            <v>570554</v>
          </cell>
          <cell r="W15">
            <v>12293</v>
          </cell>
          <cell r="X15">
            <v>34728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6883712</v>
          </cell>
          <cell r="R16">
            <v>473765</v>
          </cell>
          <cell r="S16">
            <v>1102010</v>
          </cell>
          <cell r="T16">
            <v>66908</v>
          </cell>
          <cell r="U16">
            <v>804355</v>
          </cell>
          <cell r="V16">
            <v>690866</v>
          </cell>
          <cell r="W16">
            <v>25619</v>
          </cell>
          <cell r="X16">
            <v>30240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6883712</v>
          </cell>
          <cell r="R17">
            <v>473765</v>
          </cell>
          <cell r="S17">
            <v>1102010</v>
          </cell>
          <cell r="T17">
            <v>66908</v>
          </cell>
          <cell r="U17">
            <v>804355</v>
          </cell>
          <cell r="V17">
            <v>690866</v>
          </cell>
          <cell r="W17">
            <v>25619</v>
          </cell>
          <cell r="X17">
            <v>30240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265</v>
          </cell>
          <cell r="AJ58">
            <v>1057</v>
          </cell>
          <cell r="AO58">
            <v>231</v>
          </cell>
          <cell r="AQ58">
            <v>1077</v>
          </cell>
          <cell r="AV58">
            <v>230</v>
          </cell>
          <cell r="AX58">
            <v>839</v>
          </cell>
          <cell r="BC58">
            <v>295</v>
          </cell>
          <cell r="BE58">
            <v>867</v>
          </cell>
          <cell r="BJ58">
            <v>237</v>
          </cell>
          <cell r="BL58">
            <v>914</v>
          </cell>
          <cell r="BQ58">
            <v>1333</v>
          </cell>
          <cell r="BS58">
            <v>85</v>
          </cell>
          <cell r="BX58">
            <v>73</v>
          </cell>
          <cell r="BZ58">
            <v>1689</v>
          </cell>
        </row>
      </sheetData>
      <sheetData sheetId="11">
        <row r="12">
          <cell r="Q12">
            <v>2710076</v>
          </cell>
          <cell r="R12">
            <v>282185</v>
          </cell>
          <cell r="S12">
            <v>1102010</v>
          </cell>
          <cell r="T12">
            <v>71215</v>
          </cell>
          <cell r="U12">
            <v>804355</v>
          </cell>
          <cell r="V12">
            <v>579040</v>
          </cell>
          <cell r="W12">
            <v>10776</v>
          </cell>
          <cell r="X12">
            <v>18012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2083284.9999999998</v>
          </cell>
          <cell r="R13">
            <v>308812</v>
          </cell>
          <cell r="S13">
            <v>1102010</v>
          </cell>
          <cell r="T13">
            <v>71305</v>
          </cell>
          <cell r="U13">
            <v>804355</v>
          </cell>
          <cell r="V13">
            <v>539758</v>
          </cell>
          <cell r="W13" t="e">
            <v>#N/A</v>
          </cell>
          <cell r="X13">
            <v>19711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2800753</v>
          </cell>
          <cell r="R14">
            <v>281469</v>
          </cell>
          <cell r="S14">
            <v>1102010</v>
          </cell>
          <cell r="T14">
            <v>71985</v>
          </cell>
          <cell r="U14">
            <v>804355</v>
          </cell>
          <cell r="V14">
            <v>589875</v>
          </cell>
          <cell r="W14">
            <v>11143</v>
          </cell>
          <cell r="X14">
            <v>17966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2479795</v>
          </cell>
          <cell r="R15">
            <v>291022</v>
          </cell>
          <cell r="S15">
            <v>1102010</v>
          </cell>
          <cell r="T15">
            <v>71902</v>
          </cell>
          <cell r="U15">
            <v>804355</v>
          </cell>
          <cell r="V15">
            <v>572948</v>
          </cell>
          <cell r="W15">
            <v>10022</v>
          </cell>
          <cell r="X15">
            <v>18576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4918697</v>
          </cell>
          <cell r="R16">
            <v>292306</v>
          </cell>
          <cell r="S16">
            <v>1102010</v>
          </cell>
          <cell r="T16">
            <v>70096</v>
          </cell>
          <cell r="U16">
            <v>804355</v>
          </cell>
          <cell r="V16">
            <v>704652</v>
          </cell>
          <cell r="W16">
            <v>18109</v>
          </cell>
          <cell r="X16">
            <v>18658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1609924</v>
          </cell>
          <cell r="R17">
            <v>338372</v>
          </cell>
          <cell r="S17">
            <v>1102010</v>
          </cell>
          <cell r="T17">
            <v>72487</v>
          </cell>
          <cell r="U17">
            <v>804355</v>
          </cell>
          <cell r="V17">
            <v>516871.99999999994</v>
          </cell>
          <cell r="W17">
            <v>6727</v>
          </cell>
          <cell r="X17">
            <v>21598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54</v>
          </cell>
          <cell r="AJ58">
            <v>9</v>
          </cell>
          <cell r="AO58">
            <v>56</v>
          </cell>
          <cell r="AQ58">
            <v>9</v>
          </cell>
          <cell r="AV58">
            <v>10</v>
          </cell>
          <cell r="AX58">
            <v>115</v>
          </cell>
          <cell r="BC58">
            <v>33</v>
          </cell>
          <cell r="BE58">
            <v>32</v>
          </cell>
          <cell r="BJ58">
            <v>16</v>
          </cell>
          <cell r="BL58">
            <v>29</v>
          </cell>
          <cell r="BQ58">
            <v>365</v>
          </cell>
          <cell r="BS58">
            <v>0</v>
          </cell>
          <cell r="BX58">
            <v>0</v>
          </cell>
          <cell r="BZ58">
            <v>356</v>
          </cell>
        </row>
      </sheetData>
      <sheetData sheetId="12">
        <row r="11">
          <cell r="Q11">
            <v>4738105</v>
          </cell>
          <cell r="R11">
            <v>625584</v>
          </cell>
          <cell r="S11">
            <v>1102010</v>
          </cell>
          <cell r="T11">
            <v>65581</v>
          </cell>
          <cell r="U11">
            <v>804355</v>
          </cell>
          <cell r="V11">
            <v>624659</v>
          </cell>
          <cell r="W11">
            <v>17987</v>
          </cell>
          <cell r="X11">
            <v>39931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4588532</v>
          </cell>
          <cell r="R12">
            <v>624162</v>
          </cell>
          <cell r="S12">
            <v>1102010</v>
          </cell>
          <cell r="T12">
            <v>66358</v>
          </cell>
          <cell r="U12">
            <v>804355</v>
          </cell>
          <cell r="V12">
            <v>627979</v>
          </cell>
          <cell r="W12">
            <v>17827</v>
          </cell>
          <cell r="X12">
            <v>39840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3040329</v>
          </cell>
          <cell r="R13">
            <v>696570</v>
          </cell>
          <cell r="S13">
            <v>1102010</v>
          </cell>
          <cell r="T13">
            <v>69312</v>
          </cell>
          <cell r="U13">
            <v>804355</v>
          </cell>
          <cell r="V13">
            <v>576695</v>
          </cell>
          <cell r="W13">
            <v>12397</v>
          </cell>
          <cell r="X13">
            <v>44462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4248765</v>
          </cell>
          <cell r="R14">
            <v>663952</v>
          </cell>
          <cell r="S14">
            <v>1102010</v>
          </cell>
          <cell r="T14">
            <v>69112</v>
          </cell>
          <cell r="U14">
            <v>804355</v>
          </cell>
          <cell r="V14">
            <v>622037</v>
          </cell>
          <cell r="W14">
            <v>16731</v>
          </cell>
          <cell r="X14">
            <v>42380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3601009</v>
          </cell>
          <cell r="R15">
            <v>693063</v>
          </cell>
          <cell r="S15">
            <v>1102010</v>
          </cell>
          <cell r="T15">
            <v>69256</v>
          </cell>
          <cell r="U15">
            <v>804355</v>
          </cell>
          <cell r="V15" t="e">
            <v>#N/A</v>
          </cell>
          <cell r="W15">
            <v>14280</v>
          </cell>
          <cell r="X15">
            <v>44238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8230745.0000000009</v>
          </cell>
          <cell r="R16">
            <v>553413</v>
          </cell>
          <cell r="S16">
            <v>1102010</v>
          </cell>
          <cell r="T16">
            <v>68745</v>
          </cell>
          <cell r="U16">
            <v>804355</v>
          </cell>
          <cell r="V16" t="e">
            <v>#N/A</v>
          </cell>
          <cell r="W16">
            <v>29825</v>
          </cell>
          <cell r="X16">
            <v>35324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2032171</v>
          </cell>
          <cell r="R17">
            <v>890299</v>
          </cell>
          <cell r="S17">
            <v>1102010</v>
          </cell>
          <cell r="T17">
            <v>69510</v>
          </cell>
          <cell r="U17">
            <v>804355</v>
          </cell>
          <cell r="V17" t="e">
            <v>#N/A</v>
          </cell>
          <cell r="W17">
            <v>8539</v>
          </cell>
          <cell r="X17">
            <v>56828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491</v>
          </cell>
          <cell r="AJ58">
            <v>96</v>
          </cell>
          <cell r="AO58">
            <v>404</v>
          </cell>
          <cell r="AQ58">
            <v>150</v>
          </cell>
          <cell r="AV58">
            <v>106</v>
          </cell>
          <cell r="AX58">
            <v>195</v>
          </cell>
          <cell r="BC58">
            <v>335</v>
          </cell>
          <cell r="BE58">
            <v>181</v>
          </cell>
          <cell r="BJ58">
            <v>278</v>
          </cell>
          <cell r="BL58">
            <v>260</v>
          </cell>
          <cell r="BQ58">
            <v>1079</v>
          </cell>
          <cell r="BS58">
            <v>92</v>
          </cell>
          <cell r="BX58">
            <v>32</v>
          </cell>
          <cell r="BZ58">
            <v>449</v>
          </cell>
        </row>
      </sheetData>
      <sheetData sheetId="13">
        <row r="11">
          <cell r="Q11">
            <v>4401983</v>
          </cell>
          <cell r="R11">
            <v>489327</v>
          </cell>
          <cell r="S11">
            <v>1102010</v>
          </cell>
          <cell r="T11">
            <v>65364.999999999993</v>
          </cell>
          <cell r="U11">
            <v>804355</v>
          </cell>
          <cell r="V11">
            <v>623154</v>
          </cell>
          <cell r="W11">
            <v>16759</v>
          </cell>
          <cell r="X11">
            <v>31234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4230935</v>
          </cell>
          <cell r="R12">
            <v>485665</v>
          </cell>
          <cell r="S12">
            <v>1102010</v>
          </cell>
          <cell r="T12">
            <v>65928</v>
          </cell>
          <cell r="U12">
            <v>804355</v>
          </cell>
          <cell r="V12">
            <v>617471</v>
          </cell>
          <cell r="W12">
            <v>16366</v>
          </cell>
          <cell r="X12">
            <v>31000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3881298</v>
          </cell>
          <cell r="R13">
            <v>591055</v>
          </cell>
          <cell r="S13">
            <v>1102010</v>
          </cell>
          <cell r="T13">
            <v>67579</v>
          </cell>
          <cell r="U13">
            <v>804355</v>
          </cell>
          <cell r="V13">
            <v>640063</v>
          </cell>
          <cell r="W13">
            <v>15717</v>
          </cell>
          <cell r="X13">
            <v>37727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31861</v>
          </cell>
          <cell r="R14">
            <v>1819151</v>
          </cell>
          <cell r="S14">
            <v>1102010</v>
          </cell>
          <cell r="T14">
            <v>66270</v>
          </cell>
          <cell r="U14">
            <v>804355</v>
          </cell>
          <cell r="V14">
            <v>552462</v>
          </cell>
          <cell r="W14">
            <v>146</v>
          </cell>
          <cell r="X14">
            <v>116116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4401983</v>
          </cell>
          <cell r="R15">
            <v>489327</v>
          </cell>
          <cell r="S15">
            <v>1102010</v>
          </cell>
          <cell r="T15">
            <v>65364.999999999993</v>
          </cell>
          <cell r="U15">
            <v>804355</v>
          </cell>
          <cell r="V15">
            <v>623154</v>
          </cell>
          <cell r="W15">
            <v>16759</v>
          </cell>
          <cell r="X15">
            <v>31234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9097926</v>
          </cell>
          <cell r="R16">
            <v>517601</v>
          </cell>
          <cell r="S16">
            <v>1102010</v>
          </cell>
          <cell r="T16">
            <v>67907</v>
          </cell>
          <cell r="U16">
            <v>804355</v>
          </cell>
          <cell r="V16">
            <v>822003</v>
          </cell>
          <cell r="W16">
            <v>32083</v>
          </cell>
          <cell r="X16">
            <v>33038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2771426</v>
          </cell>
          <cell r="R17">
            <v>648748</v>
          </cell>
          <cell r="S17">
            <v>1102010</v>
          </cell>
          <cell r="T17">
            <v>66833</v>
          </cell>
          <cell r="U17">
            <v>804355</v>
          </cell>
          <cell r="V17">
            <v>589130</v>
          </cell>
          <cell r="W17">
            <v>11272</v>
          </cell>
          <cell r="X17">
            <v>41409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426</v>
          </cell>
          <cell r="AJ58">
            <v>686</v>
          </cell>
          <cell r="AO58">
            <v>344</v>
          </cell>
          <cell r="AQ58">
            <v>645</v>
          </cell>
          <cell r="AV58">
            <v>214</v>
          </cell>
          <cell r="AX58">
            <v>947</v>
          </cell>
          <cell r="BC58">
            <v>0</v>
          </cell>
          <cell r="BE58">
            <v>2153</v>
          </cell>
          <cell r="BJ58">
            <v>242</v>
          </cell>
          <cell r="BL58">
            <v>797</v>
          </cell>
          <cell r="BQ58">
            <v>1388</v>
          </cell>
          <cell r="BS58">
            <v>81</v>
          </cell>
          <cell r="BX58">
            <v>97</v>
          </cell>
          <cell r="BZ58">
            <v>1513</v>
          </cell>
        </row>
      </sheetData>
      <sheetData sheetId="14">
        <row r="11">
          <cell r="Q11">
            <v>5822594</v>
          </cell>
          <cell r="R11">
            <v>481583</v>
          </cell>
          <cell r="S11">
            <v>1102010</v>
          </cell>
          <cell r="T11">
            <v>65410</v>
          </cell>
          <cell r="U11">
            <v>804355</v>
          </cell>
          <cell r="V11">
            <v>679162</v>
          </cell>
          <cell r="W11">
            <v>22117</v>
          </cell>
          <cell r="X11">
            <v>30739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5525251</v>
          </cell>
          <cell r="R12">
            <v>470952</v>
          </cell>
          <cell r="S12">
            <v>1102010</v>
          </cell>
          <cell r="T12">
            <v>66252</v>
          </cell>
          <cell r="U12">
            <v>804355</v>
          </cell>
          <cell r="V12">
            <v>658195</v>
          </cell>
          <cell r="W12">
            <v>21220</v>
          </cell>
          <cell r="X12">
            <v>30061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3531195</v>
          </cell>
          <cell r="R13">
            <v>564911</v>
          </cell>
          <cell r="S13">
            <v>1102010</v>
          </cell>
          <cell r="T13">
            <v>70186</v>
          </cell>
          <cell r="U13">
            <v>804355</v>
          </cell>
          <cell r="V13">
            <v>606532</v>
          </cell>
          <cell r="W13">
            <v>14402</v>
          </cell>
          <cell r="X13">
            <v>36058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4620352</v>
          </cell>
          <cell r="R14">
            <v>541692</v>
          </cell>
          <cell r="S14">
            <v>1102010</v>
          </cell>
          <cell r="T14">
            <v>70105</v>
          </cell>
          <cell r="U14">
            <v>804355</v>
          </cell>
          <cell r="V14">
            <v>645336</v>
          </cell>
          <cell r="W14">
            <v>18253</v>
          </cell>
          <cell r="X14">
            <v>34576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3932682</v>
          </cell>
          <cell r="R15">
            <v>544716</v>
          </cell>
          <cell r="S15">
            <v>1102010</v>
          </cell>
          <cell r="T15">
            <v>69756</v>
          </cell>
          <cell r="U15">
            <v>804355</v>
          </cell>
          <cell r="V15">
            <v>614699</v>
          </cell>
          <cell r="W15">
            <v>15757</v>
          </cell>
          <cell r="X15">
            <v>34769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8748645</v>
          </cell>
          <cell r="R16">
            <v>472967</v>
          </cell>
          <cell r="S16">
            <v>1102010</v>
          </cell>
          <cell r="T16">
            <v>69146</v>
          </cell>
          <cell r="U16">
            <v>804355</v>
          </cell>
          <cell r="V16">
            <v>792504</v>
          </cell>
          <cell r="W16">
            <v>31828</v>
          </cell>
          <cell r="X16">
            <v>30189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2477080</v>
          </cell>
          <cell r="R17">
            <v>682951</v>
          </cell>
          <cell r="S17">
            <v>1102010</v>
          </cell>
          <cell r="T17">
            <v>70985</v>
          </cell>
          <cell r="U17">
            <v>804355</v>
          </cell>
          <cell r="V17">
            <v>565034</v>
          </cell>
          <cell r="W17">
            <v>10390</v>
          </cell>
          <cell r="X17">
            <v>43593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681</v>
          </cell>
          <cell r="AJ58">
            <v>64</v>
          </cell>
          <cell r="AO58">
            <v>613</v>
          </cell>
          <cell r="AQ58">
            <v>65</v>
          </cell>
          <cell r="AV58">
            <v>198</v>
          </cell>
          <cell r="AX58">
            <v>152</v>
          </cell>
          <cell r="BC58">
            <v>407</v>
          </cell>
          <cell r="BE58">
            <v>145</v>
          </cell>
          <cell r="BJ58">
            <v>290</v>
          </cell>
          <cell r="BL58">
            <v>103</v>
          </cell>
          <cell r="BQ58">
            <v>1211</v>
          </cell>
          <cell r="BS58">
            <v>25</v>
          </cell>
          <cell r="BX58">
            <v>52</v>
          </cell>
          <cell r="BZ58">
            <v>281</v>
          </cell>
        </row>
      </sheetData>
      <sheetData sheetId="15">
        <row r="11">
          <cell r="Q11">
            <v>8964112</v>
          </cell>
          <cell r="R11">
            <v>342123</v>
          </cell>
          <cell r="S11">
            <v>1102010</v>
          </cell>
          <cell r="T11">
            <v>72812</v>
          </cell>
          <cell r="U11">
            <v>804355</v>
          </cell>
          <cell r="V11">
            <v>697411</v>
          </cell>
          <cell r="W11">
            <v>32917</v>
          </cell>
          <cell r="X11">
            <v>21838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8142450</v>
          </cell>
          <cell r="R12">
            <v>348897</v>
          </cell>
          <cell r="S12">
            <v>1102010</v>
          </cell>
          <cell r="T12">
            <v>73251</v>
          </cell>
          <cell r="U12">
            <v>804355</v>
          </cell>
          <cell r="V12">
            <v>674940</v>
          </cell>
          <cell r="W12">
            <v>30522</v>
          </cell>
          <cell r="X12">
            <v>22270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6058976</v>
          </cell>
          <cell r="R13">
            <v>404317</v>
          </cell>
          <cell r="S13">
            <v>1102010</v>
          </cell>
          <cell r="T13">
            <v>74037</v>
          </cell>
          <cell r="U13">
            <v>804355</v>
          </cell>
          <cell r="V13">
            <v>634529</v>
          </cell>
          <cell r="W13">
            <v>24181</v>
          </cell>
          <cell r="X13">
            <v>25807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7466205</v>
          </cell>
          <cell r="R14">
            <v>377413</v>
          </cell>
          <cell r="S14">
            <v>1102010</v>
          </cell>
          <cell r="T14">
            <v>74073</v>
          </cell>
          <cell r="U14">
            <v>804355</v>
          </cell>
          <cell r="V14">
            <v>674019</v>
          </cell>
          <cell r="W14">
            <v>29036</v>
          </cell>
          <cell r="X14">
            <v>24090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6868634</v>
          </cell>
          <cell r="R15">
            <v>394543</v>
          </cell>
          <cell r="S15">
            <v>1102010</v>
          </cell>
          <cell r="T15">
            <v>74199</v>
          </cell>
          <cell r="U15">
            <v>804355</v>
          </cell>
          <cell r="V15">
            <v>654583</v>
          </cell>
          <cell r="W15">
            <v>26806</v>
          </cell>
          <cell r="X15">
            <v>25184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12822837</v>
          </cell>
          <cell r="R16">
            <v>367884</v>
          </cell>
          <cell r="S16">
            <v>1102010</v>
          </cell>
          <cell r="T16">
            <v>75106</v>
          </cell>
          <cell r="U16">
            <v>804355</v>
          </cell>
          <cell r="V16">
            <v>847910</v>
          </cell>
          <cell r="W16">
            <v>45801</v>
          </cell>
          <cell r="X16">
            <v>23482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4565103</v>
          </cell>
          <cell r="R17">
            <v>456842</v>
          </cell>
          <cell r="S17">
            <v>1102010</v>
          </cell>
          <cell r="T17">
            <v>73843</v>
          </cell>
          <cell r="U17">
            <v>804355</v>
          </cell>
          <cell r="V17">
            <v>590799</v>
          </cell>
          <cell r="W17">
            <v>19221</v>
          </cell>
          <cell r="X17">
            <v>29160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1316</v>
          </cell>
          <cell r="AJ58">
            <v>97</v>
          </cell>
          <cell r="AO58">
            <v>1175</v>
          </cell>
          <cell r="AQ58">
            <v>163</v>
          </cell>
          <cell r="AV58">
            <v>671</v>
          </cell>
          <cell r="AX58">
            <v>450</v>
          </cell>
          <cell r="BC58">
            <v>955</v>
          </cell>
          <cell r="BE58">
            <v>259</v>
          </cell>
          <cell r="BJ58">
            <v>873</v>
          </cell>
          <cell r="BL58">
            <v>445</v>
          </cell>
          <cell r="BQ58">
            <v>1904</v>
          </cell>
          <cell r="BS58">
            <v>0</v>
          </cell>
          <cell r="BX58">
            <v>224</v>
          </cell>
          <cell r="BZ58">
            <v>955</v>
          </cell>
        </row>
      </sheetData>
      <sheetData sheetId="16">
        <row r="3">
          <cell r="A3" t="str">
            <v>1A - Miami</v>
          </cell>
        </row>
      </sheetData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 1A"/>
      <sheetName val="CZ 2A"/>
      <sheetName val="CZ 2B"/>
      <sheetName val="CZ 3A"/>
      <sheetName val="CZ 3B"/>
      <sheetName val="CZ 3C"/>
      <sheetName val="CZ 4A"/>
      <sheetName val="CZ 4B"/>
      <sheetName val="CZ 4C"/>
      <sheetName val="CZ 5A"/>
      <sheetName val="CZ 5B"/>
      <sheetName val="CZ 5C"/>
      <sheetName val="CZ 6A"/>
      <sheetName val="CZ 6B"/>
      <sheetName val="CZ 7"/>
      <sheetName val="CZ 8"/>
      <sheetName val="pslpd Summary of Results"/>
      <sheetName val="pslpd Additional Indicators"/>
    </sheetNames>
    <sheetDataSet>
      <sheetData sheetId="0">
        <row r="11">
          <cell r="Q11">
            <v>45198</v>
          </cell>
          <cell r="R11">
            <v>1410542</v>
          </cell>
          <cell r="S11">
            <v>995949</v>
          </cell>
          <cell r="T11">
            <v>63280</v>
          </cell>
          <cell r="U11">
            <v>804355</v>
          </cell>
          <cell r="V11">
            <v>409348</v>
          </cell>
          <cell r="W11">
            <v>0</v>
          </cell>
          <cell r="X11">
            <v>90035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47631</v>
          </cell>
          <cell r="R12">
            <v>1497298</v>
          </cell>
          <cell r="S12">
            <v>995949</v>
          </cell>
          <cell r="T12">
            <v>64293.000000000007</v>
          </cell>
          <cell r="U12">
            <v>804355</v>
          </cell>
          <cell r="V12">
            <v>421762</v>
          </cell>
          <cell r="W12">
            <v>0</v>
          </cell>
          <cell r="X12">
            <v>95572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15226</v>
          </cell>
          <cell r="R13">
            <v>1905895</v>
          </cell>
          <cell r="S13">
            <v>995949</v>
          </cell>
          <cell r="T13">
            <v>65108.000000000007</v>
          </cell>
          <cell r="U13">
            <v>804355</v>
          </cell>
          <cell r="V13">
            <v>491970</v>
          </cell>
          <cell r="W13">
            <v>0</v>
          </cell>
          <cell r="X13">
            <v>121653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30171</v>
          </cell>
          <cell r="R14">
            <v>1658652</v>
          </cell>
          <cell r="S14">
            <v>995949</v>
          </cell>
          <cell r="T14">
            <v>65577</v>
          </cell>
          <cell r="U14">
            <v>804355</v>
          </cell>
          <cell r="V14">
            <v>450554</v>
          </cell>
          <cell r="W14">
            <v>0</v>
          </cell>
          <cell r="X14">
            <v>105871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26303</v>
          </cell>
          <cell r="R15">
            <v>1761946</v>
          </cell>
          <cell r="S15">
            <v>995949</v>
          </cell>
          <cell r="T15">
            <v>65331</v>
          </cell>
          <cell r="U15">
            <v>804355</v>
          </cell>
          <cell r="V15">
            <v>473702</v>
          </cell>
          <cell r="W15">
            <v>0</v>
          </cell>
          <cell r="X15">
            <v>112465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211651</v>
          </cell>
          <cell r="R16">
            <v>979896</v>
          </cell>
          <cell r="S16">
            <v>995949</v>
          </cell>
          <cell r="T16">
            <v>66079</v>
          </cell>
          <cell r="U16">
            <v>804355</v>
          </cell>
          <cell r="V16">
            <v>345846</v>
          </cell>
          <cell r="W16">
            <v>0</v>
          </cell>
          <cell r="X16">
            <v>62547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11310</v>
          </cell>
          <cell r="R17">
            <v>2150903</v>
          </cell>
          <cell r="S17">
            <v>995949</v>
          </cell>
          <cell r="T17">
            <v>64191.999999999993</v>
          </cell>
          <cell r="U17">
            <v>804355</v>
          </cell>
          <cell r="V17">
            <v>532390</v>
          </cell>
          <cell r="W17">
            <v>0</v>
          </cell>
          <cell r="X17">
            <v>137292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0</v>
          </cell>
          <cell r="AJ58">
            <v>1</v>
          </cell>
          <cell r="AO58">
            <v>2</v>
          </cell>
          <cell r="AQ58">
            <v>1</v>
          </cell>
          <cell r="AV58">
            <v>0</v>
          </cell>
          <cell r="AX58">
            <v>0</v>
          </cell>
          <cell r="BC58">
            <v>0</v>
          </cell>
          <cell r="BE58">
            <v>1</v>
          </cell>
          <cell r="BJ58">
            <v>0</v>
          </cell>
          <cell r="BL58">
            <v>2</v>
          </cell>
          <cell r="BQ58">
            <v>20</v>
          </cell>
          <cell r="BS58">
            <v>2</v>
          </cell>
          <cell r="BX58">
            <v>0</v>
          </cell>
          <cell r="BZ58">
            <v>0</v>
          </cell>
        </row>
      </sheetData>
      <sheetData sheetId="1">
        <row r="11">
          <cell r="Q11">
            <v>623071</v>
          </cell>
          <cell r="R11">
            <v>964210</v>
          </cell>
          <cell r="S11">
            <v>690919</v>
          </cell>
          <cell r="T11">
            <v>63933</v>
          </cell>
          <cell r="U11">
            <v>482612</v>
          </cell>
          <cell r="V11">
            <v>348365</v>
          </cell>
          <cell r="W11">
            <v>0</v>
          </cell>
          <cell r="X11">
            <v>61545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561126</v>
          </cell>
          <cell r="R12">
            <v>1007777</v>
          </cell>
          <cell r="S12">
            <v>690919</v>
          </cell>
          <cell r="T12">
            <v>64622</v>
          </cell>
          <cell r="U12">
            <v>482612</v>
          </cell>
          <cell r="V12">
            <v>357821</v>
          </cell>
          <cell r="W12">
            <v>0</v>
          </cell>
          <cell r="X12">
            <v>64325.999999999993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301606</v>
          </cell>
          <cell r="R13">
            <v>1349216</v>
          </cell>
          <cell r="S13">
            <v>690919</v>
          </cell>
          <cell r="T13">
            <v>66959</v>
          </cell>
          <cell r="U13">
            <v>482612</v>
          </cell>
          <cell r="V13">
            <v>393928</v>
          </cell>
          <cell r="W13">
            <v>0</v>
          </cell>
          <cell r="X13">
            <v>86120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393159</v>
          </cell>
          <cell r="R14">
            <v>1187641</v>
          </cell>
          <cell r="S14">
            <v>690919</v>
          </cell>
          <cell r="T14">
            <v>67074</v>
          </cell>
          <cell r="U14">
            <v>482612</v>
          </cell>
          <cell r="V14">
            <v>377016</v>
          </cell>
          <cell r="W14">
            <v>0</v>
          </cell>
          <cell r="X14">
            <v>75807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348415</v>
          </cell>
          <cell r="R15">
            <v>1253922</v>
          </cell>
          <cell r="S15">
            <v>690919</v>
          </cell>
          <cell r="T15">
            <v>66928</v>
          </cell>
          <cell r="U15">
            <v>482612</v>
          </cell>
          <cell r="V15">
            <v>378429</v>
          </cell>
          <cell r="W15">
            <v>0</v>
          </cell>
          <cell r="X15">
            <v>80038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1659441</v>
          </cell>
          <cell r="R16">
            <v>592616</v>
          </cell>
          <cell r="S16">
            <v>690919</v>
          </cell>
          <cell r="T16">
            <v>70485</v>
          </cell>
          <cell r="U16">
            <v>482612</v>
          </cell>
          <cell r="V16">
            <v>396913</v>
          </cell>
          <cell r="W16">
            <v>0</v>
          </cell>
          <cell r="X16">
            <v>37827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76578</v>
          </cell>
          <cell r="R17">
            <v>1662032</v>
          </cell>
          <cell r="S17">
            <v>690919</v>
          </cell>
          <cell r="T17">
            <v>66074</v>
          </cell>
          <cell r="U17">
            <v>482612</v>
          </cell>
          <cell r="V17">
            <v>426380</v>
          </cell>
          <cell r="W17">
            <v>0</v>
          </cell>
          <cell r="X17">
            <v>106087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6</v>
          </cell>
          <cell r="AJ58">
            <v>2</v>
          </cell>
          <cell r="AO58">
            <v>1</v>
          </cell>
          <cell r="AQ58">
            <v>2</v>
          </cell>
          <cell r="AV58">
            <v>1</v>
          </cell>
          <cell r="AX58">
            <v>8</v>
          </cell>
          <cell r="BC58">
            <v>0</v>
          </cell>
          <cell r="BE58">
            <v>2</v>
          </cell>
          <cell r="BJ58">
            <v>0</v>
          </cell>
          <cell r="BL58">
            <v>3</v>
          </cell>
          <cell r="BQ58">
            <v>23</v>
          </cell>
          <cell r="BS58">
            <v>2</v>
          </cell>
          <cell r="BX58">
            <v>0</v>
          </cell>
          <cell r="BZ58">
            <v>14</v>
          </cell>
        </row>
      </sheetData>
      <sheetData sheetId="2">
        <row r="11">
          <cell r="Q11">
            <v>327476</v>
          </cell>
          <cell r="R11">
            <v>1272034</v>
          </cell>
          <cell r="S11">
            <v>995949</v>
          </cell>
          <cell r="T11">
            <v>63125</v>
          </cell>
          <cell r="U11">
            <v>804355</v>
          </cell>
          <cell r="V11">
            <v>466713</v>
          </cell>
          <cell r="W11">
            <v>0</v>
          </cell>
          <cell r="X11">
            <v>81194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248428</v>
          </cell>
          <cell r="R12">
            <v>1410611</v>
          </cell>
          <cell r="S12">
            <v>995949</v>
          </cell>
          <cell r="T12">
            <v>63744</v>
          </cell>
          <cell r="U12">
            <v>804355</v>
          </cell>
          <cell r="V12">
            <v>493987</v>
          </cell>
          <cell r="W12">
            <v>0</v>
          </cell>
          <cell r="X12">
            <v>90039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231950</v>
          </cell>
          <cell r="R13">
            <v>1413414</v>
          </cell>
          <cell r="S13">
            <v>995949</v>
          </cell>
          <cell r="T13">
            <v>65367.000000000007</v>
          </cell>
          <cell r="U13">
            <v>804355</v>
          </cell>
          <cell r="V13">
            <v>489149</v>
          </cell>
          <cell r="W13">
            <v>0</v>
          </cell>
          <cell r="X13">
            <v>90218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266275</v>
          </cell>
          <cell r="R14">
            <v>1283201</v>
          </cell>
          <cell r="S14">
            <v>995949</v>
          </cell>
          <cell r="T14">
            <v>65086</v>
          </cell>
          <cell r="U14">
            <v>804355</v>
          </cell>
          <cell r="V14">
            <v>462980</v>
          </cell>
          <cell r="W14">
            <v>0</v>
          </cell>
          <cell r="X14">
            <v>81906</v>
          </cell>
          <cell r="Y14">
            <v>12375</v>
          </cell>
          <cell r="Z14">
            <v>27347</v>
          </cell>
          <cell r="AA14">
            <v>609959.00000000012</v>
          </cell>
        </row>
        <row r="15">
          <cell r="Q15">
            <v>279150</v>
          </cell>
          <cell r="R15">
            <v>1357043</v>
          </cell>
          <cell r="S15">
            <v>995949</v>
          </cell>
          <cell r="T15">
            <v>65187</v>
          </cell>
          <cell r="U15">
            <v>804355</v>
          </cell>
          <cell r="V15">
            <v>481969</v>
          </cell>
          <cell r="W15">
            <v>0</v>
          </cell>
          <cell r="X15">
            <v>86620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941278</v>
          </cell>
          <cell r="R16">
            <v>734022</v>
          </cell>
          <cell r="S16">
            <v>995949</v>
          </cell>
          <cell r="T16">
            <v>65293.000000000007</v>
          </cell>
          <cell r="U16">
            <v>804355</v>
          </cell>
          <cell r="V16">
            <v>409887</v>
          </cell>
          <cell r="W16">
            <v>0</v>
          </cell>
          <cell r="X16">
            <v>46852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104439</v>
          </cell>
          <cell r="R17">
            <v>1693539</v>
          </cell>
          <cell r="S17">
            <v>995949</v>
          </cell>
          <cell r="T17">
            <v>64561.000000000007</v>
          </cell>
          <cell r="U17">
            <v>804355</v>
          </cell>
          <cell r="V17">
            <v>537911</v>
          </cell>
          <cell r="W17">
            <v>0</v>
          </cell>
          <cell r="X17">
            <v>108098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</v>
          </cell>
          <cell r="AJ58">
            <v>10</v>
          </cell>
          <cell r="AO58">
            <v>0</v>
          </cell>
          <cell r="AQ58">
            <v>19</v>
          </cell>
          <cell r="AV58">
            <v>0</v>
          </cell>
          <cell r="AX58">
            <v>22</v>
          </cell>
          <cell r="BC58">
            <v>0</v>
          </cell>
          <cell r="BE58">
            <v>17</v>
          </cell>
          <cell r="BJ58">
            <v>2</v>
          </cell>
          <cell r="BL58">
            <v>13</v>
          </cell>
          <cell r="BQ58">
            <v>55</v>
          </cell>
          <cell r="BS58">
            <v>3</v>
          </cell>
          <cell r="BX58">
            <v>0</v>
          </cell>
          <cell r="BZ58">
            <v>25</v>
          </cell>
        </row>
      </sheetData>
      <sheetData sheetId="3">
        <row r="11">
          <cell r="Q11">
            <v>1994166</v>
          </cell>
          <cell r="R11">
            <v>747874</v>
          </cell>
          <cell r="S11">
            <v>995949</v>
          </cell>
          <cell r="T11">
            <v>63980</v>
          </cell>
          <cell r="U11">
            <v>804355</v>
          </cell>
          <cell r="V11">
            <v>515077</v>
          </cell>
          <cell r="W11">
            <v>7945</v>
          </cell>
          <cell r="X11">
            <v>47737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1820376</v>
          </cell>
          <cell r="R12">
            <v>809306</v>
          </cell>
          <cell r="S12">
            <v>995949</v>
          </cell>
          <cell r="T12">
            <v>65054</v>
          </cell>
          <cell r="U12">
            <v>804355</v>
          </cell>
          <cell r="V12">
            <v>516006</v>
          </cell>
          <cell r="W12">
            <v>7305</v>
          </cell>
          <cell r="X12">
            <v>51658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1197384</v>
          </cell>
          <cell r="R13">
            <v>969907</v>
          </cell>
          <cell r="S13">
            <v>995949</v>
          </cell>
          <cell r="T13">
            <v>67970</v>
          </cell>
          <cell r="U13">
            <v>804355</v>
          </cell>
          <cell r="V13">
            <v>517249</v>
          </cell>
          <cell r="W13">
            <v>5096</v>
          </cell>
          <cell r="X13">
            <v>61909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1566907</v>
          </cell>
          <cell r="R14">
            <v>937781</v>
          </cell>
          <cell r="S14">
            <v>995949</v>
          </cell>
          <cell r="T14">
            <v>68096</v>
          </cell>
          <cell r="U14">
            <v>804355</v>
          </cell>
          <cell r="V14">
            <v>540541</v>
          </cell>
          <cell r="W14">
            <v>6555</v>
          </cell>
          <cell r="X14">
            <v>59858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1339508</v>
          </cell>
          <cell r="R15">
            <v>959939</v>
          </cell>
          <cell r="S15">
            <v>995949</v>
          </cell>
          <cell r="T15">
            <v>67696</v>
          </cell>
          <cell r="U15">
            <v>804355</v>
          </cell>
          <cell r="V15">
            <v>531272</v>
          </cell>
          <cell r="W15">
            <v>5634</v>
          </cell>
          <cell r="X15">
            <v>61273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4355213</v>
          </cell>
          <cell r="R16">
            <v>637130</v>
          </cell>
          <cell r="S16">
            <v>995949</v>
          </cell>
          <cell r="T16">
            <v>67484</v>
          </cell>
          <cell r="U16">
            <v>804355</v>
          </cell>
          <cell r="V16">
            <v>617814</v>
          </cell>
          <cell r="W16">
            <v>16903</v>
          </cell>
          <cell r="X16">
            <v>40668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420529</v>
          </cell>
          <cell r="R17">
            <v>1114768</v>
          </cell>
          <cell r="S17">
            <v>995949</v>
          </cell>
          <cell r="T17">
            <v>68177</v>
          </cell>
          <cell r="U17">
            <v>804355</v>
          </cell>
          <cell r="V17">
            <v>482724</v>
          </cell>
          <cell r="W17">
            <v>1816</v>
          </cell>
          <cell r="X17">
            <v>71155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47</v>
          </cell>
          <cell r="AJ58">
            <v>5</v>
          </cell>
          <cell r="AO58">
            <v>29</v>
          </cell>
          <cell r="AQ58">
            <v>7</v>
          </cell>
          <cell r="AV58">
            <v>0</v>
          </cell>
          <cell r="AX58">
            <v>6</v>
          </cell>
          <cell r="BC58">
            <v>4</v>
          </cell>
          <cell r="BE58">
            <v>3</v>
          </cell>
          <cell r="BJ58">
            <v>0</v>
          </cell>
          <cell r="BL58">
            <v>8</v>
          </cell>
          <cell r="BQ58">
            <v>188</v>
          </cell>
          <cell r="BS58">
            <v>2</v>
          </cell>
          <cell r="BX58">
            <v>0</v>
          </cell>
          <cell r="BZ58">
            <v>12</v>
          </cell>
        </row>
      </sheetData>
      <sheetData sheetId="4">
        <row r="11">
          <cell r="Q11">
            <v>1178207</v>
          </cell>
          <cell r="R11">
            <v>1084227</v>
          </cell>
          <cell r="S11">
            <v>995949</v>
          </cell>
          <cell r="T11">
            <v>62884</v>
          </cell>
          <cell r="U11">
            <v>804355</v>
          </cell>
          <cell r="V11">
            <v>571913</v>
          </cell>
          <cell r="W11">
            <v>4730</v>
          </cell>
          <cell r="X11">
            <v>69206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1207868</v>
          </cell>
          <cell r="R12">
            <v>1127359</v>
          </cell>
          <cell r="S12">
            <v>995949</v>
          </cell>
          <cell r="T12">
            <v>63904</v>
          </cell>
          <cell r="U12">
            <v>804355</v>
          </cell>
          <cell r="V12">
            <v>581615</v>
          </cell>
          <cell r="W12">
            <v>4858</v>
          </cell>
          <cell r="X12">
            <v>71959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1136248</v>
          </cell>
          <cell r="R13">
            <v>1184959</v>
          </cell>
          <cell r="S13">
            <v>995949</v>
          </cell>
          <cell r="T13">
            <v>65126.000000000007</v>
          </cell>
          <cell r="U13">
            <v>804355</v>
          </cell>
          <cell r="V13">
            <v>594106</v>
          </cell>
          <cell r="W13">
            <v>4625</v>
          </cell>
          <cell r="X13">
            <v>75636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1183832</v>
          </cell>
          <cell r="R14">
            <v>1110677</v>
          </cell>
          <cell r="S14">
            <v>995949</v>
          </cell>
          <cell r="T14">
            <v>65081</v>
          </cell>
          <cell r="U14">
            <v>804355</v>
          </cell>
          <cell r="V14">
            <v>577944</v>
          </cell>
          <cell r="W14">
            <v>4838</v>
          </cell>
          <cell r="X14">
            <v>70894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1221645</v>
          </cell>
          <cell r="R15">
            <v>1132911</v>
          </cell>
          <cell r="S15">
            <v>995949</v>
          </cell>
          <cell r="T15">
            <v>65108.000000000007</v>
          </cell>
          <cell r="U15">
            <v>804355</v>
          </cell>
          <cell r="V15">
            <v>586898</v>
          </cell>
          <cell r="W15">
            <v>4995</v>
          </cell>
          <cell r="X15">
            <v>72313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2983726</v>
          </cell>
          <cell r="R16">
            <v>719141</v>
          </cell>
          <cell r="S16">
            <v>995949</v>
          </cell>
          <cell r="T16">
            <v>64998.000000000007</v>
          </cell>
          <cell r="U16">
            <v>804355</v>
          </cell>
          <cell r="V16">
            <v>572589</v>
          </cell>
          <cell r="W16">
            <v>11424</v>
          </cell>
          <cell r="X16">
            <v>45903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599188</v>
          </cell>
          <cell r="R17">
            <v>1448933</v>
          </cell>
          <cell r="S17">
            <v>995949</v>
          </cell>
          <cell r="T17">
            <v>64775.000000000007</v>
          </cell>
          <cell r="U17">
            <v>804355</v>
          </cell>
          <cell r="V17">
            <v>602123</v>
          </cell>
          <cell r="W17">
            <v>2404</v>
          </cell>
          <cell r="X17">
            <v>92485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15</v>
          </cell>
          <cell r="AJ58">
            <v>13</v>
          </cell>
          <cell r="AO58">
            <v>10</v>
          </cell>
          <cell r="AQ58">
            <v>16</v>
          </cell>
          <cell r="AV58">
            <v>8</v>
          </cell>
          <cell r="AX58">
            <v>15</v>
          </cell>
          <cell r="BC58">
            <v>14</v>
          </cell>
          <cell r="BE58">
            <v>9</v>
          </cell>
          <cell r="BJ58">
            <v>10</v>
          </cell>
          <cell r="BL58">
            <v>16</v>
          </cell>
          <cell r="BQ58">
            <v>115</v>
          </cell>
          <cell r="BS58">
            <v>0</v>
          </cell>
          <cell r="BX58">
            <v>0</v>
          </cell>
          <cell r="BZ58">
            <v>23</v>
          </cell>
        </row>
      </sheetData>
      <sheetData sheetId="5">
        <row r="11">
          <cell r="Q11">
            <v>1718009</v>
          </cell>
          <cell r="R11">
            <v>348437</v>
          </cell>
          <cell r="S11">
            <v>995949</v>
          </cell>
          <cell r="T11">
            <v>64750</v>
          </cell>
          <cell r="U11">
            <v>804355</v>
          </cell>
          <cell r="V11">
            <v>482662</v>
          </cell>
          <cell r="W11">
            <v>6741</v>
          </cell>
          <cell r="X11">
            <v>22241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1439783</v>
          </cell>
          <cell r="R12">
            <v>331706</v>
          </cell>
          <cell r="S12">
            <v>995949</v>
          </cell>
          <cell r="T12">
            <v>65376.000000000007</v>
          </cell>
          <cell r="U12">
            <v>804355</v>
          </cell>
          <cell r="V12">
            <v>439873</v>
          </cell>
          <cell r="W12">
            <v>5640</v>
          </cell>
          <cell r="X12">
            <v>21173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1024576</v>
          </cell>
          <cell r="R13">
            <v>351849</v>
          </cell>
          <cell r="S13">
            <v>995949</v>
          </cell>
          <cell r="T13">
            <v>66935</v>
          </cell>
          <cell r="U13">
            <v>804355</v>
          </cell>
          <cell r="V13">
            <v>403739</v>
          </cell>
          <cell r="W13">
            <v>4114</v>
          </cell>
          <cell r="X13">
            <v>22458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1544892</v>
          </cell>
          <cell r="R14">
            <v>324334</v>
          </cell>
          <cell r="S14">
            <v>995949</v>
          </cell>
          <cell r="T14">
            <v>67750</v>
          </cell>
          <cell r="U14">
            <v>804355</v>
          </cell>
          <cell r="V14">
            <v>457687</v>
          </cell>
          <cell r="W14">
            <v>6134</v>
          </cell>
          <cell r="X14">
            <v>20702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1333382</v>
          </cell>
          <cell r="R15">
            <v>352942</v>
          </cell>
          <cell r="S15">
            <v>995949</v>
          </cell>
          <cell r="T15">
            <v>67421</v>
          </cell>
          <cell r="U15">
            <v>804355</v>
          </cell>
          <cell r="V15">
            <v>448578</v>
          </cell>
          <cell r="W15">
            <v>5337</v>
          </cell>
          <cell r="X15">
            <v>22528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2714566</v>
          </cell>
          <cell r="R16">
            <v>366334</v>
          </cell>
          <cell r="S16">
            <v>995949</v>
          </cell>
          <cell r="T16">
            <v>66070</v>
          </cell>
          <cell r="U16">
            <v>804355</v>
          </cell>
          <cell r="V16">
            <v>604243</v>
          </cell>
          <cell r="W16">
            <v>10561</v>
          </cell>
          <cell r="X16">
            <v>23383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708824</v>
          </cell>
          <cell r="R17">
            <v>427142</v>
          </cell>
          <cell r="S17">
            <v>995949</v>
          </cell>
          <cell r="T17">
            <v>65935</v>
          </cell>
          <cell r="U17">
            <v>804355</v>
          </cell>
          <cell r="V17">
            <v>391291</v>
          </cell>
          <cell r="W17">
            <v>2791</v>
          </cell>
          <cell r="X17">
            <v>27264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6</v>
          </cell>
          <cell r="AJ58">
            <v>2</v>
          </cell>
          <cell r="AO58">
            <v>2</v>
          </cell>
          <cell r="AQ58">
            <v>2</v>
          </cell>
          <cell r="AV58">
            <v>0</v>
          </cell>
          <cell r="AX58">
            <v>8</v>
          </cell>
          <cell r="BC58">
            <v>2</v>
          </cell>
          <cell r="BE58">
            <v>2</v>
          </cell>
          <cell r="BJ58">
            <v>0</v>
          </cell>
          <cell r="BL58">
            <v>5</v>
          </cell>
          <cell r="BQ58">
            <v>36</v>
          </cell>
          <cell r="BS58">
            <v>0</v>
          </cell>
          <cell r="BX58">
            <v>0</v>
          </cell>
          <cell r="BZ58">
            <v>22</v>
          </cell>
        </row>
      </sheetData>
      <sheetData sheetId="6">
        <row r="11">
          <cell r="Q11">
            <v>3292246</v>
          </cell>
          <cell r="R11">
            <v>718493</v>
          </cell>
          <cell r="S11">
            <v>995949</v>
          </cell>
          <cell r="T11">
            <v>65590</v>
          </cell>
          <cell r="U11">
            <v>804355</v>
          </cell>
          <cell r="V11">
            <v>583073</v>
          </cell>
          <cell r="W11">
            <v>12965</v>
          </cell>
          <cell r="X11">
            <v>45861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3021611</v>
          </cell>
          <cell r="R12">
            <v>728363</v>
          </cell>
          <cell r="S12">
            <v>995949</v>
          </cell>
          <cell r="T12">
            <v>65750</v>
          </cell>
          <cell r="U12">
            <v>804355</v>
          </cell>
          <cell r="V12">
            <v>572942</v>
          </cell>
          <cell r="W12">
            <v>11986</v>
          </cell>
          <cell r="X12">
            <v>46491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2077545</v>
          </cell>
          <cell r="R13">
            <v>866953</v>
          </cell>
          <cell r="S13">
            <v>995949</v>
          </cell>
          <cell r="T13">
            <v>68515</v>
          </cell>
          <cell r="U13">
            <v>804355</v>
          </cell>
          <cell r="V13">
            <v>565156</v>
          </cell>
          <cell r="W13">
            <v>8677</v>
          </cell>
          <cell r="X13">
            <v>55337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2475844</v>
          </cell>
          <cell r="R14">
            <v>817382</v>
          </cell>
          <cell r="S14">
            <v>995949</v>
          </cell>
          <cell r="T14">
            <v>68783</v>
          </cell>
          <cell r="U14">
            <v>804355</v>
          </cell>
          <cell r="V14">
            <v>572625</v>
          </cell>
          <cell r="W14">
            <v>10187</v>
          </cell>
          <cell r="X14">
            <v>52173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2222634</v>
          </cell>
          <cell r="R15">
            <v>855293</v>
          </cell>
          <cell r="S15">
            <v>995949</v>
          </cell>
          <cell r="T15">
            <v>68130</v>
          </cell>
          <cell r="U15">
            <v>804355</v>
          </cell>
          <cell r="V15">
            <v>569064</v>
          </cell>
          <cell r="W15">
            <v>9197</v>
          </cell>
          <cell r="X15">
            <v>54593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5779121</v>
          </cell>
          <cell r="R16">
            <v>596882</v>
          </cell>
          <cell r="S16">
            <v>995949</v>
          </cell>
          <cell r="T16">
            <v>69648</v>
          </cell>
          <cell r="U16">
            <v>804355</v>
          </cell>
          <cell r="V16">
            <v>677319</v>
          </cell>
          <cell r="W16">
            <v>21495</v>
          </cell>
          <cell r="X16">
            <v>38099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912510</v>
          </cell>
          <cell r="R17">
            <v>1074045</v>
          </cell>
          <cell r="S17">
            <v>995949</v>
          </cell>
          <cell r="T17">
            <v>68839</v>
          </cell>
          <cell r="U17">
            <v>804355</v>
          </cell>
          <cell r="V17">
            <v>511835</v>
          </cell>
          <cell r="W17">
            <v>3899</v>
          </cell>
          <cell r="X17">
            <v>68556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106</v>
          </cell>
          <cell r="AJ58">
            <v>159</v>
          </cell>
          <cell r="AO58">
            <v>96</v>
          </cell>
          <cell r="AQ58">
            <v>133</v>
          </cell>
          <cell r="AV58">
            <v>11</v>
          </cell>
          <cell r="AX58">
            <v>196</v>
          </cell>
          <cell r="BC58">
            <v>25</v>
          </cell>
          <cell r="BE58">
            <v>122</v>
          </cell>
          <cell r="BJ58">
            <v>26</v>
          </cell>
          <cell r="BL58">
            <v>192</v>
          </cell>
          <cell r="BQ58">
            <v>371</v>
          </cell>
          <cell r="BS58">
            <v>109</v>
          </cell>
          <cell r="BX58">
            <v>1</v>
          </cell>
          <cell r="BZ58">
            <v>173</v>
          </cell>
        </row>
      </sheetData>
      <sheetData sheetId="7">
        <row r="11">
          <cell r="Q11">
            <v>2825211</v>
          </cell>
          <cell r="R11">
            <v>606570</v>
          </cell>
          <cell r="S11">
            <v>995949</v>
          </cell>
          <cell r="T11">
            <v>63879</v>
          </cell>
          <cell r="U11">
            <v>804355</v>
          </cell>
          <cell r="V11">
            <v>567469</v>
          </cell>
          <cell r="W11">
            <v>11194</v>
          </cell>
          <cell r="X11">
            <v>38717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2614471</v>
          </cell>
          <cell r="R12">
            <v>608389</v>
          </cell>
          <cell r="S12">
            <v>995949</v>
          </cell>
          <cell r="T12">
            <v>64331.999999999993</v>
          </cell>
          <cell r="U12">
            <v>804355</v>
          </cell>
          <cell r="V12">
            <v>563012</v>
          </cell>
          <cell r="W12">
            <v>10458</v>
          </cell>
          <cell r="X12">
            <v>38833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2319752</v>
          </cell>
          <cell r="R13">
            <v>730977</v>
          </cell>
          <cell r="S13">
            <v>995949</v>
          </cell>
          <cell r="T13">
            <v>65054</v>
          </cell>
          <cell r="U13">
            <v>804355</v>
          </cell>
          <cell r="V13">
            <v>579055</v>
          </cell>
          <cell r="W13">
            <v>9642</v>
          </cell>
          <cell r="X13">
            <v>46658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2779515</v>
          </cell>
          <cell r="R14">
            <v>695653</v>
          </cell>
          <cell r="S14">
            <v>995949</v>
          </cell>
          <cell r="T14">
            <v>65156.000000000007</v>
          </cell>
          <cell r="U14">
            <v>804355</v>
          </cell>
          <cell r="V14">
            <v>590251</v>
          </cell>
          <cell r="W14">
            <v>11341</v>
          </cell>
          <cell r="X14">
            <v>44403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2663392</v>
          </cell>
          <cell r="R15">
            <v>708420</v>
          </cell>
          <cell r="S15">
            <v>995949</v>
          </cell>
          <cell r="T15">
            <v>65158</v>
          </cell>
          <cell r="U15">
            <v>804355</v>
          </cell>
          <cell r="V15">
            <v>585062</v>
          </cell>
          <cell r="W15">
            <v>10859</v>
          </cell>
          <cell r="X15">
            <v>45218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5455159</v>
          </cell>
          <cell r="R16">
            <v>533270</v>
          </cell>
          <cell r="S16">
            <v>995949</v>
          </cell>
          <cell r="T16">
            <v>65196</v>
          </cell>
          <cell r="U16">
            <v>804355</v>
          </cell>
          <cell r="V16">
            <v>667864</v>
          </cell>
          <cell r="W16">
            <v>20303</v>
          </cell>
          <cell r="X16">
            <v>34038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1596694</v>
          </cell>
          <cell r="R17">
            <v>840111</v>
          </cell>
          <cell r="S17">
            <v>995949</v>
          </cell>
          <cell r="T17">
            <v>64691.999999999993</v>
          </cell>
          <cell r="U17">
            <v>804355</v>
          </cell>
          <cell r="V17">
            <v>549788</v>
          </cell>
          <cell r="W17">
            <v>6600</v>
          </cell>
          <cell r="X17">
            <v>53624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131</v>
          </cell>
          <cell r="AJ58">
            <v>1219</v>
          </cell>
          <cell r="AO58">
            <v>112</v>
          </cell>
          <cell r="AQ58">
            <v>1270</v>
          </cell>
          <cell r="AV58">
            <v>59</v>
          </cell>
          <cell r="AX58">
            <v>1758</v>
          </cell>
          <cell r="BC58">
            <v>118</v>
          </cell>
          <cell r="BE58">
            <v>1490</v>
          </cell>
          <cell r="BJ58">
            <v>122</v>
          </cell>
          <cell r="BL58">
            <v>1754</v>
          </cell>
          <cell r="BQ58">
            <v>539</v>
          </cell>
          <cell r="BS58">
            <v>484</v>
          </cell>
          <cell r="BX58">
            <v>14</v>
          </cell>
          <cell r="BZ58">
            <v>2341</v>
          </cell>
        </row>
      </sheetData>
      <sheetData sheetId="8">
        <row r="11">
          <cell r="Q11">
            <v>2871401</v>
          </cell>
          <cell r="R11">
            <v>451619</v>
          </cell>
          <cell r="S11">
            <v>995949</v>
          </cell>
          <cell r="T11">
            <v>66495</v>
          </cell>
          <cell r="U11">
            <v>804355</v>
          </cell>
          <cell r="V11">
            <v>567982</v>
          </cell>
          <cell r="W11">
            <v>11485</v>
          </cell>
          <cell r="X11">
            <v>28827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2684021</v>
          </cell>
          <cell r="R12">
            <v>452065</v>
          </cell>
          <cell r="S12">
            <v>995949</v>
          </cell>
          <cell r="T12">
            <v>67250</v>
          </cell>
          <cell r="U12">
            <v>804355</v>
          </cell>
          <cell r="V12">
            <v>551223</v>
          </cell>
          <cell r="W12">
            <v>10817</v>
          </cell>
          <cell r="X12">
            <v>28855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2512056</v>
          </cell>
          <cell r="R13">
            <v>533556</v>
          </cell>
          <cell r="S13">
            <v>995949</v>
          </cell>
          <cell r="T13">
            <v>71638</v>
          </cell>
          <cell r="U13">
            <v>804355</v>
          </cell>
          <cell r="V13">
            <v>570680</v>
          </cell>
          <cell r="W13">
            <v>10377</v>
          </cell>
          <cell r="X13">
            <v>34057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3038817</v>
          </cell>
          <cell r="R14">
            <v>568841</v>
          </cell>
          <cell r="S14">
            <v>995949</v>
          </cell>
          <cell r="T14">
            <v>70483</v>
          </cell>
          <cell r="U14">
            <v>804355</v>
          </cell>
          <cell r="V14">
            <v>611663</v>
          </cell>
          <cell r="W14">
            <v>12295</v>
          </cell>
          <cell r="X14">
            <v>36309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2761402</v>
          </cell>
          <cell r="R15">
            <v>558877</v>
          </cell>
          <cell r="S15">
            <v>995949</v>
          </cell>
          <cell r="T15">
            <v>70857</v>
          </cell>
          <cell r="U15">
            <v>804355</v>
          </cell>
          <cell r="V15">
            <v>593470</v>
          </cell>
          <cell r="W15">
            <v>11333</v>
          </cell>
          <cell r="X15">
            <v>35673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6028669</v>
          </cell>
          <cell r="R16">
            <v>509487</v>
          </cell>
          <cell r="S16">
            <v>995949</v>
          </cell>
          <cell r="T16">
            <v>69853</v>
          </cell>
          <cell r="U16">
            <v>804355</v>
          </cell>
          <cell r="V16">
            <v>763730</v>
          </cell>
          <cell r="W16">
            <v>22636</v>
          </cell>
          <cell r="X16">
            <v>32520.000000000004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1550490</v>
          </cell>
          <cell r="R17">
            <v>666599</v>
          </cell>
          <cell r="S17">
            <v>995949</v>
          </cell>
          <cell r="T17">
            <v>71823</v>
          </cell>
          <cell r="U17">
            <v>804355</v>
          </cell>
          <cell r="V17">
            <v>524054.99999999994</v>
          </cell>
          <cell r="W17">
            <v>6524</v>
          </cell>
          <cell r="X17">
            <v>42549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46</v>
          </cell>
          <cell r="AJ58">
            <v>118</v>
          </cell>
          <cell r="AO58">
            <v>44</v>
          </cell>
          <cell r="AQ58">
            <v>57</v>
          </cell>
          <cell r="AV58">
            <v>16</v>
          </cell>
          <cell r="AX58">
            <v>218</v>
          </cell>
          <cell r="BC58">
            <v>52</v>
          </cell>
          <cell r="BE58">
            <v>315</v>
          </cell>
          <cell r="BJ58">
            <v>28</v>
          </cell>
          <cell r="BL58">
            <v>287</v>
          </cell>
          <cell r="BQ58">
            <v>386</v>
          </cell>
          <cell r="BS58">
            <v>1</v>
          </cell>
          <cell r="BX58">
            <v>0</v>
          </cell>
          <cell r="BZ58">
            <v>866</v>
          </cell>
        </row>
      </sheetData>
      <sheetData sheetId="9">
        <row r="11">
          <cell r="Q11">
            <v>4737243</v>
          </cell>
          <cell r="R11">
            <v>676306</v>
          </cell>
          <cell r="S11">
            <v>995949</v>
          </cell>
          <cell r="T11">
            <v>65391.999999999993</v>
          </cell>
          <cell r="U11">
            <v>804355</v>
          </cell>
          <cell r="V11">
            <v>648432</v>
          </cell>
          <cell r="W11">
            <v>18595</v>
          </cell>
          <cell r="X11">
            <v>43168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4622508</v>
          </cell>
          <cell r="R12">
            <v>684242</v>
          </cell>
          <cell r="S12">
            <v>995949</v>
          </cell>
          <cell r="T12">
            <v>66056</v>
          </cell>
          <cell r="U12">
            <v>804355</v>
          </cell>
          <cell r="V12">
            <v>638240</v>
          </cell>
          <cell r="W12">
            <v>18228</v>
          </cell>
          <cell r="X12">
            <v>43675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3144625</v>
          </cell>
          <cell r="R13">
            <v>723942</v>
          </cell>
          <cell r="S13">
            <v>995949</v>
          </cell>
          <cell r="T13">
            <v>69087</v>
          </cell>
          <cell r="U13">
            <v>804355</v>
          </cell>
          <cell r="V13">
            <v>592025</v>
          </cell>
          <cell r="W13">
            <v>13070</v>
          </cell>
          <cell r="X13">
            <v>46209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3980111</v>
          </cell>
          <cell r="R14">
            <v>706427</v>
          </cell>
          <cell r="S14">
            <v>995949</v>
          </cell>
          <cell r="T14">
            <v>68738</v>
          </cell>
          <cell r="U14">
            <v>804355</v>
          </cell>
          <cell r="V14">
            <v>624734</v>
          </cell>
          <cell r="W14">
            <v>16172.999999999998</v>
          </cell>
          <cell r="X14">
            <v>45091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3637210</v>
          </cell>
          <cell r="R15">
            <v>722923</v>
          </cell>
          <cell r="S15">
            <v>995949</v>
          </cell>
          <cell r="T15">
            <v>68630</v>
          </cell>
          <cell r="U15">
            <v>804355</v>
          </cell>
          <cell r="V15">
            <v>615462</v>
          </cell>
          <cell r="W15">
            <v>14808</v>
          </cell>
          <cell r="X15">
            <v>46144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8151034</v>
          </cell>
          <cell r="R16">
            <v>591716</v>
          </cell>
          <cell r="S16">
            <v>995949</v>
          </cell>
          <cell r="T16">
            <v>67871</v>
          </cell>
          <cell r="U16">
            <v>804355</v>
          </cell>
          <cell r="V16">
            <v>775962</v>
          </cell>
          <cell r="W16">
            <v>30228</v>
          </cell>
          <cell r="X16">
            <v>37769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1885912</v>
          </cell>
          <cell r="R17">
            <v>820226</v>
          </cell>
          <cell r="S17">
            <v>995949</v>
          </cell>
          <cell r="T17">
            <v>69607</v>
          </cell>
          <cell r="U17">
            <v>804355</v>
          </cell>
          <cell r="V17">
            <v>535920</v>
          </cell>
          <cell r="W17">
            <v>8101.0000000000009</v>
          </cell>
          <cell r="X17">
            <v>52355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208</v>
          </cell>
          <cell r="AJ58">
            <v>89</v>
          </cell>
          <cell r="AO58">
            <v>219</v>
          </cell>
          <cell r="AQ58">
            <v>76</v>
          </cell>
          <cell r="AV58">
            <v>51</v>
          </cell>
          <cell r="AX58">
            <v>83</v>
          </cell>
          <cell r="BC58">
            <v>100</v>
          </cell>
          <cell r="BE58">
            <v>66</v>
          </cell>
          <cell r="BJ58">
            <v>98</v>
          </cell>
          <cell r="BL58">
            <v>84</v>
          </cell>
          <cell r="BQ58">
            <v>785</v>
          </cell>
          <cell r="BS58">
            <v>9</v>
          </cell>
          <cell r="BX58">
            <v>5</v>
          </cell>
          <cell r="BZ58">
            <v>154</v>
          </cell>
        </row>
      </sheetData>
      <sheetData sheetId="10">
        <row r="11">
          <cell r="Q11">
            <v>4720389</v>
          </cell>
          <cell r="R11">
            <v>551620</v>
          </cell>
          <cell r="S11">
            <v>690919</v>
          </cell>
          <cell r="T11">
            <v>65150.999999999993</v>
          </cell>
          <cell r="U11">
            <v>482612</v>
          </cell>
          <cell r="V11">
            <v>620254</v>
          </cell>
          <cell r="W11">
            <v>19005</v>
          </cell>
          <cell r="X11">
            <v>35210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3938358</v>
          </cell>
          <cell r="R12">
            <v>565159</v>
          </cell>
          <cell r="S12">
            <v>995949</v>
          </cell>
          <cell r="T12">
            <v>65421.000000000007</v>
          </cell>
          <cell r="U12">
            <v>804355</v>
          </cell>
          <cell r="V12">
            <v>605218</v>
          </cell>
          <cell r="W12">
            <v>16079.999999999998</v>
          </cell>
          <cell r="X12">
            <v>36074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4719317</v>
          </cell>
          <cell r="R13">
            <v>583165</v>
          </cell>
          <cell r="S13">
            <v>995949</v>
          </cell>
          <cell r="T13">
            <v>65757</v>
          </cell>
          <cell r="U13">
            <v>804355</v>
          </cell>
          <cell r="V13">
            <v>650143</v>
          </cell>
          <cell r="W13">
            <v>19509</v>
          </cell>
          <cell r="X13">
            <v>37223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4752617</v>
          </cell>
          <cell r="R14">
            <v>589904</v>
          </cell>
          <cell r="S14">
            <v>995949</v>
          </cell>
          <cell r="T14">
            <v>65788</v>
          </cell>
          <cell r="U14">
            <v>804355</v>
          </cell>
          <cell r="V14">
            <v>650972</v>
          </cell>
          <cell r="W14">
            <v>19455</v>
          </cell>
          <cell r="X14">
            <v>37653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4601313</v>
          </cell>
          <cell r="R15">
            <v>590019</v>
          </cell>
          <cell r="S15">
            <v>995949</v>
          </cell>
          <cell r="T15">
            <v>65617</v>
          </cell>
          <cell r="U15">
            <v>804355</v>
          </cell>
          <cell r="V15">
            <v>644206</v>
          </cell>
          <cell r="W15">
            <v>19038</v>
          </cell>
          <cell r="X15">
            <v>37661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9620279</v>
          </cell>
          <cell r="R16">
            <v>550219</v>
          </cell>
          <cell r="S16">
            <v>995949</v>
          </cell>
          <cell r="T16">
            <v>66908</v>
          </cell>
          <cell r="U16">
            <v>804355</v>
          </cell>
          <cell r="V16">
            <v>838747</v>
          </cell>
          <cell r="W16">
            <v>35827</v>
          </cell>
          <cell r="X16">
            <v>35120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2852800</v>
          </cell>
          <cell r="R17">
            <v>656913</v>
          </cell>
          <cell r="S17">
            <v>995949</v>
          </cell>
          <cell r="T17">
            <v>64928</v>
          </cell>
          <cell r="U17">
            <v>804355</v>
          </cell>
          <cell r="V17">
            <v>575106</v>
          </cell>
          <cell r="W17">
            <v>12079</v>
          </cell>
          <cell r="X17">
            <v>41931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265</v>
          </cell>
          <cell r="AJ58">
            <v>1057</v>
          </cell>
          <cell r="AO58">
            <v>231</v>
          </cell>
          <cell r="AQ58">
            <v>1077</v>
          </cell>
          <cell r="AV58">
            <v>230</v>
          </cell>
          <cell r="AX58">
            <v>839</v>
          </cell>
          <cell r="BC58">
            <v>295</v>
          </cell>
          <cell r="BE58">
            <v>867</v>
          </cell>
          <cell r="BJ58">
            <v>237</v>
          </cell>
          <cell r="BL58">
            <v>914</v>
          </cell>
          <cell r="BQ58">
            <v>1333</v>
          </cell>
          <cell r="BS58">
            <v>85</v>
          </cell>
          <cell r="BX58">
            <v>73</v>
          </cell>
          <cell r="BZ58">
            <v>1689</v>
          </cell>
        </row>
      </sheetData>
      <sheetData sheetId="11">
        <row r="12">
          <cell r="Q12">
            <v>3597409</v>
          </cell>
          <cell r="R12">
            <v>300010</v>
          </cell>
          <cell r="S12">
            <v>995949</v>
          </cell>
          <cell r="T12">
            <v>71215</v>
          </cell>
          <cell r="U12">
            <v>804355</v>
          </cell>
          <cell r="V12">
            <v>649829</v>
          </cell>
          <cell r="W12">
            <v>14453</v>
          </cell>
          <cell r="X12">
            <v>19150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2831179</v>
          </cell>
          <cell r="R13">
            <v>328681</v>
          </cell>
          <cell r="S13">
            <v>995949</v>
          </cell>
          <cell r="T13">
            <v>71305</v>
          </cell>
          <cell r="U13">
            <v>804355</v>
          </cell>
          <cell r="V13">
            <v>607719</v>
          </cell>
          <cell r="W13">
            <v>11587</v>
          </cell>
          <cell r="X13">
            <v>20980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3692942</v>
          </cell>
          <cell r="R14">
            <v>304617</v>
          </cell>
          <cell r="S14">
            <v>995949</v>
          </cell>
          <cell r="T14">
            <v>71985</v>
          </cell>
          <cell r="U14">
            <v>804355</v>
          </cell>
          <cell r="V14">
            <v>659953</v>
          </cell>
          <cell r="W14">
            <v>14816</v>
          </cell>
          <cell r="X14">
            <v>19444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3315524</v>
          </cell>
          <cell r="R15">
            <v>312951</v>
          </cell>
          <cell r="S15">
            <v>995949</v>
          </cell>
          <cell r="T15">
            <v>71902</v>
          </cell>
          <cell r="U15">
            <v>804355</v>
          </cell>
          <cell r="V15">
            <v>642088</v>
          </cell>
          <cell r="W15">
            <v>13523</v>
          </cell>
          <cell r="X15">
            <v>19976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6236151</v>
          </cell>
          <cell r="R16">
            <v>321838</v>
          </cell>
          <cell r="S16">
            <v>995949</v>
          </cell>
          <cell r="T16">
            <v>70096</v>
          </cell>
          <cell r="U16">
            <v>804355</v>
          </cell>
          <cell r="V16">
            <v>822981</v>
          </cell>
          <cell r="W16">
            <v>23111</v>
          </cell>
          <cell r="X16">
            <v>20543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2198712</v>
          </cell>
          <cell r="R17">
            <v>342050</v>
          </cell>
          <cell r="S17">
            <v>995949</v>
          </cell>
          <cell r="T17">
            <v>72487</v>
          </cell>
          <cell r="U17">
            <v>804355</v>
          </cell>
          <cell r="V17">
            <v>567472</v>
          </cell>
          <cell r="W17">
            <v>9244</v>
          </cell>
          <cell r="X17">
            <v>21833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54</v>
          </cell>
          <cell r="AJ58">
            <v>9</v>
          </cell>
          <cell r="AO58">
            <v>56</v>
          </cell>
          <cell r="AQ58">
            <v>9</v>
          </cell>
          <cell r="AV58">
            <v>10</v>
          </cell>
          <cell r="AX58">
            <v>115</v>
          </cell>
          <cell r="BC58">
            <v>33</v>
          </cell>
          <cell r="BE58">
            <v>32</v>
          </cell>
          <cell r="BJ58">
            <v>16</v>
          </cell>
          <cell r="BL58">
            <v>29</v>
          </cell>
          <cell r="BQ58">
            <v>365</v>
          </cell>
          <cell r="BS58">
            <v>0</v>
          </cell>
          <cell r="BX58">
            <v>0</v>
          </cell>
          <cell r="BZ58">
            <v>356</v>
          </cell>
        </row>
      </sheetData>
      <sheetData sheetId="12">
        <row r="11">
          <cell r="Q11">
            <v>6094314</v>
          </cell>
          <cell r="R11">
            <v>649762</v>
          </cell>
          <cell r="S11">
            <v>995949</v>
          </cell>
          <cell r="T11">
            <v>65504.999999999993</v>
          </cell>
          <cell r="U11">
            <v>804355</v>
          </cell>
          <cell r="V11">
            <v>649088</v>
          </cell>
          <cell r="W11">
            <v>23273</v>
          </cell>
          <cell r="X11">
            <v>41474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5929808</v>
          </cell>
          <cell r="R12">
            <v>651421</v>
          </cell>
          <cell r="S12">
            <v>995949</v>
          </cell>
          <cell r="T12">
            <v>66358</v>
          </cell>
          <cell r="U12">
            <v>804355</v>
          </cell>
          <cell r="V12">
            <v>652944</v>
          </cell>
          <cell r="W12">
            <v>23104</v>
          </cell>
          <cell r="X12">
            <v>41580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4029611</v>
          </cell>
          <cell r="R13">
            <v>724085</v>
          </cell>
          <cell r="S13">
            <v>995949</v>
          </cell>
          <cell r="T13">
            <v>69312</v>
          </cell>
          <cell r="U13">
            <v>804355</v>
          </cell>
          <cell r="V13">
            <v>592725</v>
          </cell>
          <cell r="W13">
            <v>16460</v>
          </cell>
          <cell r="X13">
            <v>46218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5476296</v>
          </cell>
          <cell r="R14">
            <v>685220</v>
          </cell>
          <cell r="S14">
            <v>995949</v>
          </cell>
          <cell r="T14">
            <v>69112</v>
          </cell>
          <cell r="U14">
            <v>804355</v>
          </cell>
          <cell r="V14">
            <v>639329</v>
          </cell>
          <cell r="W14">
            <v>21630</v>
          </cell>
          <cell r="X14">
            <v>43737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4684275</v>
          </cell>
          <cell r="R15">
            <v>716750</v>
          </cell>
          <cell r="S15">
            <v>995949</v>
          </cell>
          <cell r="T15">
            <v>69256</v>
          </cell>
          <cell r="U15">
            <v>804355</v>
          </cell>
          <cell r="V15">
            <v>614555</v>
          </cell>
          <cell r="W15">
            <v>18661</v>
          </cell>
          <cell r="X15">
            <v>45750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10251486</v>
          </cell>
          <cell r="R16">
            <v>597331</v>
          </cell>
          <cell r="S16">
            <v>995949</v>
          </cell>
          <cell r="T16">
            <v>68745</v>
          </cell>
          <cell r="U16">
            <v>804355</v>
          </cell>
          <cell r="V16">
            <v>807576</v>
          </cell>
          <cell r="W16">
            <v>37002</v>
          </cell>
          <cell r="X16">
            <v>38128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2700736</v>
          </cell>
          <cell r="R17">
            <v>890513</v>
          </cell>
          <cell r="S17">
            <v>995949</v>
          </cell>
          <cell r="T17">
            <v>69510</v>
          </cell>
          <cell r="U17">
            <v>804355</v>
          </cell>
          <cell r="V17">
            <v>555549</v>
          </cell>
          <cell r="W17">
            <v>11301</v>
          </cell>
          <cell r="X17">
            <v>56841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491</v>
          </cell>
          <cell r="AJ58">
            <v>96</v>
          </cell>
          <cell r="AO58">
            <v>404</v>
          </cell>
          <cell r="AQ58">
            <v>150</v>
          </cell>
          <cell r="AV58">
            <v>106</v>
          </cell>
          <cell r="AX58">
            <v>195</v>
          </cell>
          <cell r="BC58">
            <v>335</v>
          </cell>
          <cell r="BE58">
            <v>181</v>
          </cell>
          <cell r="BJ58">
            <v>278</v>
          </cell>
          <cell r="BL58">
            <v>260</v>
          </cell>
          <cell r="BQ58">
            <v>1079</v>
          </cell>
          <cell r="BS58">
            <v>92</v>
          </cell>
          <cell r="BX58">
            <v>32</v>
          </cell>
          <cell r="BZ58">
            <v>449</v>
          </cell>
        </row>
      </sheetData>
      <sheetData sheetId="13">
        <row r="11">
          <cell r="Q11">
            <v>5827702</v>
          </cell>
          <cell r="R11">
            <v>497381</v>
          </cell>
          <cell r="S11">
            <v>995949</v>
          </cell>
          <cell r="T11">
            <v>65364.999999999993</v>
          </cell>
          <cell r="U11">
            <v>804355</v>
          </cell>
          <cell r="V11">
            <v>631953</v>
          </cell>
          <cell r="W11">
            <v>23225</v>
          </cell>
          <cell r="X11">
            <v>31748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5620008</v>
          </cell>
          <cell r="R12">
            <v>488189</v>
          </cell>
          <cell r="S12">
            <v>995949</v>
          </cell>
          <cell r="T12">
            <v>65928</v>
          </cell>
          <cell r="U12">
            <v>804355</v>
          </cell>
          <cell r="V12">
            <v>619440</v>
          </cell>
          <cell r="W12">
            <v>22705</v>
          </cell>
          <cell r="X12">
            <v>31161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5228703</v>
          </cell>
          <cell r="R13">
            <v>587399</v>
          </cell>
          <cell r="S13">
            <v>995949</v>
          </cell>
          <cell r="T13">
            <v>67579</v>
          </cell>
          <cell r="U13">
            <v>804355</v>
          </cell>
          <cell r="V13">
            <v>636939</v>
          </cell>
          <cell r="W13">
            <v>21833</v>
          </cell>
          <cell r="X13">
            <v>37494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34960</v>
          </cell>
          <cell r="R14">
            <v>1678923</v>
          </cell>
          <cell r="S14">
            <v>995949</v>
          </cell>
          <cell r="T14">
            <v>66270</v>
          </cell>
          <cell r="U14">
            <v>804355</v>
          </cell>
          <cell r="V14">
            <v>455837</v>
          </cell>
          <cell r="W14">
            <v>159</v>
          </cell>
          <cell r="X14">
            <v>107165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5545707</v>
          </cell>
          <cell r="R15">
            <v>556268</v>
          </cell>
          <cell r="S15">
            <v>995949</v>
          </cell>
          <cell r="T15">
            <v>67653</v>
          </cell>
          <cell r="U15">
            <v>804355</v>
          </cell>
          <cell r="V15">
            <v>642849</v>
          </cell>
          <cell r="W15">
            <v>22930</v>
          </cell>
          <cell r="X15">
            <v>35506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11455356</v>
          </cell>
          <cell r="R16">
            <v>525693</v>
          </cell>
          <cell r="S16">
            <v>995949</v>
          </cell>
          <cell r="T16">
            <v>67907</v>
          </cell>
          <cell r="U16">
            <v>804355</v>
          </cell>
          <cell r="V16">
            <v>851006</v>
          </cell>
          <cell r="W16">
            <v>42636</v>
          </cell>
          <cell r="X16">
            <v>33555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3782144</v>
          </cell>
          <cell r="R17">
            <v>631127</v>
          </cell>
          <cell r="S17">
            <v>995949</v>
          </cell>
          <cell r="T17">
            <v>66833</v>
          </cell>
          <cell r="U17">
            <v>804355</v>
          </cell>
          <cell r="V17">
            <v>567893</v>
          </cell>
          <cell r="W17">
            <v>15911</v>
          </cell>
          <cell r="X17">
            <v>40285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426</v>
          </cell>
          <cell r="AJ58">
            <v>686</v>
          </cell>
          <cell r="AO58">
            <v>344</v>
          </cell>
          <cell r="AQ58">
            <v>645</v>
          </cell>
          <cell r="AV58">
            <v>214</v>
          </cell>
          <cell r="AX58">
            <v>947</v>
          </cell>
          <cell r="BC58">
            <v>0</v>
          </cell>
          <cell r="BE58">
            <v>2153</v>
          </cell>
          <cell r="BJ58">
            <v>242</v>
          </cell>
          <cell r="BL58">
            <v>797</v>
          </cell>
          <cell r="BQ58">
            <v>1388</v>
          </cell>
          <cell r="BS58">
            <v>81</v>
          </cell>
          <cell r="BX58">
            <v>97</v>
          </cell>
          <cell r="BZ58">
            <v>1513</v>
          </cell>
        </row>
      </sheetData>
      <sheetData sheetId="14">
        <row r="11">
          <cell r="Q11">
            <v>7904738</v>
          </cell>
          <cell r="R11">
            <v>516424.99999999994</v>
          </cell>
          <cell r="S11">
            <v>995949</v>
          </cell>
          <cell r="T11">
            <v>65410</v>
          </cell>
          <cell r="U11">
            <v>804355</v>
          </cell>
          <cell r="V11">
            <v>707403</v>
          </cell>
          <cell r="W11">
            <v>30293</v>
          </cell>
          <cell r="X11">
            <v>32963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7494720</v>
          </cell>
          <cell r="R12">
            <v>504265</v>
          </cell>
          <cell r="S12">
            <v>995949</v>
          </cell>
          <cell r="T12">
            <v>66252</v>
          </cell>
          <cell r="U12">
            <v>804355</v>
          </cell>
          <cell r="V12">
            <v>680202</v>
          </cell>
          <cell r="W12">
            <v>28999</v>
          </cell>
          <cell r="X12">
            <v>32186.999999999996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4916319</v>
          </cell>
          <cell r="R13">
            <v>575656</v>
          </cell>
          <cell r="S13">
            <v>995949</v>
          </cell>
          <cell r="T13">
            <v>70186</v>
          </cell>
          <cell r="U13">
            <v>804355</v>
          </cell>
          <cell r="V13">
            <v>602717</v>
          </cell>
          <cell r="W13">
            <v>20149</v>
          </cell>
          <cell r="X13">
            <v>36744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6287201</v>
          </cell>
          <cell r="R14">
            <v>555010</v>
          </cell>
          <cell r="S14">
            <v>995949</v>
          </cell>
          <cell r="T14">
            <v>70105</v>
          </cell>
          <cell r="U14">
            <v>804355</v>
          </cell>
          <cell r="V14">
            <v>644561</v>
          </cell>
          <cell r="W14">
            <v>24980</v>
          </cell>
          <cell r="X14">
            <v>35426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5452677</v>
          </cell>
          <cell r="R15">
            <v>561769</v>
          </cell>
          <cell r="S15">
            <v>995949</v>
          </cell>
          <cell r="T15">
            <v>69756</v>
          </cell>
          <cell r="U15">
            <v>804355</v>
          </cell>
          <cell r="V15">
            <v>616403</v>
          </cell>
          <cell r="W15">
            <v>21995</v>
          </cell>
          <cell r="X15">
            <v>35858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11401136</v>
          </cell>
          <cell r="R16">
            <v>514933.99999999994</v>
          </cell>
          <cell r="S16">
            <v>995949</v>
          </cell>
          <cell r="T16">
            <v>69146</v>
          </cell>
          <cell r="U16">
            <v>804355</v>
          </cell>
          <cell r="V16">
            <v>840028</v>
          </cell>
          <cell r="W16">
            <v>41474</v>
          </cell>
          <cell r="X16">
            <v>32868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3480285</v>
          </cell>
          <cell r="R17">
            <v>677805</v>
          </cell>
          <cell r="S17">
            <v>995949</v>
          </cell>
          <cell r="T17">
            <v>70985</v>
          </cell>
          <cell r="U17">
            <v>804355</v>
          </cell>
          <cell r="V17">
            <v>542489</v>
          </cell>
          <cell r="W17">
            <v>14528</v>
          </cell>
          <cell r="X17">
            <v>43264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681</v>
          </cell>
          <cell r="AJ58">
            <v>64</v>
          </cell>
          <cell r="AO58">
            <v>613</v>
          </cell>
          <cell r="AQ58">
            <v>65</v>
          </cell>
          <cell r="AV58">
            <v>198</v>
          </cell>
          <cell r="AX58">
            <v>152</v>
          </cell>
          <cell r="BC58">
            <v>407</v>
          </cell>
          <cell r="BE58">
            <v>145</v>
          </cell>
          <cell r="BJ58">
            <v>290</v>
          </cell>
          <cell r="BL58">
            <v>103</v>
          </cell>
          <cell r="BQ58">
            <v>1211</v>
          </cell>
          <cell r="BS58">
            <v>25</v>
          </cell>
          <cell r="BX58">
            <v>52</v>
          </cell>
          <cell r="BZ58">
            <v>281</v>
          </cell>
        </row>
      </sheetData>
      <sheetData sheetId="15">
        <row r="11">
          <cell r="Q11">
            <v>11721461</v>
          </cell>
          <cell r="R11">
            <v>362899</v>
          </cell>
          <cell r="S11">
            <v>995949</v>
          </cell>
          <cell r="T11">
            <v>72812</v>
          </cell>
          <cell r="U11">
            <v>804355</v>
          </cell>
          <cell r="V11">
            <v>777070</v>
          </cell>
          <cell r="W11">
            <v>43691</v>
          </cell>
          <cell r="X11">
            <v>23164</v>
          </cell>
          <cell r="Y11">
            <v>148866</v>
          </cell>
          <cell r="Z11">
            <v>27347</v>
          </cell>
          <cell r="AA11">
            <v>609959.00000000012</v>
          </cell>
        </row>
        <row r="12">
          <cell r="Q12">
            <v>10720387</v>
          </cell>
          <cell r="R12">
            <v>368776</v>
          </cell>
          <cell r="S12">
            <v>995949</v>
          </cell>
          <cell r="T12">
            <v>73251</v>
          </cell>
          <cell r="U12">
            <v>804355</v>
          </cell>
          <cell r="V12">
            <v>741900</v>
          </cell>
          <cell r="W12">
            <v>40973</v>
          </cell>
          <cell r="X12">
            <v>23539</v>
          </cell>
          <cell r="Y12">
            <v>148866</v>
          </cell>
          <cell r="Z12">
            <v>27347</v>
          </cell>
          <cell r="AA12">
            <v>609959.00000000012</v>
          </cell>
        </row>
        <row r="13">
          <cell r="Q13">
            <v>8171619</v>
          </cell>
          <cell r="R13">
            <v>411545</v>
          </cell>
          <cell r="S13">
            <v>995949</v>
          </cell>
          <cell r="T13">
            <v>74037</v>
          </cell>
          <cell r="U13">
            <v>804355</v>
          </cell>
          <cell r="V13">
            <v>687374</v>
          </cell>
          <cell r="W13">
            <v>32952</v>
          </cell>
          <cell r="X13">
            <v>26269</v>
          </cell>
          <cell r="Y13">
            <v>148866</v>
          </cell>
          <cell r="Z13">
            <v>27347</v>
          </cell>
          <cell r="AA13">
            <v>609959.00000000012</v>
          </cell>
        </row>
        <row r="14">
          <cell r="Q14">
            <v>9943076</v>
          </cell>
          <cell r="R14">
            <v>396728</v>
          </cell>
          <cell r="S14">
            <v>995949</v>
          </cell>
          <cell r="T14">
            <v>74073</v>
          </cell>
          <cell r="U14">
            <v>804355</v>
          </cell>
          <cell r="V14">
            <v>742344</v>
          </cell>
          <cell r="W14">
            <v>39184</v>
          </cell>
          <cell r="X14">
            <v>25323</v>
          </cell>
          <cell r="Y14">
            <v>148866</v>
          </cell>
          <cell r="Z14">
            <v>27347</v>
          </cell>
          <cell r="AA14">
            <v>609959.00000000012</v>
          </cell>
        </row>
        <row r="15">
          <cell r="Q15">
            <v>9173204</v>
          </cell>
          <cell r="R15">
            <v>408059</v>
          </cell>
          <cell r="S15">
            <v>995949</v>
          </cell>
          <cell r="T15">
            <v>74199</v>
          </cell>
          <cell r="U15">
            <v>804355</v>
          </cell>
          <cell r="V15">
            <v>711735</v>
          </cell>
          <cell r="W15">
            <v>36320</v>
          </cell>
          <cell r="X15">
            <v>26046</v>
          </cell>
          <cell r="Y15">
            <v>148866</v>
          </cell>
          <cell r="Z15">
            <v>27347</v>
          </cell>
          <cell r="AA15">
            <v>609959.00000000012</v>
          </cell>
        </row>
        <row r="16">
          <cell r="Q16">
            <v>16498357</v>
          </cell>
          <cell r="R16">
            <v>385427</v>
          </cell>
          <cell r="S16">
            <v>995949</v>
          </cell>
          <cell r="T16">
            <v>75106</v>
          </cell>
          <cell r="U16">
            <v>804355</v>
          </cell>
          <cell r="V16">
            <v>961985</v>
          </cell>
          <cell r="W16">
            <v>59100</v>
          </cell>
          <cell r="X16">
            <v>24602</v>
          </cell>
          <cell r="Y16">
            <v>148866</v>
          </cell>
          <cell r="Z16">
            <v>27347</v>
          </cell>
          <cell r="AA16">
            <v>609959.00000000012</v>
          </cell>
        </row>
        <row r="17">
          <cell r="Q17">
            <v>6277913</v>
          </cell>
          <cell r="R17">
            <v>453019</v>
          </cell>
          <cell r="S17">
            <v>995949</v>
          </cell>
          <cell r="T17">
            <v>73843</v>
          </cell>
          <cell r="U17">
            <v>804355</v>
          </cell>
          <cell r="V17">
            <v>633102</v>
          </cell>
          <cell r="W17">
            <v>26387</v>
          </cell>
          <cell r="X17">
            <v>28916</v>
          </cell>
          <cell r="Y17">
            <v>148866</v>
          </cell>
          <cell r="Z17">
            <v>27347</v>
          </cell>
          <cell r="AA17">
            <v>609959.00000000012</v>
          </cell>
        </row>
        <row r="58">
          <cell r="AH58">
            <v>1316</v>
          </cell>
          <cell r="AJ58">
            <v>97</v>
          </cell>
          <cell r="AO58">
            <v>1175</v>
          </cell>
          <cell r="AQ58">
            <v>163</v>
          </cell>
          <cell r="AV58">
            <v>671</v>
          </cell>
          <cell r="AX58">
            <v>450</v>
          </cell>
          <cell r="BC58">
            <v>955</v>
          </cell>
          <cell r="BE58">
            <v>259</v>
          </cell>
          <cell r="BJ58">
            <v>873</v>
          </cell>
          <cell r="BL58">
            <v>445</v>
          </cell>
          <cell r="BQ58">
            <v>1904</v>
          </cell>
          <cell r="BS58">
            <v>0</v>
          </cell>
          <cell r="BX58">
            <v>224</v>
          </cell>
          <cell r="BZ58">
            <v>955</v>
          </cell>
        </row>
      </sheetData>
      <sheetData sheetId="16">
        <row r="3">
          <cell r="A3" t="str">
            <v>1A - Miami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70" zoomScaleNormal="70" workbookViewId="0">
      <selection activeCell="T98" sqref="T98"/>
    </sheetView>
  </sheetViews>
  <sheetFormatPr defaultRowHeight="15" x14ac:dyDescent="0.25"/>
  <cols>
    <col min="2" max="2" width="17.85546875" customWidth="1"/>
    <col min="3" max="18" width="12.7109375" customWidth="1"/>
  </cols>
  <sheetData>
    <row r="1" spans="1:18" x14ac:dyDescent="0.25">
      <c r="B1" s="1" t="s">
        <v>0</v>
      </c>
      <c r="C1" s="2">
        <v>211975</v>
      </c>
    </row>
    <row r="2" spans="1:18" ht="15.75" thickBot="1" x14ac:dyDescent="0.3"/>
    <row r="3" spans="1:18" ht="60.75" thickBot="1" x14ac:dyDescent="0.3">
      <c r="A3" s="41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3" t="s">
        <v>13</v>
      </c>
      <c r="N3" s="3" t="s">
        <v>14</v>
      </c>
      <c r="O3" s="7" t="s">
        <v>15</v>
      </c>
      <c r="P3" s="8"/>
      <c r="Q3" s="8"/>
      <c r="R3" s="8"/>
    </row>
    <row r="4" spans="1:18" x14ac:dyDescent="0.25">
      <c r="A4" s="41"/>
      <c r="B4" s="9" t="s">
        <v>16</v>
      </c>
      <c r="C4" s="10">
        <f>'[5]CZ 1A'!Q11</f>
        <v>106206</v>
      </c>
      <c r="D4" s="10">
        <f>'[5]CZ 1A'!R11</f>
        <v>1607834</v>
      </c>
      <c r="E4" s="10">
        <f>'[5]CZ 1A'!S11</f>
        <v>1102010</v>
      </c>
      <c r="F4" s="10">
        <f>'[5]CZ 1A'!T11</f>
        <v>63280</v>
      </c>
      <c r="G4" s="10">
        <f>'[5]CZ 1A'!U11</f>
        <v>804355</v>
      </c>
      <c r="H4" s="10">
        <f>'[5]CZ 1A'!V11</f>
        <v>476112</v>
      </c>
      <c r="I4" s="10">
        <f>'[5]CZ 1A'!W11</f>
        <v>0</v>
      </c>
      <c r="J4" s="10">
        <f>'[5]CZ 1A'!X11</f>
        <v>102628</v>
      </c>
      <c r="K4" s="10">
        <f>'[5]CZ 1A'!Y11</f>
        <v>148866</v>
      </c>
      <c r="L4" s="10">
        <f>'[5]CZ 1A'!Z11</f>
        <v>27347</v>
      </c>
      <c r="M4" s="10">
        <f>'[5]CZ 1A'!AA11</f>
        <v>609959.00000000012</v>
      </c>
      <c r="N4" s="11">
        <f>SUM(C4:L4)</f>
        <v>4438638</v>
      </c>
      <c r="O4" s="12">
        <f t="shared" ref="O4:O10" si="0">N4/$C$1</f>
        <v>20.939440971812715</v>
      </c>
      <c r="P4" s="13" t="s">
        <v>17</v>
      </c>
      <c r="Q4" s="13" t="s">
        <v>17</v>
      </c>
      <c r="R4" s="13"/>
    </row>
    <row r="5" spans="1:18" x14ac:dyDescent="0.25">
      <c r="A5" s="41"/>
      <c r="B5" s="14" t="s">
        <v>18</v>
      </c>
      <c r="C5" s="10">
        <f>'[5]CZ 1A'!Q12</f>
        <v>40165</v>
      </c>
      <c r="D5" s="10">
        <f>'[5]CZ 1A'!R12</f>
        <v>1705052</v>
      </c>
      <c r="E5" s="10">
        <f>'[5]CZ 1A'!S12</f>
        <v>1102010</v>
      </c>
      <c r="F5" s="10">
        <f>'[5]CZ 1A'!T12</f>
        <v>63280</v>
      </c>
      <c r="G5" s="10">
        <f>'[5]CZ 1A'!U12</f>
        <v>804355</v>
      </c>
      <c r="H5" s="10">
        <f>'[5]CZ 1A'!V12</f>
        <v>486885</v>
      </c>
      <c r="I5" s="10">
        <f>'[5]CZ 1A'!W12</f>
        <v>0</v>
      </c>
      <c r="J5" s="10">
        <f>'[5]CZ 1A'!X12</f>
        <v>108833</v>
      </c>
      <c r="K5" s="10">
        <f>'[5]CZ 1A'!Y12</f>
        <v>148866</v>
      </c>
      <c r="L5" s="10">
        <f>'[5]CZ 1A'!Z12</f>
        <v>27347</v>
      </c>
      <c r="M5" s="10">
        <f>'[5]CZ 1A'!AA12</f>
        <v>609959.00000000012</v>
      </c>
      <c r="N5" s="15">
        <f t="shared" ref="N5:N10" si="1">SUM(C5:L5)</f>
        <v>4486793</v>
      </c>
      <c r="O5" s="16">
        <f t="shared" si="0"/>
        <v>21.166613987498526</v>
      </c>
      <c r="P5" s="13">
        <f>MAX(O4:O10)</f>
        <v>31.038787592876517</v>
      </c>
      <c r="Q5" s="13">
        <f>MAX(O4:O8)</f>
        <v>23.678664936902937</v>
      </c>
      <c r="R5" s="13"/>
    </row>
    <row r="6" spans="1:18" x14ac:dyDescent="0.25">
      <c r="A6" s="41"/>
      <c r="B6" s="14" t="s">
        <v>19</v>
      </c>
      <c r="C6" s="10">
        <f>'[5]CZ 1A'!Q13</f>
        <v>40165</v>
      </c>
      <c r="D6" s="10">
        <f>'[5]CZ 1A'!R13</f>
        <v>2150606</v>
      </c>
      <c r="E6" s="10">
        <f>'[5]CZ 1A'!S13</f>
        <v>1102010</v>
      </c>
      <c r="F6" s="10">
        <f>'[5]CZ 1A'!T13</f>
        <v>65108.000000000007</v>
      </c>
      <c r="G6" s="10">
        <f>'[5]CZ 1A'!U13</f>
        <v>804355</v>
      </c>
      <c r="H6" s="10">
        <f>'[5]CZ 1A'!V13</f>
        <v>543555</v>
      </c>
      <c r="I6" s="10">
        <f>'[5]CZ 1A'!W13</f>
        <v>0</v>
      </c>
      <c r="J6" s="10">
        <f>'[5]CZ 1A'!X13</f>
        <v>137273</v>
      </c>
      <c r="K6" s="10">
        <f>'[5]CZ 1A'!Y13</f>
        <v>148866</v>
      </c>
      <c r="L6" s="10">
        <f>'[5]CZ 1A'!Z13</f>
        <v>27347</v>
      </c>
      <c r="M6" s="10">
        <f>'[5]CZ 1A'!AA13</f>
        <v>609959.00000000012</v>
      </c>
      <c r="N6" s="15">
        <f t="shared" si="1"/>
        <v>5019285</v>
      </c>
      <c r="O6" s="16">
        <f t="shared" si="0"/>
        <v>23.678664936902937</v>
      </c>
      <c r="P6" s="13" t="s">
        <v>20</v>
      </c>
      <c r="Q6" s="13" t="s">
        <v>20</v>
      </c>
      <c r="R6" s="13"/>
    </row>
    <row r="7" spans="1:18" x14ac:dyDescent="0.25">
      <c r="A7" s="41"/>
      <c r="B7" s="14" t="s">
        <v>21</v>
      </c>
      <c r="C7" s="10">
        <f>'[5]CZ 1A'!Q14</f>
        <v>71392</v>
      </c>
      <c r="D7" s="10">
        <f>'[5]CZ 1A'!R14</f>
        <v>1877868</v>
      </c>
      <c r="E7" s="10">
        <f>'[5]CZ 1A'!S14</f>
        <v>1102010</v>
      </c>
      <c r="F7" s="10">
        <f>'[5]CZ 1A'!T14</f>
        <v>65577</v>
      </c>
      <c r="G7" s="10">
        <f>'[5]CZ 1A'!U14</f>
        <v>804355</v>
      </c>
      <c r="H7" s="10">
        <f>'[5]CZ 1A'!V14</f>
        <v>508855</v>
      </c>
      <c r="I7" s="10">
        <f>'[5]CZ 1A'!W14</f>
        <v>0</v>
      </c>
      <c r="J7" s="10">
        <f>'[5]CZ 1A'!X14</f>
        <v>119864</v>
      </c>
      <c r="K7" s="10">
        <f>'[5]CZ 1A'!Y14</f>
        <v>148866</v>
      </c>
      <c r="L7" s="10">
        <f>'[5]CZ 1A'!Z14</f>
        <v>27347</v>
      </c>
      <c r="M7" s="10">
        <f>'[5]CZ 1A'!AA14</f>
        <v>609959.00000000012</v>
      </c>
      <c r="N7" s="15">
        <f t="shared" si="1"/>
        <v>4726134</v>
      </c>
      <c r="O7" s="16">
        <f t="shared" si="0"/>
        <v>22.295714117230805</v>
      </c>
      <c r="P7" s="13">
        <f>MIN(O4:O10)</f>
        <v>20.939440971812715</v>
      </c>
      <c r="Q7" s="13">
        <f>MIN(O4:O8)</f>
        <v>20.939440971812715</v>
      </c>
      <c r="R7" s="13"/>
    </row>
    <row r="8" spans="1:18" x14ac:dyDescent="0.25">
      <c r="A8" s="41"/>
      <c r="B8" s="14" t="s">
        <v>22</v>
      </c>
      <c r="C8" s="17">
        <f>'[5]CZ 1A'!Q15</f>
        <v>62409</v>
      </c>
      <c r="D8" s="18">
        <f>'[5]CZ 1A'!R15</f>
        <v>1988700</v>
      </c>
      <c r="E8" s="18">
        <f>'[5]CZ 1A'!S15</f>
        <v>1102010</v>
      </c>
      <c r="F8" s="18">
        <f>'[5]CZ 1A'!T15</f>
        <v>65331</v>
      </c>
      <c r="G8" s="18">
        <f>'[5]CZ 1A'!U15</f>
        <v>804355</v>
      </c>
      <c r="H8" s="18">
        <f>'[5]CZ 1A'!V15</f>
        <v>528753</v>
      </c>
      <c r="I8" s="18">
        <f>'[5]CZ 1A'!W15</f>
        <v>0</v>
      </c>
      <c r="J8" s="18">
        <f>'[5]CZ 1A'!X15</f>
        <v>126938</v>
      </c>
      <c r="K8" s="18">
        <f>'[5]CZ 1A'!Y15</f>
        <v>148866</v>
      </c>
      <c r="L8" s="19">
        <f>'[5]CZ 1A'!Z15</f>
        <v>27347</v>
      </c>
      <c r="M8" s="19">
        <f>'[5]CZ 1A'!AA15</f>
        <v>609959.00000000012</v>
      </c>
      <c r="N8" s="15">
        <f t="shared" si="1"/>
        <v>4854709</v>
      </c>
      <c r="O8" s="16">
        <f t="shared" si="0"/>
        <v>22.902271494279987</v>
      </c>
      <c r="P8" s="13" t="s">
        <v>23</v>
      </c>
      <c r="Q8" s="13" t="s">
        <v>23</v>
      </c>
      <c r="R8" s="13"/>
    </row>
    <row r="9" spans="1:18" x14ac:dyDescent="0.25">
      <c r="A9" s="41"/>
      <c r="B9" s="14" t="s">
        <v>24</v>
      </c>
      <c r="C9" s="20">
        <f>'[5]CZ 1A'!Q16</f>
        <v>1963493</v>
      </c>
      <c r="D9" s="10">
        <f>'[5]CZ 1A'!R16</f>
        <v>453917</v>
      </c>
      <c r="E9" s="10">
        <f>'[5]CZ 1A'!S16</f>
        <v>1102010</v>
      </c>
      <c r="F9" s="10">
        <f>'[5]CZ 1A'!T16</f>
        <v>66079</v>
      </c>
      <c r="G9" s="10">
        <f>'[5]CZ 1A'!U16</f>
        <v>804355</v>
      </c>
      <c r="H9" s="10">
        <f>'[5]CZ 1A'!V16</f>
        <v>1984407</v>
      </c>
      <c r="I9" s="10">
        <f>'[5]CZ 1A'!W16</f>
        <v>0</v>
      </c>
      <c r="J9" s="10">
        <f>'[5]CZ 1A'!X16</f>
        <v>28973</v>
      </c>
      <c r="K9" s="10">
        <f>'[5]CZ 1A'!Y16</f>
        <v>148866</v>
      </c>
      <c r="L9" s="21">
        <f>'[5]CZ 1A'!Z16</f>
        <v>27347</v>
      </c>
      <c r="M9" s="21">
        <f>'[5]CZ 1A'!AA16</f>
        <v>609959.00000000012</v>
      </c>
      <c r="N9" s="15">
        <f t="shared" si="1"/>
        <v>6579447</v>
      </c>
      <c r="O9" s="16">
        <f t="shared" si="0"/>
        <v>31.038787592876517</v>
      </c>
      <c r="P9" s="22">
        <f>(P5-P7)/O5</f>
        <v>0.47713567352003966</v>
      </c>
      <c r="Q9" s="22">
        <f>(Q5-Q7)/O5</f>
        <v>0.12941247791016874</v>
      </c>
      <c r="R9" s="13"/>
    </row>
    <row r="10" spans="1:18" ht="15.75" thickBot="1" x14ac:dyDescent="0.3">
      <c r="A10" s="41"/>
      <c r="B10" s="23" t="s">
        <v>25</v>
      </c>
      <c r="C10" s="24">
        <f>'[5]CZ 1A'!Q17</f>
        <v>39453</v>
      </c>
      <c r="D10" s="25">
        <f>'[5]CZ 1A'!R17</f>
        <v>2420550</v>
      </c>
      <c r="E10" s="25">
        <f>'[5]CZ 1A'!S17</f>
        <v>1102010</v>
      </c>
      <c r="F10" s="25">
        <f>'[5]CZ 1A'!T17</f>
        <v>64191.999999999993</v>
      </c>
      <c r="G10" s="25">
        <f>'[5]CZ 1A'!U17</f>
        <v>804355</v>
      </c>
      <c r="H10" s="25">
        <f>'[5]CZ 1A'!V17</f>
        <v>579948</v>
      </c>
      <c r="I10" s="25">
        <f>'[5]CZ 1A'!W17</f>
        <v>0</v>
      </c>
      <c r="J10" s="25">
        <f>'[5]CZ 1A'!X17</f>
        <v>154503</v>
      </c>
      <c r="K10" s="25">
        <f>'[5]CZ 1A'!Y17</f>
        <v>148866</v>
      </c>
      <c r="L10" s="26">
        <f>'[5]CZ 1A'!Z17</f>
        <v>27347</v>
      </c>
      <c r="M10" s="26">
        <f>'[5]CZ 1A'!AA17</f>
        <v>609959.00000000012</v>
      </c>
      <c r="N10" s="27">
        <f t="shared" si="1"/>
        <v>5341224</v>
      </c>
      <c r="O10" s="28">
        <f t="shared" si="0"/>
        <v>25.197424224554783</v>
      </c>
      <c r="P10" s="13"/>
      <c r="Q10" s="13"/>
      <c r="R10" s="13"/>
    </row>
    <row r="11" spans="1:18" ht="15.75" thickBot="1" x14ac:dyDescent="0.3"/>
    <row r="12" spans="1:18" ht="60.75" thickBot="1" x14ac:dyDescent="0.3">
      <c r="A12" s="41" t="s">
        <v>26</v>
      </c>
      <c r="B12" s="3" t="s">
        <v>2</v>
      </c>
      <c r="C12" s="4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6" t="s">
        <v>12</v>
      </c>
      <c r="M12" s="3" t="s">
        <v>13</v>
      </c>
      <c r="N12" s="3" t="s">
        <v>14</v>
      </c>
      <c r="O12" s="7" t="s">
        <v>15</v>
      </c>
      <c r="P12" s="8"/>
      <c r="Q12" s="8"/>
      <c r="R12" s="8"/>
    </row>
    <row r="13" spans="1:18" x14ac:dyDescent="0.25">
      <c r="A13" s="41"/>
      <c r="B13" s="9" t="s">
        <v>16</v>
      </c>
      <c r="C13" s="10">
        <f>'[5]CZ 2A'!Q11</f>
        <v>5429043</v>
      </c>
      <c r="D13" s="10">
        <f>'[5]CZ 2A'!R11</f>
        <v>2928596</v>
      </c>
      <c r="E13" s="10">
        <f>'[5]CZ 2A'!S11</f>
        <v>2993656</v>
      </c>
      <c r="F13" s="10">
        <f>'[5]CZ 2A'!T11</f>
        <v>177640</v>
      </c>
      <c r="G13" s="10">
        <f>'[5]CZ 2A'!U11</f>
        <v>2023218</v>
      </c>
      <c r="H13" s="10">
        <f>'[5]CZ 2A'!V11</f>
        <v>5204701</v>
      </c>
      <c r="I13" s="10">
        <f>'[5]CZ 2A'!W11</f>
        <v>0</v>
      </c>
      <c r="J13" s="10">
        <f>'[5]CZ 2A'!X11</f>
        <v>186932</v>
      </c>
      <c r="K13" s="10">
        <f>'[5]CZ 2A'!Y11</f>
        <v>345722</v>
      </c>
      <c r="L13" s="10">
        <f>'[5]CZ 2A'!Z11</f>
        <v>34299</v>
      </c>
      <c r="M13" s="10">
        <f>'[5]CZ 2A'!AA11</f>
        <v>1228690.9999999998</v>
      </c>
      <c r="N13" s="11">
        <f>SUM(C13:L13)</f>
        <v>19323807</v>
      </c>
      <c r="O13" s="12">
        <f t="shared" ref="O13:O19" si="2">N13/$C$1</f>
        <v>91.160783111215949</v>
      </c>
      <c r="P13" s="13" t="s">
        <v>17</v>
      </c>
      <c r="Q13" s="13" t="s">
        <v>17</v>
      </c>
      <c r="R13" s="13"/>
    </row>
    <row r="14" spans="1:18" x14ac:dyDescent="0.25">
      <c r="A14" s="41"/>
      <c r="B14" s="14" t="s">
        <v>18</v>
      </c>
      <c r="C14" s="10">
        <f>'[5]CZ 2A'!Q12</f>
        <v>5292256</v>
      </c>
      <c r="D14" s="10">
        <f>'[5]CZ 2A'!R12</f>
        <v>2970949</v>
      </c>
      <c r="E14" s="10">
        <f>'[5]CZ 2A'!S12</f>
        <v>2993656</v>
      </c>
      <c r="F14" s="10">
        <f>'[5]CZ 2A'!T12</f>
        <v>179554</v>
      </c>
      <c r="G14" s="10">
        <f>'[5]CZ 2A'!U12</f>
        <v>2023218</v>
      </c>
      <c r="H14" s="10">
        <f>'[5]CZ 2A'!V12</f>
        <v>5243975</v>
      </c>
      <c r="I14" s="10">
        <f>'[5]CZ 2A'!W12</f>
        <v>0</v>
      </c>
      <c r="J14" s="10">
        <f>'[5]CZ 2A'!X12</f>
        <v>189635</v>
      </c>
      <c r="K14" s="10">
        <f>'[5]CZ 2A'!Y12</f>
        <v>345722</v>
      </c>
      <c r="L14" s="10">
        <f>'[5]CZ 2A'!Z12</f>
        <v>34299</v>
      </c>
      <c r="M14" s="10">
        <f>'[5]CZ 2A'!AA12</f>
        <v>1228690.9999999998</v>
      </c>
      <c r="N14" s="15">
        <f t="shared" ref="N14:N19" si="3">SUM(C14:L14)</f>
        <v>19273264</v>
      </c>
      <c r="O14" s="16">
        <f t="shared" si="2"/>
        <v>90.922344616110394</v>
      </c>
      <c r="P14" s="13">
        <f>MAX(O13:O19)</f>
        <v>99.367566930062509</v>
      </c>
      <c r="Q14" s="13">
        <f>MAX(O13:O17)</f>
        <v>91.160783111215949</v>
      </c>
      <c r="R14" s="13"/>
    </row>
    <row r="15" spans="1:18" x14ac:dyDescent="0.25">
      <c r="A15" s="41"/>
      <c r="B15" s="14" t="s">
        <v>19</v>
      </c>
      <c r="C15" s="10">
        <f>'[5]CZ 2A'!Q13</f>
        <v>3551780</v>
      </c>
      <c r="D15" s="10">
        <f>'[5]CZ 2A'!R13</f>
        <v>3535158</v>
      </c>
      <c r="E15" s="10">
        <f>'[5]CZ 2A'!S13</f>
        <v>2993656</v>
      </c>
      <c r="F15" s="10">
        <f>'[5]CZ 2A'!T13</f>
        <v>186049</v>
      </c>
      <c r="G15" s="10">
        <f>'[5]CZ 2A'!U13</f>
        <v>2023218</v>
      </c>
      <c r="H15" s="10">
        <f>'[5]CZ 2A'!V13</f>
        <v>5344202</v>
      </c>
      <c r="I15" s="10">
        <f>'[5]CZ 2A'!W13</f>
        <v>0</v>
      </c>
      <c r="J15" s="10">
        <f>'[5]CZ 2A'!X13</f>
        <v>225648</v>
      </c>
      <c r="K15" s="10">
        <f>'[5]CZ 2A'!Y13</f>
        <v>345722</v>
      </c>
      <c r="L15" s="10">
        <f>'[5]CZ 2A'!Z13</f>
        <v>34299</v>
      </c>
      <c r="M15" s="10">
        <f>'[5]CZ 2A'!AA13</f>
        <v>1228690.9999999998</v>
      </c>
      <c r="N15" s="15">
        <f t="shared" si="3"/>
        <v>18239732</v>
      </c>
      <c r="O15" s="16">
        <f t="shared" si="2"/>
        <v>86.046618705035968</v>
      </c>
      <c r="P15" s="13" t="s">
        <v>20</v>
      </c>
      <c r="Q15" s="13" t="s">
        <v>20</v>
      </c>
      <c r="R15" s="13"/>
    </row>
    <row r="16" spans="1:18" x14ac:dyDescent="0.25">
      <c r="A16" s="41"/>
      <c r="B16" s="14" t="s">
        <v>21</v>
      </c>
      <c r="C16" s="10">
        <f>'[5]CZ 2A'!Q14</f>
        <v>4210714</v>
      </c>
      <c r="D16" s="10">
        <f>'[5]CZ 2A'!R14</f>
        <v>3258072</v>
      </c>
      <c r="E16" s="10">
        <f>'[5]CZ 2A'!S14</f>
        <v>2993656</v>
      </c>
      <c r="F16" s="10">
        <f>'[5]CZ 2A'!T14</f>
        <v>186368</v>
      </c>
      <c r="G16" s="10">
        <f>'[5]CZ 2A'!U14</f>
        <v>2023218</v>
      </c>
      <c r="H16" s="10">
        <f>'[5]CZ 2A'!V14</f>
        <v>5300963</v>
      </c>
      <c r="I16" s="10">
        <f>'[5]CZ 2A'!W14</f>
        <v>0</v>
      </c>
      <c r="J16" s="10">
        <f>'[5]CZ 2A'!X14</f>
        <v>207962</v>
      </c>
      <c r="K16" s="10">
        <f>'[5]CZ 2A'!Y14</f>
        <v>345722</v>
      </c>
      <c r="L16" s="10">
        <f>'[5]CZ 2A'!Z14</f>
        <v>34299</v>
      </c>
      <c r="M16" s="10">
        <f>'[5]CZ 2A'!AA14</f>
        <v>1228690.9999999998</v>
      </c>
      <c r="N16" s="15">
        <f t="shared" si="3"/>
        <v>18560974</v>
      </c>
      <c r="O16" s="16">
        <f t="shared" si="2"/>
        <v>87.562089869088339</v>
      </c>
      <c r="P16" s="13">
        <f>MIN(O13:O19)</f>
        <v>84.348786413492164</v>
      </c>
      <c r="Q16" s="13">
        <f>MIN(O13:O17)</f>
        <v>86.046618705035968</v>
      </c>
      <c r="R16" s="13"/>
    </row>
    <row r="17" spans="1:18" x14ac:dyDescent="0.25">
      <c r="A17" s="41"/>
      <c r="B17" s="14" t="s">
        <v>22</v>
      </c>
      <c r="C17" s="10">
        <f>'[5]CZ 2A'!Q15</f>
        <v>4199053</v>
      </c>
      <c r="D17" s="10">
        <f>'[5]CZ 2A'!R15</f>
        <v>3401048</v>
      </c>
      <c r="E17" s="10">
        <f>'[5]CZ 2A'!S15</f>
        <v>2993656</v>
      </c>
      <c r="F17" s="10">
        <f>'[5]CZ 2A'!T15</f>
        <v>185961</v>
      </c>
      <c r="G17" s="10">
        <f>'[5]CZ 2A'!U15</f>
        <v>2023218</v>
      </c>
      <c r="H17" s="10">
        <f>'[5]CZ 2A'!V15</f>
        <v>5337760</v>
      </c>
      <c r="I17" s="10">
        <f>'[5]CZ 2A'!W15</f>
        <v>0</v>
      </c>
      <c r="J17" s="10">
        <f>'[5]CZ 2A'!X15</f>
        <v>217088</v>
      </c>
      <c r="K17" s="10">
        <f>'[5]CZ 2A'!Y15</f>
        <v>345722</v>
      </c>
      <c r="L17" s="10">
        <f>'[5]CZ 2A'!Z15</f>
        <v>34299</v>
      </c>
      <c r="M17" s="10">
        <f>'[5]CZ 2A'!AA15</f>
        <v>1228690.9999999998</v>
      </c>
      <c r="N17" s="15">
        <f t="shared" si="3"/>
        <v>18737805</v>
      </c>
      <c r="O17" s="16">
        <f t="shared" si="2"/>
        <v>88.396296733105316</v>
      </c>
      <c r="P17" s="13" t="s">
        <v>23</v>
      </c>
      <c r="Q17" s="13" t="s">
        <v>23</v>
      </c>
      <c r="R17" s="13"/>
    </row>
    <row r="18" spans="1:18" x14ac:dyDescent="0.25">
      <c r="A18" s="41"/>
      <c r="B18" s="14" t="s">
        <v>24</v>
      </c>
      <c r="C18" s="17">
        <f>'[5]CZ 2A'!Q16</f>
        <v>8665233</v>
      </c>
      <c r="D18" s="18">
        <f>'[5]CZ 2A'!R16</f>
        <v>1973829</v>
      </c>
      <c r="E18" s="18">
        <f>'[5]CZ 2A'!S16</f>
        <v>2993656</v>
      </c>
      <c r="F18" s="18">
        <f>'[5]CZ 2A'!T16</f>
        <v>195846</v>
      </c>
      <c r="G18" s="18">
        <f>'[5]CZ 2A'!U16</f>
        <v>2023218</v>
      </c>
      <c r="H18" s="18">
        <f>'[5]CZ 2A'!V16</f>
        <v>4705648</v>
      </c>
      <c r="I18" s="18">
        <f>'[5]CZ 2A'!W16</f>
        <v>0</v>
      </c>
      <c r="J18" s="18">
        <f>'[5]CZ 2A'!X16</f>
        <v>125989</v>
      </c>
      <c r="K18" s="18">
        <f>'[5]CZ 2A'!Y16</f>
        <v>345722</v>
      </c>
      <c r="L18" s="18">
        <f>'[5]CZ 2A'!Z16</f>
        <v>34299</v>
      </c>
      <c r="M18" s="18">
        <f>'[5]CZ 2A'!AA16</f>
        <v>1228690.9999999998</v>
      </c>
      <c r="N18" s="15">
        <f t="shared" si="3"/>
        <v>21063440</v>
      </c>
      <c r="O18" s="16">
        <f t="shared" si="2"/>
        <v>99.367566930062509</v>
      </c>
      <c r="P18" s="22">
        <f>(P14-P16)/O14</f>
        <v>0.16518250359669223</v>
      </c>
      <c r="Q18" s="22">
        <f>(Q14-Q16)/O14</f>
        <v>5.6247608085480558E-2</v>
      </c>
      <c r="R18" s="13"/>
    </row>
    <row r="19" spans="1:18" ht="15.75" thickBot="1" x14ac:dyDescent="0.3">
      <c r="A19" s="41"/>
      <c r="B19" s="23" t="s">
        <v>25</v>
      </c>
      <c r="C19" s="24">
        <f>'[5]CZ 2A'!Q17</f>
        <v>2342041</v>
      </c>
      <c r="D19" s="25">
        <f>'[5]CZ 2A'!R17</f>
        <v>4239085</v>
      </c>
      <c r="E19" s="25">
        <f>'[5]CZ 2A'!S17</f>
        <v>2993656</v>
      </c>
      <c r="F19" s="25">
        <f>'[5]CZ 2A'!T17</f>
        <v>183590</v>
      </c>
      <c r="G19" s="25">
        <f>'[5]CZ 2A'!U17</f>
        <v>2023218</v>
      </c>
      <c r="H19" s="25">
        <f>'[5]CZ 2A'!V17</f>
        <v>5447643</v>
      </c>
      <c r="I19" s="25">
        <f>'[5]CZ 2A'!W17</f>
        <v>0</v>
      </c>
      <c r="J19" s="25">
        <f>'[5]CZ 2A'!X17</f>
        <v>270580</v>
      </c>
      <c r="K19" s="25">
        <f>'[5]CZ 2A'!Y17</f>
        <v>345722</v>
      </c>
      <c r="L19" s="25">
        <f>'[5]CZ 2A'!Z17</f>
        <v>34299</v>
      </c>
      <c r="M19" s="25">
        <f>'[5]CZ 2A'!AA17</f>
        <v>1228690.9999999998</v>
      </c>
      <c r="N19" s="27">
        <f t="shared" si="3"/>
        <v>17879834</v>
      </c>
      <c r="O19" s="28">
        <f t="shared" si="2"/>
        <v>84.348786413492164</v>
      </c>
      <c r="P19" s="13"/>
      <c r="Q19" s="13"/>
      <c r="R19" s="13"/>
    </row>
    <row r="20" spans="1:18" ht="15.75" thickBot="1" x14ac:dyDescent="0.3"/>
    <row r="21" spans="1:18" ht="60.75" thickBot="1" x14ac:dyDescent="0.3">
      <c r="A21" s="41" t="s">
        <v>27</v>
      </c>
      <c r="B21" s="3" t="s">
        <v>2</v>
      </c>
      <c r="C21" s="4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6" t="s">
        <v>12</v>
      </c>
      <c r="M21" s="3" t="s">
        <v>13</v>
      </c>
      <c r="N21" s="3" t="s">
        <v>14</v>
      </c>
      <c r="O21" s="7" t="s">
        <v>15</v>
      </c>
      <c r="P21" s="8"/>
      <c r="Q21" s="8"/>
      <c r="R21" s="8"/>
    </row>
    <row r="22" spans="1:18" x14ac:dyDescent="0.25">
      <c r="A22" s="41"/>
      <c r="B22" s="9" t="s">
        <v>16</v>
      </c>
      <c r="C22" s="10">
        <f>'[5]CZ 2B'!Q11</f>
        <v>1328146</v>
      </c>
      <c r="D22" s="10">
        <f>'[5]CZ 2B'!R11</f>
        <v>3982335</v>
      </c>
      <c r="E22" s="10">
        <f>'[5]CZ 2B'!S11</f>
        <v>2993656</v>
      </c>
      <c r="F22" s="10">
        <f>'[5]CZ 2B'!T11</f>
        <v>175394</v>
      </c>
      <c r="G22" s="10">
        <f>'[5]CZ 2B'!U11</f>
        <v>2023218</v>
      </c>
      <c r="H22" s="10">
        <f>'[5]CZ 2B'!V11</f>
        <v>2331255</v>
      </c>
      <c r="I22" s="10">
        <f>'[5]CZ 2B'!W11</f>
        <v>0</v>
      </c>
      <c r="J22" s="10">
        <f>'[5]CZ 2B'!X11</f>
        <v>254192</v>
      </c>
      <c r="K22" s="10">
        <f>'[5]CZ 2B'!Y11</f>
        <v>345722</v>
      </c>
      <c r="L22" s="10">
        <f>'[5]CZ 2B'!Z11</f>
        <v>34299</v>
      </c>
      <c r="M22" s="10">
        <f>'[5]CZ 2B'!AA11</f>
        <v>1228690.9999999998</v>
      </c>
      <c r="N22" s="11">
        <f>SUM(C22:L22)</f>
        <v>13468217</v>
      </c>
      <c r="O22" s="12">
        <f t="shared" ref="O22:O28" si="4">N22/$C$1</f>
        <v>63.536818020993039</v>
      </c>
      <c r="P22" s="13" t="s">
        <v>17</v>
      </c>
      <c r="Q22" s="13" t="s">
        <v>17</v>
      </c>
      <c r="R22" s="13"/>
    </row>
    <row r="23" spans="1:18" x14ac:dyDescent="0.25">
      <c r="A23" s="41"/>
      <c r="B23" s="14" t="s">
        <v>18</v>
      </c>
      <c r="C23" s="10">
        <f>'[5]CZ 2B'!Q12</f>
        <v>1074920</v>
      </c>
      <c r="D23" s="10">
        <f>'[5]CZ 2B'!R12</f>
        <v>4305481</v>
      </c>
      <c r="E23" s="10">
        <f>'[5]CZ 2B'!S12</f>
        <v>2993656</v>
      </c>
      <c r="F23" s="10">
        <f>'[5]CZ 2B'!T12</f>
        <v>177114</v>
      </c>
      <c r="G23" s="10">
        <f>'[5]CZ 2B'!U12</f>
        <v>2023218</v>
      </c>
      <c r="H23" s="10">
        <f>'[5]CZ 2B'!V12</f>
        <v>2393019</v>
      </c>
      <c r="I23" s="10">
        <f>'[5]CZ 2B'!W12</f>
        <v>0</v>
      </c>
      <c r="J23" s="10">
        <f>'[5]CZ 2B'!X12</f>
        <v>274818</v>
      </c>
      <c r="K23" s="10">
        <f>'[5]CZ 2B'!Y12</f>
        <v>345722</v>
      </c>
      <c r="L23" s="10">
        <f>'[5]CZ 2B'!Z12</f>
        <v>34299</v>
      </c>
      <c r="M23" s="10">
        <f>'[5]CZ 2B'!AA12</f>
        <v>1228690.9999999998</v>
      </c>
      <c r="N23" s="15">
        <f t="shared" ref="N23:N28" si="5">SUM(C23:L23)</f>
        <v>13622247</v>
      </c>
      <c r="O23" s="16">
        <f t="shared" si="4"/>
        <v>64.263460313716237</v>
      </c>
      <c r="P23" s="13">
        <f>MAX(O22:O28)</f>
        <v>66.641594527656565</v>
      </c>
      <c r="Q23" s="13">
        <f>MAX(O22:O26)</f>
        <v>64.263460313716237</v>
      </c>
      <c r="R23" s="13"/>
    </row>
    <row r="24" spans="1:18" x14ac:dyDescent="0.25">
      <c r="A24" s="41"/>
      <c r="B24" s="14" t="s">
        <v>19</v>
      </c>
      <c r="C24" s="10">
        <f>'[5]CZ 2B'!Q13</f>
        <v>1012089</v>
      </c>
      <c r="D24" s="10">
        <f>'[5]CZ 2B'!R13</f>
        <v>4356505</v>
      </c>
      <c r="E24" s="10">
        <f>'[5]CZ 2B'!S13</f>
        <v>2993656</v>
      </c>
      <c r="F24" s="10">
        <f>'[5]CZ 2B'!T13</f>
        <v>181625</v>
      </c>
      <c r="G24" s="10">
        <f>'[5]CZ 2B'!U13</f>
        <v>2023218</v>
      </c>
      <c r="H24" s="10">
        <f>'[5]CZ 2B'!V13</f>
        <v>2369011</v>
      </c>
      <c r="I24" s="10">
        <f>'[5]CZ 2B'!W13</f>
        <v>0</v>
      </c>
      <c r="J24" s="10">
        <f>'[5]CZ 2B'!X13</f>
        <v>278075</v>
      </c>
      <c r="K24" s="10">
        <f>'[5]CZ 2B'!Y13</f>
        <v>345722</v>
      </c>
      <c r="L24" s="10">
        <f>'[5]CZ 2B'!Z13</f>
        <v>34299</v>
      </c>
      <c r="M24" s="10">
        <f>'[5]CZ 2B'!AA13</f>
        <v>1228690.9999999998</v>
      </c>
      <c r="N24" s="15">
        <f t="shared" si="5"/>
        <v>13594200</v>
      </c>
      <c r="O24" s="16">
        <f t="shared" si="4"/>
        <v>64.131147540983605</v>
      </c>
      <c r="P24" s="13" t="s">
        <v>20</v>
      </c>
      <c r="Q24" s="13" t="s">
        <v>20</v>
      </c>
      <c r="R24" s="13"/>
    </row>
    <row r="25" spans="1:18" x14ac:dyDescent="0.25">
      <c r="A25" s="41"/>
      <c r="B25" s="14" t="s">
        <v>21</v>
      </c>
      <c r="C25" s="10">
        <f>'[5]CZ 2B'!Q14</f>
        <v>1091363</v>
      </c>
      <c r="D25" s="10">
        <f>'[5]CZ 2B'!R14</f>
        <v>3962409</v>
      </c>
      <c r="E25" s="10">
        <f>'[5]CZ 2B'!S14</f>
        <v>2993656</v>
      </c>
      <c r="F25" s="10">
        <f>'[5]CZ 2B'!T14</f>
        <v>180843</v>
      </c>
      <c r="G25" s="10">
        <f>'[5]CZ 2B'!U14</f>
        <v>2023218</v>
      </c>
      <c r="H25" s="10">
        <f>'[5]CZ 2B'!V14</f>
        <v>2324363</v>
      </c>
      <c r="I25" s="10">
        <f>'[5]CZ 2B'!W14</f>
        <v>0</v>
      </c>
      <c r="J25" s="10">
        <f>'[5]CZ 2B'!X14</f>
        <v>252920</v>
      </c>
      <c r="K25" s="10">
        <f>'[5]CZ 2B'!Y14</f>
        <v>345722</v>
      </c>
      <c r="L25" s="10">
        <f>'[5]CZ 2B'!Z14</f>
        <v>34299</v>
      </c>
      <c r="M25" s="10">
        <f>'[5]CZ 2B'!AA14</f>
        <v>1228690.9999999998</v>
      </c>
      <c r="N25" s="15">
        <f t="shared" si="5"/>
        <v>13208793</v>
      </c>
      <c r="O25" s="16">
        <f t="shared" si="4"/>
        <v>62.312975586743718</v>
      </c>
      <c r="P25" s="13">
        <f>MIN(O22:O28)</f>
        <v>62.312975586743718</v>
      </c>
      <c r="Q25" s="13">
        <f>MIN(O22:O26)</f>
        <v>62.312975586743718</v>
      </c>
      <c r="R25" s="13"/>
    </row>
    <row r="26" spans="1:18" x14ac:dyDescent="0.25">
      <c r="A26" s="41"/>
      <c r="B26" s="14" t="s">
        <v>22</v>
      </c>
      <c r="C26" s="10">
        <f>'[5]CZ 2B'!Q15</f>
        <v>1096484</v>
      </c>
      <c r="D26" s="10">
        <f>'[5]CZ 2B'!R15</f>
        <v>4162569.9999999995</v>
      </c>
      <c r="E26" s="10">
        <f>'[5]CZ 2B'!S15</f>
        <v>2993656</v>
      </c>
      <c r="F26" s="10">
        <f>'[5]CZ 2B'!T15</f>
        <v>181125</v>
      </c>
      <c r="G26" s="10">
        <f>'[5]CZ 2B'!U15</f>
        <v>2023218</v>
      </c>
      <c r="H26" s="10">
        <f>'[5]CZ 2B'!V15</f>
        <v>2362345</v>
      </c>
      <c r="I26" s="10">
        <f>'[5]CZ 2B'!W15</f>
        <v>0</v>
      </c>
      <c r="J26" s="10">
        <f>'[5]CZ 2B'!X15</f>
        <v>265696</v>
      </c>
      <c r="K26" s="10">
        <f>'[5]CZ 2B'!Y15</f>
        <v>345722</v>
      </c>
      <c r="L26" s="10">
        <f>'[5]CZ 2B'!Z15</f>
        <v>34299</v>
      </c>
      <c r="M26" s="10">
        <f>'[5]CZ 2B'!AA15</f>
        <v>1228690.9999999998</v>
      </c>
      <c r="N26" s="15">
        <f t="shared" si="5"/>
        <v>13465115</v>
      </c>
      <c r="O26" s="16">
        <f t="shared" si="4"/>
        <v>63.522184219837243</v>
      </c>
      <c r="P26" s="13" t="s">
        <v>23</v>
      </c>
      <c r="Q26" s="13" t="s">
        <v>23</v>
      </c>
      <c r="R26" s="13"/>
    </row>
    <row r="27" spans="1:18" x14ac:dyDescent="0.25">
      <c r="A27" s="41"/>
      <c r="B27" s="14" t="s">
        <v>24</v>
      </c>
      <c r="C27" s="17">
        <f>'[5]CZ 2B'!Q16</f>
        <v>2822401</v>
      </c>
      <c r="D27" s="18">
        <f>'[5]CZ 2B'!R16</f>
        <v>2481233</v>
      </c>
      <c r="E27" s="18">
        <f>'[5]CZ 2B'!S16</f>
        <v>2993656</v>
      </c>
      <c r="F27" s="18">
        <f>'[5]CZ 2B'!T16</f>
        <v>181419</v>
      </c>
      <c r="G27" s="18">
        <f>'[5]CZ 2B'!U16</f>
        <v>2023218</v>
      </c>
      <c r="H27" s="18">
        <f>'[5]CZ 2B'!V16</f>
        <v>2250048</v>
      </c>
      <c r="I27" s="18">
        <f>'[5]CZ 2B'!W16</f>
        <v>0</v>
      </c>
      <c r="J27" s="18">
        <f>'[5]CZ 2B'!X16</f>
        <v>158377</v>
      </c>
      <c r="K27" s="18">
        <f>'[5]CZ 2B'!Y16</f>
        <v>345722</v>
      </c>
      <c r="L27" s="18">
        <f>'[5]CZ 2B'!Z16</f>
        <v>34299</v>
      </c>
      <c r="M27" s="18">
        <f>'[5]CZ 2B'!AA16</f>
        <v>1228690.9999999998</v>
      </c>
      <c r="N27" s="15">
        <f t="shared" si="5"/>
        <v>13290373</v>
      </c>
      <c r="O27" s="16">
        <f t="shared" si="4"/>
        <v>62.697832291543811</v>
      </c>
      <c r="P27" s="22">
        <f>(P23-P25)/O23</f>
        <v>6.7357389716982866E-2</v>
      </c>
      <c r="Q27" s="22">
        <f>(Q23-Q25)/O23</f>
        <v>3.0351380355972089E-2</v>
      </c>
      <c r="R27" s="13"/>
    </row>
    <row r="28" spans="1:18" ht="15.75" thickBot="1" x14ac:dyDescent="0.3">
      <c r="A28" s="41"/>
      <c r="B28" s="23" t="s">
        <v>25</v>
      </c>
      <c r="C28" s="24">
        <f>'[5]CZ 2B'!Q17</f>
        <v>597239</v>
      </c>
      <c r="D28" s="25">
        <f>'[5]CZ 2B'!R17</f>
        <v>5139998</v>
      </c>
      <c r="E28" s="25">
        <f>'[5]CZ 2B'!S17</f>
        <v>2993656</v>
      </c>
      <c r="F28" s="25">
        <f>'[5]CZ 2B'!T17</f>
        <v>179385</v>
      </c>
      <c r="G28" s="25">
        <f>'[5]CZ 2B'!U17</f>
        <v>2023218</v>
      </c>
      <c r="H28" s="25">
        <f>'[5]CZ 2B'!V17</f>
        <v>2484750</v>
      </c>
      <c r="I28" s="25">
        <f>'[5]CZ 2B'!W17</f>
        <v>0</v>
      </c>
      <c r="J28" s="25">
        <f>'[5]CZ 2B'!X17</f>
        <v>328085</v>
      </c>
      <c r="K28" s="25">
        <f>'[5]CZ 2B'!Y17</f>
        <v>345722</v>
      </c>
      <c r="L28" s="25">
        <f>'[5]CZ 2B'!Z17</f>
        <v>34299</v>
      </c>
      <c r="M28" s="25">
        <f>'[5]CZ 2B'!AA17</f>
        <v>1228690.9999999998</v>
      </c>
      <c r="N28" s="27">
        <f t="shared" si="5"/>
        <v>14126352</v>
      </c>
      <c r="O28" s="28">
        <f t="shared" si="4"/>
        <v>66.641594527656565</v>
      </c>
      <c r="P28" s="13"/>
      <c r="Q28" s="13"/>
      <c r="R28" s="13"/>
    </row>
    <row r="29" spans="1:18" ht="15.75" thickBot="1" x14ac:dyDescent="0.3"/>
    <row r="30" spans="1:18" ht="60.75" thickBot="1" x14ac:dyDescent="0.3">
      <c r="A30" s="41" t="s">
        <v>28</v>
      </c>
      <c r="B30" s="3" t="s">
        <v>2</v>
      </c>
      <c r="C30" s="4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9</v>
      </c>
      <c r="J30" s="5" t="s">
        <v>10</v>
      </c>
      <c r="K30" s="5" t="s">
        <v>11</v>
      </c>
      <c r="L30" s="6" t="s">
        <v>12</v>
      </c>
      <c r="M30" s="3" t="s">
        <v>13</v>
      </c>
      <c r="N30" s="3" t="s">
        <v>14</v>
      </c>
      <c r="O30" s="7" t="s">
        <v>15</v>
      </c>
      <c r="P30" s="8"/>
      <c r="Q30" s="8"/>
      <c r="R30" s="8"/>
    </row>
    <row r="31" spans="1:18" x14ac:dyDescent="0.25">
      <c r="A31" s="41"/>
      <c r="B31" s="9" t="s">
        <v>16</v>
      </c>
      <c r="C31" s="10">
        <f>'[5]CZ 3A'!Q11</f>
        <v>1680870</v>
      </c>
      <c r="D31" s="10">
        <f>'[5]CZ 3A'!R11</f>
        <v>742847</v>
      </c>
      <c r="E31" s="10">
        <f>'[5]CZ 3A'!S11</f>
        <v>1102010</v>
      </c>
      <c r="F31" s="10">
        <f>'[5]CZ 3A'!T11</f>
        <v>63980</v>
      </c>
      <c r="G31" s="10">
        <f>'[5]CZ 3A'!U11</f>
        <v>804355</v>
      </c>
      <c r="H31" s="10">
        <f>'[5]CZ 3A'!V11</f>
        <v>501133</v>
      </c>
      <c r="I31" s="10">
        <f>'[5]CZ 3A'!W11</f>
        <v>6471</v>
      </c>
      <c r="J31" s="10">
        <f>'[5]CZ 3A'!X11</f>
        <v>47416</v>
      </c>
      <c r="K31" s="10">
        <f>'[5]CZ 3A'!Y11</f>
        <v>148866</v>
      </c>
      <c r="L31" s="10">
        <f>'[5]CZ 3A'!Z11</f>
        <v>27347</v>
      </c>
      <c r="M31" s="10">
        <f>'[5]CZ 3A'!AA11</f>
        <v>609959.00000000012</v>
      </c>
      <c r="N31" s="11">
        <f>SUM(C31:L31)</f>
        <v>5125295</v>
      </c>
      <c r="O31" s="12">
        <f t="shared" ref="O31:O37" si="6">N31/$C$1</f>
        <v>24.178771081495459</v>
      </c>
      <c r="P31" s="13" t="s">
        <v>17</v>
      </c>
      <c r="Q31" s="13" t="s">
        <v>17</v>
      </c>
      <c r="R31" s="13"/>
    </row>
    <row r="32" spans="1:18" x14ac:dyDescent="0.25">
      <c r="A32" s="41"/>
      <c r="B32" s="14" t="s">
        <v>18</v>
      </c>
      <c r="C32" s="10">
        <f>'[5]CZ 3A'!Q12</f>
        <v>1525424</v>
      </c>
      <c r="D32" s="10">
        <f>'[5]CZ 3A'!R12</f>
        <v>807514</v>
      </c>
      <c r="E32" s="10">
        <f>'[5]CZ 3A'!S12</f>
        <v>1102010</v>
      </c>
      <c r="F32" s="10">
        <f>'[5]CZ 3A'!T12</f>
        <v>65054</v>
      </c>
      <c r="G32" s="10">
        <f>'[5]CZ 3A'!U12</f>
        <v>804355</v>
      </c>
      <c r="H32" s="10">
        <f>'[5]CZ 3A'!V12</f>
        <v>503683</v>
      </c>
      <c r="I32" s="10">
        <f>'[5]CZ 3A'!W12</f>
        <v>5930</v>
      </c>
      <c r="J32" s="10">
        <f>'[5]CZ 3A'!X12</f>
        <v>51543</v>
      </c>
      <c r="K32" s="10">
        <f>'[5]CZ 3A'!Y12</f>
        <v>148866</v>
      </c>
      <c r="L32" s="10">
        <f>'[5]CZ 3A'!Z12</f>
        <v>27347</v>
      </c>
      <c r="M32" s="10">
        <f>'[5]CZ 3A'!AA12</f>
        <v>609959.00000000012</v>
      </c>
      <c r="N32" s="15">
        <f t="shared" ref="N32:N37" si="7">SUM(C32:L32)</f>
        <v>5041726</v>
      </c>
      <c r="O32" s="16">
        <f t="shared" si="6"/>
        <v>23.784531194716358</v>
      </c>
      <c r="P32" s="13">
        <f>MAX(O31:O37)</f>
        <v>33.851454180917564</v>
      </c>
      <c r="Q32" s="13">
        <f>MAX(O31:O35)</f>
        <v>24.178771081495459</v>
      </c>
      <c r="R32" s="13"/>
    </row>
    <row r="33" spans="1:18" x14ac:dyDescent="0.25">
      <c r="A33" s="41"/>
      <c r="B33" s="14" t="s">
        <v>19</v>
      </c>
      <c r="C33" s="10">
        <f>'[5]CZ 3A'!Q13</f>
        <v>980295</v>
      </c>
      <c r="D33" s="10">
        <f>'[5]CZ 3A'!R13</f>
        <v>967389</v>
      </c>
      <c r="E33" s="10">
        <f>'[5]CZ 3A'!S13</f>
        <v>1102010</v>
      </c>
      <c r="F33" s="10">
        <f>'[5]CZ 3A'!T13</f>
        <v>67970</v>
      </c>
      <c r="G33" s="10">
        <f>'[5]CZ 3A'!U13</f>
        <v>804355</v>
      </c>
      <c r="H33" s="10">
        <f>'[5]CZ 3A'!V13</f>
        <v>508557</v>
      </c>
      <c r="I33" s="10">
        <f>'[5]CZ 3A'!W13</f>
        <v>4062.9999999999995</v>
      </c>
      <c r="J33" s="10">
        <f>'[5]CZ 3A'!X13</f>
        <v>61748</v>
      </c>
      <c r="K33" s="10">
        <f>'[5]CZ 3A'!Y13</f>
        <v>148866</v>
      </c>
      <c r="L33" s="10">
        <f>'[5]CZ 3A'!Z13</f>
        <v>27347</v>
      </c>
      <c r="M33" s="10">
        <f>'[5]CZ 3A'!AA13</f>
        <v>609959.00000000012</v>
      </c>
      <c r="N33" s="15">
        <f t="shared" si="7"/>
        <v>4672600</v>
      </c>
      <c r="O33" s="16">
        <f t="shared" si="6"/>
        <v>22.043165467625901</v>
      </c>
      <c r="P33" s="13" t="s">
        <v>20</v>
      </c>
      <c r="Q33" s="13" t="s">
        <v>20</v>
      </c>
      <c r="R33" s="13"/>
    </row>
    <row r="34" spans="1:18" x14ac:dyDescent="0.25">
      <c r="A34" s="41"/>
      <c r="B34" s="14" t="s">
        <v>21</v>
      </c>
      <c r="C34" s="10">
        <f>'[5]CZ 3A'!Q14</f>
        <v>1294368</v>
      </c>
      <c r="D34" s="10">
        <f>'[5]CZ 3A'!R14</f>
        <v>925892</v>
      </c>
      <c r="E34" s="10">
        <f>'[5]CZ 3A'!S14</f>
        <v>1102010</v>
      </c>
      <c r="F34" s="10">
        <f>'[5]CZ 3A'!T14</f>
        <v>68096</v>
      </c>
      <c r="G34" s="10">
        <f>'[5]CZ 3A'!U14</f>
        <v>804355</v>
      </c>
      <c r="H34" s="10">
        <f>'[5]CZ 3A'!V14</f>
        <v>522970</v>
      </c>
      <c r="I34" s="10">
        <f>'[5]CZ 3A'!W14</f>
        <v>5261</v>
      </c>
      <c r="J34" s="10">
        <f>'[5]CZ 3A'!X14</f>
        <v>59100</v>
      </c>
      <c r="K34" s="10">
        <f>'[5]CZ 3A'!Y14</f>
        <v>148866</v>
      </c>
      <c r="L34" s="10">
        <f>'[5]CZ 3A'!Z14</f>
        <v>27347</v>
      </c>
      <c r="M34" s="10">
        <f>'[5]CZ 3A'!AA14</f>
        <v>609959.00000000012</v>
      </c>
      <c r="N34" s="15">
        <f t="shared" si="7"/>
        <v>4958265</v>
      </c>
      <c r="O34" s="16">
        <f t="shared" si="6"/>
        <v>23.390800801981367</v>
      </c>
      <c r="P34" s="13">
        <f>MIN(O31:O37)</f>
        <v>19.678551716004247</v>
      </c>
      <c r="Q34" s="13">
        <f>MIN(O31:O35)</f>
        <v>22.043165467625901</v>
      </c>
      <c r="R34" s="13"/>
    </row>
    <row r="35" spans="1:18" x14ac:dyDescent="0.25">
      <c r="A35" s="41"/>
      <c r="B35" s="14" t="s">
        <v>22</v>
      </c>
      <c r="C35" s="10">
        <f>'[5]CZ 3A'!Q15</f>
        <v>1096181</v>
      </c>
      <c r="D35" s="10">
        <f>'[5]CZ 3A'!R15</f>
        <v>953134</v>
      </c>
      <c r="E35" s="10">
        <f>'[5]CZ 3A'!S15</f>
        <v>1102010</v>
      </c>
      <c r="F35" s="10">
        <f>'[5]CZ 3A'!T15</f>
        <v>67696</v>
      </c>
      <c r="G35" s="10">
        <f>'[5]CZ 3A'!U15</f>
        <v>804355</v>
      </c>
      <c r="H35" s="10">
        <f>'[5]CZ 3A'!V15</f>
        <v>518167.00000000006</v>
      </c>
      <c r="I35" s="10">
        <f>'[5]CZ 3A'!W15</f>
        <v>4481</v>
      </c>
      <c r="J35" s="10">
        <f>'[5]CZ 3A'!X15</f>
        <v>60838</v>
      </c>
      <c r="K35" s="10">
        <f>'[5]CZ 3A'!Y15</f>
        <v>148866</v>
      </c>
      <c r="L35" s="10">
        <f>'[5]CZ 3A'!Z15</f>
        <v>27347</v>
      </c>
      <c r="M35" s="10">
        <f>'[5]CZ 3A'!AA15</f>
        <v>609959.00000000012</v>
      </c>
      <c r="N35" s="15">
        <f t="shared" si="7"/>
        <v>4783075</v>
      </c>
      <c r="O35" s="16">
        <f t="shared" si="6"/>
        <v>22.564335416912371</v>
      </c>
      <c r="P35" s="13" t="s">
        <v>23</v>
      </c>
      <c r="Q35" s="13" t="s">
        <v>23</v>
      </c>
      <c r="R35" s="13"/>
    </row>
    <row r="36" spans="1:18" x14ac:dyDescent="0.25">
      <c r="A36" s="41"/>
      <c r="B36" s="14" t="s">
        <v>24</v>
      </c>
      <c r="C36" s="17">
        <f>'[5]CZ 3A'!Q16</f>
        <v>3779341</v>
      </c>
      <c r="D36" s="18">
        <f>'[5]CZ 3A'!R16</f>
        <v>610116</v>
      </c>
      <c r="E36" s="18">
        <f>'[5]CZ 3A'!S16</f>
        <v>1102010</v>
      </c>
      <c r="F36" s="18">
        <f>'[5]CZ 3A'!T16</f>
        <v>67484</v>
      </c>
      <c r="G36" s="18">
        <f>'[5]CZ 3A'!U16</f>
        <v>804355</v>
      </c>
      <c r="H36" s="18">
        <f>'[5]CZ 3A'!V16</f>
        <v>583014</v>
      </c>
      <c r="I36" s="18">
        <f>'[5]CZ 3A'!W16</f>
        <v>14185</v>
      </c>
      <c r="J36" s="18">
        <f>'[5]CZ 3A'!X16</f>
        <v>38944</v>
      </c>
      <c r="K36" s="18">
        <f>'[5]CZ 3A'!Y16</f>
        <v>148866</v>
      </c>
      <c r="L36" s="18">
        <f>'[5]CZ 3A'!Z16</f>
        <v>27347</v>
      </c>
      <c r="M36" s="18">
        <f>'[5]CZ 3A'!AA16</f>
        <v>609959.00000000012</v>
      </c>
      <c r="N36" s="15">
        <f t="shared" si="7"/>
        <v>7175662</v>
      </c>
      <c r="O36" s="16">
        <f t="shared" si="6"/>
        <v>33.851454180917564</v>
      </c>
      <c r="P36" s="22">
        <f>(P32-P34)/O32</f>
        <v>0.59588740046563426</v>
      </c>
      <c r="Q36" s="22">
        <f>(Q32-Q34)/O32</f>
        <v>8.9789687103186397E-2</v>
      </c>
      <c r="R36" s="13"/>
    </row>
    <row r="37" spans="1:18" ht="15.75" thickBot="1" x14ac:dyDescent="0.3">
      <c r="A37" s="41"/>
      <c r="B37" s="23" t="s">
        <v>25</v>
      </c>
      <c r="C37" s="24">
        <f>'[5]CZ 3A'!Q17</f>
        <v>333742</v>
      </c>
      <c r="D37" s="25">
        <f>'[5]CZ 3A'!R17</f>
        <v>1124076</v>
      </c>
      <c r="E37" s="25">
        <f>'[5]CZ 3A'!S17</f>
        <v>1102010</v>
      </c>
      <c r="F37" s="25">
        <f>'[5]CZ 3A'!T17</f>
        <v>68177</v>
      </c>
      <c r="G37" s="25">
        <f>'[5]CZ 3A'!U17</f>
        <v>804355</v>
      </c>
      <c r="H37" s="25">
        <f>'[5]CZ 3A'!V17</f>
        <v>489625</v>
      </c>
      <c r="I37" s="25">
        <f>'[5]CZ 3A'!W17</f>
        <v>1413</v>
      </c>
      <c r="J37" s="25">
        <f>'[5]CZ 3A'!X17</f>
        <v>71750</v>
      </c>
      <c r="K37" s="25">
        <f>'[5]CZ 3A'!Y17</f>
        <v>148866</v>
      </c>
      <c r="L37" s="25">
        <f>'[5]CZ 3A'!Z17</f>
        <v>27347</v>
      </c>
      <c r="M37" s="25">
        <f>'[5]CZ 3A'!AA17</f>
        <v>609959.00000000012</v>
      </c>
      <c r="N37" s="27">
        <f t="shared" si="7"/>
        <v>4171361</v>
      </c>
      <c r="O37" s="28">
        <f t="shared" si="6"/>
        <v>19.678551716004247</v>
      </c>
      <c r="P37" s="13"/>
      <c r="Q37" s="13"/>
      <c r="R37" s="13"/>
    </row>
    <row r="38" spans="1:18" ht="15.75" thickBot="1" x14ac:dyDescent="0.3"/>
    <row r="39" spans="1:18" ht="60.75" thickBot="1" x14ac:dyDescent="0.3">
      <c r="A39" s="41" t="s">
        <v>29</v>
      </c>
      <c r="B39" s="3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6" t="s">
        <v>12</v>
      </c>
      <c r="M39" s="3" t="s">
        <v>13</v>
      </c>
      <c r="N39" s="3" t="s">
        <v>14</v>
      </c>
      <c r="O39" s="7" t="s">
        <v>15</v>
      </c>
      <c r="P39" s="8"/>
      <c r="Q39" s="8"/>
      <c r="R39" s="8"/>
    </row>
    <row r="40" spans="1:18" x14ac:dyDescent="0.25">
      <c r="A40" s="41"/>
      <c r="B40" s="9" t="s">
        <v>16</v>
      </c>
      <c r="C40" s="10">
        <f>'[5]CZ 3B'!Q11</f>
        <v>958632</v>
      </c>
      <c r="D40" s="10">
        <f>'[5]CZ 3B'!R11</f>
        <v>1090941</v>
      </c>
      <c r="E40" s="10">
        <f>'[5]CZ 3B'!S11</f>
        <v>1102010</v>
      </c>
      <c r="F40" s="10">
        <f>'[5]CZ 3B'!T11</f>
        <v>62884</v>
      </c>
      <c r="G40" s="10">
        <f>'[5]CZ 3B'!U11</f>
        <v>804355</v>
      </c>
      <c r="H40" s="10">
        <f>'[5]CZ 3B'!V11</f>
        <v>567243</v>
      </c>
      <c r="I40" s="10">
        <f>'[5]CZ 3B'!W11</f>
        <v>3781</v>
      </c>
      <c r="J40" s="10">
        <f>'[5]CZ 3B'!X11</f>
        <v>69635</v>
      </c>
      <c r="K40" s="10">
        <f>'[5]CZ 3B'!Y11</f>
        <v>148866</v>
      </c>
      <c r="L40" s="10">
        <f>'[5]CZ 3B'!Z11</f>
        <v>27347</v>
      </c>
      <c r="M40" s="10">
        <f>'[5]CZ 3B'!AA11</f>
        <v>609959.00000000012</v>
      </c>
      <c r="N40" s="11">
        <f>SUM(C40:L40)</f>
        <v>4835694</v>
      </c>
      <c r="O40" s="12">
        <f t="shared" ref="O40:O46" si="8">N40/$C$1</f>
        <v>22.812567519754687</v>
      </c>
      <c r="P40" s="13" t="s">
        <v>17</v>
      </c>
      <c r="Q40" s="13" t="s">
        <v>17</v>
      </c>
      <c r="R40" s="13"/>
    </row>
    <row r="41" spans="1:18" x14ac:dyDescent="0.25">
      <c r="A41" s="41"/>
      <c r="B41" s="14" t="s">
        <v>18</v>
      </c>
      <c r="C41" s="10">
        <f>'[5]CZ 3B'!Q12</f>
        <v>986299</v>
      </c>
      <c r="D41" s="10">
        <f>'[5]CZ 3B'!R12</f>
        <v>1135181</v>
      </c>
      <c r="E41" s="10">
        <f>'[5]CZ 3B'!S12</f>
        <v>1102010</v>
      </c>
      <c r="F41" s="10">
        <f>'[5]CZ 3B'!T12</f>
        <v>63904</v>
      </c>
      <c r="G41" s="10">
        <f>'[5]CZ 3B'!U12</f>
        <v>804355</v>
      </c>
      <c r="H41" s="10">
        <f>'[5]CZ 3B'!V12</f>
        <v>576916</v>
      </c>
      <c r="I41" s="10">
        <f>'[5]CZ 3B'!W12</f>
        <v>3896</v>
      </c>
      <c r="J41" s="10">
        <f>'[5]CZ 3B'!X12</f>
        <v>72458</v>
      </c>
      <c r="K41" s="10">
        <f>'[5]CZ 3B'!Y12</f>
        <v>148866</v>
      </c>
      <c r="L41" s="10">
        <f>'[5]CZ 3B'!Z12</f>
        <v>27347</v>
      </c>
      <c r="M41" s="10">
        <f>'[5]CZ 3B'!AA12</f>
        <v>609959.00000000012</v>
      </c>
      <c r="N41" s="15">
        <f t="shared" ref="N41:N46" si="9">SUM(C41:L41)</f>
        <v>4921232</v>
      </c>
      <c r="O41" s="16">
        <f t="shared" si="8"/>
        <v>23.216096237763889</v>
      </c>
      <c r="P41" s="13">
        <f>MAX(O40:O46)</f>
        <v>28.441302040334946</v>
      </c>
      <c r="Q41" s="13">
        <f>MAX(O40:O44)</f>
        <v>23.396122184219838</v>
      </c>
      <c r="R41" s="13"/>
    </row>
    <row r="42" spans="1:18" x14ac:dyDescent="0.25">
      <c r="A42" s="41"/>
      <c r="B42" s="14" t="s">
        <v>19</v>
      </c>
      <c r="C42" s="10">
        <f>'[5]CZ 3B'!Q13</f>
        <v>942610</v>
      </c>
      <c r="D42" s="10">
        <f>'[5]CZ 3B'!R13</f>
        <v>1198205</v>
      </c>
      <c r="E42" s="10">
        <f>'[5]CZ 3B'!S13</f>
        <v>1102010</v>
      </c>
      <c r="F42" s="10">
        <f>'[5]CZ 3B'!T13</f>
        <v>65126.000000000007</v>
      </c>
      <c r="G42" s="10">
        <f>'[5]CZ 3B'!U13</f>
        <v>804355</v>
      </c>
      <c r="H42" s="10">
        <f>'[5]CZ 3B'!V13</f>
        <v>590594</v>
      </c>
      <c r="I42" s="10">
        <f>'[5]CZ 3B'!W13</f>
        <v>3799</v>
      </c>
      <c r="J42" s="10">
        <f>'[5]CZ 3B'!X13</f>
        <v>76481</v>
      </c>
      <c r="K42" s="10">
        <f>'[5]CZ 3B'!Y13</f>
        <v>148866</v>
      </c>
      <c r="L42" s="10">
        <f>'[5]CZ 3B'!Z13</f>
        <v>27347</v>
      </c>
      <c r="M42" s="10">
        <f>'[5]CZ 3B'!AA13</f>
        <v>609959.00000000012</v>
      </c>
      <c r="N42" s="15">
        <f t="shared" si="9"/>
        <v>4959393</v>
      </c>
      <c r="O42" s="16">
        <f t="shared" si="8"/>
        <v>23.396122184219838</v>
      </c>
      <c r="P42" s="13" t="s">
        <v>20</v>
      </c>
      <c r="Q42" s="13" t="s">
        <v>20</v>
      </c>
      <c r="R42" s="13"/>
    </row>
    <row r="43" spans="1:18" x14ac:dyDescent="0.25">
      <c r="A43" s="41"/>
      <c r="B43" s="14" t="s">
        <v>21</v>
      </c>
      <c r="C43" s="10">
        <f>'[5]CZ 3B'!Q14</f>
        <v>974610</v>
      </c>
      <c r="D43" s="10">
        <f>'[5]CZ 3B'!R14</f>
        <v>1118592</v>
      </c>
      <c r="E43" s="10">
        <f>'[5]CZ 3B'!S14</f>
        <v>1102010</v>
      </c>
      <c r="F43" s="10">
        <f>'[5]CZ 3B'!T14</f>
        <v>65081</v>
      </c>
      <c r="G43" s="10">
        <f>'[5]CZ 3B'!U14</f>
        <v>804355</v>
      </c>
      <c r="H43" s="10">
        <f>'[5]CZ 3B'!V14</f>
        <v>572762</v>
      </c>
      <c r="I43" s="10">
        <f>'[5]CZ 3B'!W14</f>
        <v>3941</v>
      </c>
      <c r="J43" s="10">
        <f>'[5]CZ 3B'!X14</f>
        <v>71400</v>
      </c>
      <c r="K43" s="10">
        <f>'[5]CZ 3B'!Y14</f>
        <v>148866</v>
      </c>
      <c r="L43" s="10">
        <f>'[5]CZ 3B'!Z14</f>
        <v>27347</v>
      </c>
      <c r="M43" s="10">
        <f>'[5]CZ 3B'!AA14</f>
        <v>609959.00000000012</v>
      </c>
      <c r="N43" s="15">
        <f t="shared" si="9"/>
        <v>4888964</v>
      </c>
      <c r="O43" s="16">
        <f t="shared" si="8"/>
        <v>23.063870739473995</v>
      </c>
      <c r="P43" s="13">
        <f>MIN(O40:O46)</f>
        <v>22.527364075952352</v>
      </c>
      <c r="Q43" s="13">
        <f>MIN(O40:O44)</f>
        <v>22.812567519754687</v>
      </c>
      <c r="R43" s="13"/>
    </row>
    <row r="44" spans="1:18" x14ac:dyDescent="0.25">
      <c r="A44" s="41"/>
      <c r="B44" s="14" t="s">
        <v>22</v>
      </c>
      <c r="C44" s="10">
        <f>'[5]CZ 3B'!Q15</f>
        <v>1008302</v>
      </c>
      <c r="D44" s="10">
        <f>'[5]CZ 3B'!R15</f>
        <v>1142077</v>
      </c>
      <c r="E44" s="10">
        <f>'[5]CZ 3B'!S15</f>
        <v>1102010</v>
      </c>
      <c r="F44" s="10">
        <f>'[5]CZ 3B'!T15</f>
        <v>65108.000000000007</v>
      </c>
      <c r="G44" s="10">
        <f>'[5]CZ 3B'!U15</f>
        <v>804355</v>
      </c>
      <c r="H44" s="10">
        <f>'[5]CZ 3B'!V15</f>
        <v>582112</v>
      </c>
      <c r="I44" s="10">
        <f>'[5]CZ 3B'!W15</f>
        <v>4083</v>
      </c>
      <c r="J44" s="10">
        <f>'[5]CZ 3B'!X15</f>
        <v>72899</v>
      </c>
      <c r="K44" s="10">
        <f>'[5]CZ 3B'!Y15</f>
        <v>148866</v>
      </c>
      <c r="L44" s="10">
        <f>'[5]CZ 3B'!Z15</f>
        <v>27347</v>
      </c>
      <c r="M44" s="10">
        <f>'[5]CZ 3B'!AA15</f>
        <v>609959.00000000012</v>
      </c>
      <c r="N44" s="15">
        <f t="shared" si="9"/>
        <v>4957159</v>
      </c>
      <c r="O44" s="16">
        <f t="shared" si="8"/>
        <v>23.385583205566693</v>
      </c>
      <c r="P44" s="13" t="s">
        <v>23</v>
      </c>
      <c r="Q44" s="13" t="s">
        <v>23</v>
      </c>
      <c r="R44" s="13"/>
    </row>
    <row r="45" spans="1:18" x14ac:dyDescent="0.25">
      <c r="A45" s="41"/>
      <c r="B45" s="14" t="s">
        <v>24</v>
      </c>
      <c r="C45" s="17">
        <f>'[5]CZ 3B'!Q16</f>
        <v>2554989</v>
      </c>
      <c r="D45" s="18">
        <f>'[5]CZ 3B'!R16</f>
        <v>714247</v>
      </c>
      <c r="E45" s="18">
        <f>'[5]CZ 3B'!S16</f>
        <v>1102010</v>
      </c>
      <c r="F45" s="18">
        <f>'[5]CZ 3B'!T16</f>
        <v>64998.000000000007</v>
      </c>
      <c r="G45" s="18">
        <f>'[5]CZ 3B'!U16</f>
        <v>804355</v>
      </c>
      <c r="H45" s="18">
        <f>'[5]CZ 3B'!V16</f>
        <v>556644</v>
      </c>
      <c r="I45" s="18">
        <f>'[5]CZ 3B'!W16</f>
        <v>9799</v>
      </c>
      <c r="J45" s="18">
        <f>'[5]CZ 3B'!X16</f>
        <v>45590</v>
      </c>
      <c r="K45" s="18">
        <f>'[5]CZ 3B'!Y16</f>
        <v>148866</v>
      </c>
      <c r="L45" s="18">
        <f>'[5]CZ 3B'!Z16</f>
        <v>27347</v>
      </c>
      <c r="M45" s="18">
        <f>'[5]CZ 3B'!AA16</f>
        <v>609959.00000000012</v>
      </c>
      <c r="N45" s="15">
        <f t="shared" si="9"/>
        <v>6028845</v>
      </c>
      <c r="O45" s="16">
        <f t="shared" si="8"/>
        <v>28.441302040334946</v>
      </c>
      <c r="P45" s="22">
        <f>(P41-P43)/O41</f>
        <v>0.25473438358524864</v>
      </c>
      <c r="Q45" s="22">
        <f>(Q41-Q43)/O41</f>
        <v>2.5135779008183385E-2</v>
      </c>
      <c r="R45" s="13"/>
    </row>
    <row r="46" spans="1:18" ht="15.75" thickBot="1" x14ac:dyDescent="0.3">
      <c r="A46" s="41"/>
      <c r="B46" s="23" t="s">
        <v>25</v>
      </c>
      <c r="C46" s="24">
        <f>'[5]CZ 3B'!Q17</f>
        <v>475247</v>
      </c>
      <c r="D46" s="25">
        <f>'[5]CZ 3B'!R17</f>
        <v>1457864</v>
      </c>
      <c r="E46" s="25">
        <f>'[5]CZ 3B'!S17</f>
        <v>1102010</v>
      </c>
      <c r="F46" s="25">
        <f>'[5]CZ 3B'!T17</f>
        <v>64775.000000000007</v>
      </c>
      <c r="G46" s="25">
        <f>'[5]CZ 3B'!U17</f>
        <v>804355</v>
      </c>
      <c r="H46" s="25">
        <f>'[5]CZ 3B'!V17</f>
        <v>599858</v>
      </c>
      <c r="I46" s="25">
        <f>'[5]CZ 3B'!W17</f>
        <v>1861</v>
      </c>
      <c r="J46" s="25">
        <f>'[5]CZ 3B'!X17</f>
        <v>93055</v>
      </c>
      <c r="K46" s="25">
        <f>'[5]CZ 3B'!Y17</f>
        <v>148866</v>
      </c>
      <c r="L46" s="25">
        <f>'[5]CZ 3B'!Z17</f>
        <v>27347</v>
      </c>
      <c r="M46" s="25">
        <f>'[5]CZ 3B'!AA17</f>
        <v>609959.00000000012</v>
      </c>
      <c r="N46" s="27">
        <f t="shared" si="9"/>
        <v>4775238</v>
      </c>
      <c r="O46" s="28">
        <f t="shared" si="8"/>
        <v>22.527364075952352</v>
      </c>
      <c r="P46" s="13"/>
      <c r="Q46" s="13"/>
      <c r="R46" s="13"/>
    </row>
    <row r="47" spans="1:18" ht="15.75" thickBot="1" x14ac:dyDescent="0.3"/>
    <row r="48" spans="1:18" ht="60.75" thickBot="1" x14ac:dyDescent="0.3">
      <c r="A48" s="41" t="s">
        <v>30</v>
      </c>
      <c r="B48" s="3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10</v>
      </c>
      <c r="K48" s="5" t="s">
        <v>11</v>
      </c>
      <c r="L48" s="6" t="s">
        <v>12</v>
      </c>
      <c r="M48" s="3" t="s">
        <v>13</v>
      </c>
      <c r="N48" s="3" t="s">
        <v>14</v>
      </c>
      <c r="O48" s="7" t="s">
        <v>15</v>
      </c>
      <c r="P48" s="8"/>
      <c r="Q48" s="8"/>
      <c r="R48" s="8"/>
    </row>
    <row r="49" spans="1:18" x14ac:dyDescent="0.25">
      <c r="A49" s="41"/>
      <c r="B49" s="9" t="s">
        <v>16</v>
      </c>
      <c r="C49" s="10" t="e">
        <f>'[5]CZ 3C'!Q11</f>
        <v>#N/A</v>
      </c>
      <c r="D49" s="10">
        <f>'[5]CZ 3C'!R11</f>
        <v>327356</v>
      </c>
      <c r="E49" s="10">
        <f>'[5]CZ 3C'!S11</f>
        <v>1102010</v>
      </c>
      <c r="F49" s="10">
        <f>'[5]CZ 3C'!T11</f>
        <v>64750</v>
      </c>
      <c r="G49" s="10">
        <f>'[5]CZ 3C'!U11</f>
        <v>804355</v>
      </c>
      <c r="H49" s="10">
        <f>'[5]CZ 3C'!V11</f>
        <v>441049</v>
      </c>
      <c r="I49" s="10">
        <f>'[5]CZ 3C'!W11</f>
        <v>5272</v>
      </c>
      <c r="J49" s="10">
        <f>'[5]CZ 3C'!X11</f>
        <v>20895</v>
      </c>
      <c r="K49" s="10">
        <f>'[5]CZ 3C'!Y11</f>
        <v>148866</v>
      </c>
      <c r="L49" s="10">
        <f>'[5]CZ 3C'!Z11</f>
        <v>27347</v>
      </c>
      <c r="M49" s="10">
        <f>'[5]CZ 3C'!AA11</f>
        <v>609959.00000000012</v>
      </c>
      <c r="N49" s="11" t="e">
        <f>SUM(C49:L49)</f>
        <v>#N/A</v>
      </c>
      <c r="O49" s="12" t="e">
        <f t="shared" ref="O49:O55" si="10">N49/$C$1</f>
        <v>#N/A</v>
      </c>
      <c r="P49" s="13" t="s">
        <v>17</v>
      </c>
      <c r="Q49" s="13" t="s">
        <v>17</v>
      </c>
      <c r="R49" s="13"/>
    </row>
    <row r="50" spans="1:18" x14ac:dyDescent="0.25">
      <c r="A50" s="41"/>
      <c r="B50" s="14" t="s">
        <v>18</v>
      </c>
      <c r="C50" s="10" t="e">
        <f>'[5]CZ 3C'!Q12</f>
        <v>#N/A</v>
      </c>
      <c r="D50" s="10">
        <f>'[5]CZ 3C'!R12</f>
        <v>312178</v>
      </c>
      <c r="E50" s="10">
        <f>'[5]CZ 3C'!S12</f>
        <v>1102010</v>
      </c>
      <c r="F50" s="10">
        <f>'[5]CZ 3C'!T12</f>
        <v>65376.000000000007</v>
      </c>
      <c r="G50" s="10">
        <f>'[5]CZ 3C'!U12</f>
        <v>804355</v>
      </c>
      <c r="H50" s="10">
        <f>'[5]CZ 3C'!V12</f>
        <v>405841</v>
      </c>
      <c r="I50" s="10">
        <f>'[5]CZ 3C'!W12</f>
        <v>4359</v>
      </c>
      <c r="J50" s="10">
        <f>'[5]CZ 3C'!X12</f>
        <v>19926</v>
      </c>
      <c r="K50" s="10">
        <f>'[5]CZ 3C'!Y12</f>
        <v>148866</v>
      </c>
      <c r="L50" s="10">
        <f>'[5]CZ 3C'!Z12</f>
        <v>27347</v>
      </c>
      <c r="M50" s="10">
        <f>'[5]CZ 3C'!AA12</f>
        <v>609959.00000000012</v>
      </c>
      <c r="N50" s="15" t="e">
        <f t="shared" ref="N50:N55" si="11">SUM(C50:L50)</f>
        <v>#N/A</v>
      </c>
      <c r="O50" s="16" t="e">
        <f t="shared" si="10"/>
        <v>#N/A</v>
      </c>
      <c r="P50" s="13" t="e">
        <f>MAX(O49:O55)</f>
        <v>#N/A</v>
      </c>
      <c r="Q50" s="13" t="e">
        <f>MAX(O49:O53)</f>
        <v>#N/A</v>
      </c>
      <c r="R50" s="13"/>
    </row>
    <row r="51" spans="1:18" x14ac:dyDescent="0.25">
      <c r="A51" s="41"/>
      <c r="B51" s="14" t="s">
        <v>19</v>
      </c>
      <c r="C51" s="10" t="e">
        <f>'[5]CZ 3C'!Q13</f>
        <v>#N/A</v>
      </c>
      <c r="D51" s="10">
        <f>'[5]CZ 3C'!R13</f>
        <v>339774</v>
      </c>
      <c r="E51" s="10">
        <f>'[5]CZ 3C'!S13</f>
        <v>1102010</v>
      </c>
      <c r="F51" s="10">
        <f>'[5]CZ 3C'!T13</f>
        <v>66935</v>
      </c>
      <c r="G51" s="10">
        <f>'[5]CZ 3C'!U13</f>
        <v>804355</v>
      </c>
      <c r="H51" s="10">
        <f>'[5]CZ 3C'!V13</f>
        <v>382730</v>
      </c>
      <c r="I51" s="10">
        <f>'[5]CZ 3C'!W13</f>
        <v>3157</v>
      </c>
      <c r="J51" s="10">
        <f>'[5]CZ 3C'!X13</f>
        <v>21688</v>
      </c>
      <c r="K51" s="10">
        <f>'[5]CZ 3C'!Y13</f>
        <v>148866</v>
      </c>
      <c r="L51" s="10">
        <f>'[5]CZ 3C'!Z13</f>
        <v>27347</v>
      </c>
      <c r="M51" s="10">
        <f>'[5]CZ 3C'!AA13</f>
        <v>609959.00000000012</v>
      </c>
      <c r="N51" s="15" t="e">
        <f t="shared" si="11"/>
        <v>#N/A</v>
      </c>
      <c r="O51" s="16" t="e">
        <f t="shared" si="10"/>
        <v>#N/A</v>
      </c>
      <c r="P51" s="13" t="s">
        <v>20</v>
      </c>
      <c r="Q51" s="13" t="s">
        <v>20</v>
      </c>
      <c r="R51" s="13"/>
    </row>
    <row r="52" spans="1:18" x14ac:dyDescent="0.25">
      <c r="A52" s="41"/>
      <c r="B52" s="14" t="s">
        <v>21</v>
      </c>
      <c r="C52" s="10" t="e">
        <f>'[5]CZ 3C'!Q14</f>
        <v>#N/A</v>
      </c>
      <c r="D52" s="10">
        <f>'[5]CZ 3C'!R14</f>
        <v>294691</v>
      </c>
      <c r="E52" s="10">
        <f>'[5]CZ 3C'!S14</f>
        <v>1102010</v>
      </c>
      <c r="F52" s="10">
        <f>'[5]CZ 3C'!T14</f>
        <v>67750</v>
      </c>
      <c r="G52" s="10">
        <f>'[5]CZ 3C'!U14</f>
        <v>804355</v>
      </c>
      <c r="H52" s="10">
        <f>'[5]CZ 3C'!V14</f>
        <v>412144</v>
      </c>
      <c r="I52" s="10">
        <f>'[5]CZ 3C'!W14</f>
        <v>4750</v>
      </c>
      <c r="J52" s="10">
        <f>'[5]CZ 3C'!X14</f>
        <v>18810</v>
      </c>
      <c r="K52" s="10">
        <f>'[5]CZ 3C'!Y14</f>
        <v>148866</v>
      </c>
      <c r="L52" s="10">
        <f>'[5]CZ 3C'!Z14</f>
        <v>27347</v>
      </c>
      <c r="M52" s="10">
        <f>'[5]CZ 3C'!AA14</f>
        <v>609959.00000000012</v>
      </c>
      <c r="N52" s="15" t="e">
        <f t="shared" si="11"/>
        <v>#N/A</v>
      </c>
      <c r="O52" s="16" t="e">
        <f t="shared" si="10"/>
        <v>#N/A</v>
      </c>
      <c r="P52" s="13" t="e">
        <f>MIN(O49:O55)</f>
        <v>#N/A</v>
      </c>
      <c r="Q52" s="13" t="e">
        <f>MIN(O49:O53)</f>
        <v>#N/A</v>
      </c>
      <c r="R52" s="13"/>
    </row>
    <row r="53" spans="1:18" x14ac:dyDescent="0.25">
      <c r="A53" s="41"/>
      <c r="B53" s="14" t="s">
        <v>22</v>
      </c>
      <c r="C53" s="10" t="e">
        <f>'[5]CZ 3C'!Q15</f>
        <v>#N/A</v>
      </c>
      <c r="D53" s="10">
        <f>'[5]CZ 3C'!R15</f>
        <v>331936</v>
      </c>
      <c r="E53" s="10">
        <f>'[5]CZ 3C'!S15</f>
        <v>1102010</v>
      </c>
      <c r="F53" s="10">
        <f>'[5]CZ 3C'!T15</f>
        <v>67421</v>
      </c>
      <c r="G53" s="10">
        <f>'[5]CZ 3C'!U15</f>
        <v>804355</v>
      </c>
      <c r="H53" s="10">
        <f>'[5]CZ 3C'!V15</f>
        <v>411191</v>
      </c>
      <c r="I53" s="10">
        <f>'[5]CZ 3C'!W15</f>
        <v>4083</v>
      </c>
      <c r="J53" s="10">
        <f>'[5]CZ 3C'!X15</f>
        <v>21187</v>
      </c>
      <c r="K53" s="10">
        <f>'[5]CZ 3C'!Y15</f>
        <v>148866</v>
      </c>
      <c r="L53" s="10">
        <f>'[5]CZ 3C'!Z15</f>
        <v>27347</v>
      </c>
      <c r="M53" s="10">
        <f>'[5]CZ 3C'!AA15</f>
        <v>609959.00000000012</v>
      </c>
      <c r="N53" s="15" t="e">
        <f t="shared" si="11"/>
        <v>#N/A</v>
      </c>
      <c r="O53" s="16" t="e">
        <f t="shared" si="10"/>
        <v>#N/A</v>
      </c>
      <c r="P53" s="13" t="s">
        <v>23</v>
      </c>
      <c r="Q53" s="13" t="s">
        <v>23</v>
      </c>
      <c r="R53" s="13"/>
    </row>
    <row r="54" spans="1:18" x14ac:dyDescent="0.25">
      <c r="A54" s="41"/>
      <c r="B54" s="14" t="s">
        <v>24</v>
      </c>
      <c r="C54" s="10" t="e">
        <f>'[5]CZ 3C'!Q16</f>
        <v>#N/A</v>
      </c>
      <c r="D54" s="10">
        <f>'[5]CZ 3C'!R16</f>
        <v>331635</v>
      </c>
      <c r="E54" s="10">
        <f>'[5]CZ 3C'!S16</f>
        <v>1102010</v>
      </c>
      <c r="F54" s="10">
        <f>'[5]CZ 3C'!T16</f>
        <v>66070</v>
      </c>
      <c r="G54" s="10">
        <f>'[5]CZ 3C'!U16</f>
        <v>804355</v>
      </c>
      <c r="H54" s="10">
        <f>'[5]CZ 3C'!V16</f>
        <v>535526</v>
      </c>
      <c r="I54" s="10">
        <f>'[5]CZ 3C'!W16</f>
        <v>8471</v>
      </c>
      <c r="J54" s="10">
        <f>'[5]CZ 3C'!X16</f>
        <v>21168</v>
      </c>
      <c r="K54" s="10">
        <f>'[5]CZ 3C'!Y16</f>
        <v>148866</v>
      </c>
      <c r="L54" s="10">
        <f>'[5]CZ 3C'!Z16</f>
        <v>27347</v>
      </c>
      <c r="M54" s="10">
        <f>'[5]CZ 3C'!AA16</f>
        <v>609959.00000000012</v>
      </c>
      <c r="N54" s="15" t="e">
        <f t="shared" si="11"/>
        <v>#N/A</v>
      </c>
      <c r="O54" s="16" t="e">
        <f t="shared" si="10"/>
        <v>#N/A</v>
      </c>
      <c r="P54" s="22" t="e">
        <f>(P50-P52)/O50</f>
        <v>#N/A</v>
      </c>
      <c r="Q54" s="22" t="e">
        <f>(Q50-Q52)/O50</f>
        <v>#N/A</v>
      </c>
      <c r="R54" s="13"/>
    </row>
    <row r="55" spans="1:18" ht="15.75" thickBot="1" x14ac:dyDescent="0.3">
      <c r="A55" s="41"/>
      <c r="B55" s="23" t="s">
        <v>25</v>
      </c>
      <c r="C55" s="29" t="e">
        <f>'[5]CZ 3C'!Q17</f>
        <v>#N/A</v>
      </c>
      <c r="D55" s="30">
        <f>'[5]CZ 3C'!R17</f>
        <v>436790</v>
      </c>
      <c r="E55" s="30">
        <f>'[5]CZ 3C'!S17</f>
        <v>1102010</v>
      </c>
      <c r="F55" s="30">
        <f>'[5]CZ 3C'!T17</f>
        <v>65935</v>
      </c>
      <c r="G55" s="30">
        <f>'[5]CZ 3C'!U17</f>
        <v>804355</v>
      </c>
      <c r="H55" s="30">
        <f>'[5]CZ 3C'!V17</f>
        <v>390924</v>
      </c>
      <c r="I55" s="30">
        <f>'[5]CZ 3C'!W17</f>
        <v>2170</v>
      </c>
      <c r="J55" s="30">
        <f>'[5]CZ 3C'!X17</f>
        <v>27880</v>
      </c>
      <c r="K55" s="30">
        <f>'[5]CZ 3C'!Y17</f>
        <v>148866</v>
      </c>
      <c r="L55" s="31">
        <f>'[5]CZ 3C'!Z17</f>
        <v>27347</v>
      </c>
      <c r="M55" s="31">
        <f>'[5]CZ 3C'!AA17</f>
        <v>609959.00000000012</v>
      </c>
      <c r="N55" s="27" t="e">
        <f t="shared" si="11"/>
        <v>#N/A</v>
      </c>
      <c r="O55" s="28" t="e">
        <f t="shared" si="10"/>
        <v>#N/A</v>
      </c>
      <c r="P55" s="13"/>
      <c r="Q55" s="13"/>
      <c r="R55" s="13"/>
    </row>
    <row r="56" spans="1:18" ht="15.75" thickBot="1" x14ac:dyDescent="0.3"/>
    <row r="57" spans="1:18" ht="60.75" thickBot="1" x14ac:dyDescent="0.3">
      <c r="A57" s="41" t="s">
        <v>31</v>
      </c>
      <c r="B57" s="3" t="s">
        <v>2</v>
      </c>
      <c r="C57" s="4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" t="s">
        <v>9</v>
      </c>
      <c r="J57" s="5" t="s">
        <v>10</v>
      </c>
      <c r="K57" s="5" t="s">
        <v>11</v>
      </c>
      <c r="L57" s="6" t="s">
        <v>12</v>
      </c>
      <c r="M57" s="3" t="s">
        <v>13</v>
      </c>
      <c r="N57" s="3" t="s">
        <v>14</v>
      </c>
      <c r="O57" s="7" t="s">
        <v>15</v>
      </c>
      <c r="P57" s="8"/>
      <c r="Q57" s="8"/>
      <c r="R57" s="8"/>
    </row>
    <row r="58" spans="1:18" x14ac:dyDescent="0.25">
      <c r="A58" s="41"/>
      <c r="B58" s="9" t="s">
        <v>16</v>
      </c>
      <c r="C58" s="10">
        <f>'[5]CZ 4A'!Q11</f>
        <v>2629975</v>
      </c>
      <c r="D58" s="10">
        <f>'[5]CZ 4A'!R11</f>
        <v>693221</v>
      </c>
      <c r="E58" s="10">
        <f>'[5]CZ 4A'!S11</f>
        <v>1102010</v>
      </c>
      <c r="F58" s="10">
        <f>'[5]CZ 4A'!T11</f>
        <v>65590</v>
      </c>
      <c r="G58" s="10">
        <f>'[5]CZ 4A'!U11</f>
        <v>804355</v>
      </c>
      <c r="H58" s="10">
        <f>'[5]CZ 4A'!V11</f>
        <v>549859</v>
      </c>
      <c r="I58" s="10">
        <f>'[5]CZ 4A'!W11</f>
        <v>10295</v>
      </c>
      <c r="J58" s="10">
        <f>'[5]CZ 4A'!X11</f>
        <v>44248</v>
      </c>
      <c r="K58" s="10">
        <f>'[5]CZ 4A'!Y11</f>
        <v>148866</v>
      </c>
      <c r="L58" s="10">
        <f>'[5]CZ 4A'!Z11</f>
        <v>27347</v>
      </c>
      <c r="M58" s="10">
        <f>'[5]CZ 4A'!AA11</f>
        <v>609959.00000000012</v>
      </c>
      <c r="N58" s="11">
        <f>SUM(C58:L58)</f>
        <v>6075766</v>
      </c>
      <c r="O58" s="12">
        <f t="shared" ref="O58:O64" si="12">N58/$C$1</f>
        <v>28.662653614813067</v>
      </c>
      <c r="P58" s="13" t="s">
        <v>17</v>
      </c>
      <c r="Q58" s="13" t="s">
        <v>17</v>
      </c>
      <c r="R58" s="13"/>
    </row>
    <row r="59" spans="1:18" x14ac:dyDescent="0.25">
      <c r="A59" s="41"/>
      <c r="B59" s="14" t="s">
        <v>18</v>
      </c>
      <c r="C59" s="10">
        <f>'[5]CZ 4A'!Q12</f>
        <v>2402295</v>
      </c>
      <c r="D59" s="10">
        <f>'[5]CZ 4A'!R12</f>
        <v>705006</v>
      </c>
      <c r="E59" s="10">
        <f>'[5]CZ 4A'!S12</f>
        <v>1102010</v>
      </c>
      <c r="F59" s="10">
        <f>'[5]CZ 4A'!T12</f>
        <v>65750</v>
      </c>
      <c r="G59" s="10">
        <f>'[5]CZ 4A'!U12</f>
        <v>804355</v>
      </c>
      <c r="H59" s="10">
        <f>'[5]CZ 4A'!V12</f>
        <v>541316</v>
      </c>
      <c r="I59" s="10">
        <f>'[5]CZ 4A'!W12</f>
        <v>9454</v>
      </c>
      <c r="J59" s="10">
        <f>'[5]CZ 4A'!X12</f>
        <v>45000</v>
      </c>
      <c r="K59" s="10">
        <f>'[5]CZ 4A'!Y12</f>
        <v>148866</v>
      </c>
      <c r="L59" s="10">
        <f>'[5]CZ 4A'!Z12</f>
        <v>27347</v>
      </c>
      <c r="M59" s="10">
        <f>'[5]CZ 4A'!AA12</f>
        <v>609959.00000000012</v>
      </c>
      <c r="N59" s="15">
        <f t="shared" ref="N59:N64" si="13">SUM(C59:L59)</f>
        <v>5851399</v>
      </c>
      <c r="O59" s="16">
        <f t="shared" si="12"/>
        <v>27.604193890789009</v>
      </c>
      <c r="P59" s="13">
        <f>MAX(O58:O64)</f>
        <v>38.480622714942797</v>
      </c>
      <c r="Q59" s="13">
        <f>MAX(O58:O62)</f>
        <v>28.662653614813067</v>
      </c>
      <c r="R59" s="13"/>
    </row>
    <row r="60" spans="1:18" x14ac:dyDescent="0.25">
      <c r="A60" s="41"/>
      <c r="B60" s="14" t="s">
        <v>19</v>
      </c>
      <c r="C60" s="10">
        <f>'[5]CZ 4A'!Q13</f>
        <v>1604990</v>
      </c>
      <c r="D60" s="10">
        <f>'[5]CZ 4A'!R13</f>
        <v>843281</v>
      </c>
      <c r="E60" s="10">
        <f>'[5]CZ 4A'!S13</f>
        <v>1102010</v>
      </c>
      <c r="F60" s="10">
        <f>'[5]CZ 4A'!T13</f>
        <v>68515</v>
      </c>
      <c r="G60" s="10">
        <f>'[5]CZ 4A'!U13</f>
        <v>804355</v>
      </c>
      <c r="H60" s="10">
        <f>'[5]CZ 4A'!V13</f>
        <v>536816</v>
      </c>
      <c r="I60" s="10">
        <f>'[5]CZ 4A'!W13</f>
        <v>6648</v>
      </c>
      <c r="J60" s="10">
        <f>'[5]CZ 4A'!X13</f>
        <v>53826</v>
      </c>
      <c r="K60" s="10">
        <f>'[5]CZ 4A'!Y13</f>
        <v>148866</v>
      </c>
      <c r="L60" s="10">
        <f>'[5]CZ 4A'!Z13</f>
        <v>27347</v>
      </c>
      <c r="M60" s="10">
        <f>'[5]CZ 4A'!AA13</f>
        <v>609959.00000000012</v>
      </c>
      <c r="N60" s="15">
        <f t="shared" si="13"/>
        <v>5196654</v>
      </c>
      <c r="O60" s="16">
        <f t="shared" si="12"/>
        <v>24.515409836065572</v>
      </c>
      <c r="P60" s="13" t="s">
        <v>20</v>
      </c>
      <c r="Q60" s="13" t="s">
        <v>20</v>
      </c>
      <c r="R60" s="13"/>
    </row>
    <row r="61" spans="1:18" x14ac:dyDescent="0.25">
      <c r="A61" s="41"/>
      <c r="B61" s="14" t="s">
        <v>21</v>
      </c>
      <c r="C61" s="10">
        <f>'[5]CZ 4A'!Q14</f>
        <v>1939588</v>
      </c>
      <c r="D61" s="10">
        <f>'[5]CZ 4A'!R14</f>
        <v>787773</v>
      </c>
      <c r="E61" s="10">
        <f>'[5]CZ 4A'!S14</f>
        <v>1102010</v>
      </c>
      <c r="F61" s="10">
        <f>'[5]CZ 4A'!T14</f>
        <v>68783</v>
      </c>
      <c r="G61" s="10">
        <f>'[5]CZ 4A'!U14</f>
        <v>804355</v>
      </c>
      <c r="H61" s="10">
        <f>'[5]CZ 4A'!V14</f>
        <v>540741</v>
      </c>
      <c r="I61" s="10">
        <f>'[5]CZ 4A'!W14</f>
        <v>7917</v>
      </c>
      <c r="J61" s="10">
        <f>'[5]CZ 4A'!X14</f>
        <v>50283</v>
      </c>
      <c r="K61" s="10">
        <f>'[5]CZ 4A'!Y14</f>
        <v>148866</v>
      </c>
      <c r="L61" s="10">
        <f>'[5]CZ 4A'!Z14</f>
        <v>27347</v>
      </c>
      <c r="M61" s="10">
        <f>'[5]CZ 4A'!AA14</f>
        <v>609959.00000000012</v>
      </c>
      <c r="N61" s="15">
        <f t="shared" si="13"/>
        <v>5477663</v>
      </c>
      <c r="O61" s="16">
        <f t="shared" si="12"/>
        <v>25.841080316075008</v>
      </c>
      <c r="P61" s="13">
        <f>MIN(O58:O64)</f>
        <v>21.06444627904234</v>
      </c>
      <c r="Q61" s="13">
        <f>MIN(O58:O62)</f>
        <v>24.515409836065572</v>
      </c>
      <c r="R61" s="13"/>
    </row>
    <row r="62" spans="1:18" x14ac:dyDescent="0.25">
      <c r="A62" s="41"/>
      <c r="B62" s="14" t="s">
        <v>22</v>
      </c>
      <c r="C62" s="10">
        <f>'[5]CZ 4A'!Q15</f>
        <v>1722184</v>
      </c>
      <c r="D62" s="10">
        <f>'[5]CZ 4A'!R15</f>
        <v>829202</v>
      </c>
      <c r="E62" s="10">
        <f>'[5]CZ 4A'!S15</f>
        <v>1102010</v>
      </c>
      <c r="F62" s="10">
        <f>'[5]CZ 4A'!T15</f>
        <v>68130</v>
      </c>
      <c r="G62" s="10">
        <f>'[5]CZ 4A'!U15</f>
        <v>804355</v>
      </c>
      <c r="H62" s="10">
        <f>'[5]CZ 4A'!V15</f>
        <v>539267</v>
      </c>
      <c r="I62" s="10">
        <f>'[5]CZ 4A'!W15</f>
        <v>7061</v>
      </c>
      <c r="J62" s="10">
        <f>'[5]CZ 4A'!X15</f>
        <v>52928</v>
      </c>
      <c r="K62" s="10">
        <f>'[5]CZ 4A'!Y15</f>
        <v>148866</v>
      </c>
      <c r="L62" s="10">
        <f>'[5]CZ 4A'!Z15</f>
        <v>27347</v>
      </c>
      <c r="M62" s="10">
        <f>'[5]CZ 4A'!AA15</f>
        <v>609959.00000000012</v>
      </c>
      <c r="N62" s="15">
        <f t="shared" si="13"/>
        <v>5301350</v>
      </c>
      <c r="O62" s="16">
        <f t="shared" si="12"/>
        <v>25.009317136454772</v>
      </c>
      <c r="P62" s="13" t="s">
        <v>23</v>
      </c>
      <c r="Q62" s="13" t="s">
        <v>23</v>
      </c>
      <c r="R62" s="13"/>
    </row>
    <row r="63" spans="1:18" x14ac:dyDescent="0.25">
      <c r="A63" s="41"/>
      <c r="B63" s="14" t="s">
        <v>24</v>
      </c>
      <c r="C63" s="10">
        <f>'[5]CZ 4A'!Q16</f>
        <v>4775686</v>
      </c>
      <c r="D63" s="10">
        <f>'[5]CZ 4A'!R16</f>
        <v>554938</v>
      </c>
      <c r="E63" s="10">
        <f>'[5]CZ 4A'!S16</f>
        <v>1102010</v>
      </c>
      <c r="F63" s="10">
        <f>'[5]CZ 4A'!T16</f>
        <v>69648</v>
      </c>
      <c r="G63" s="10">
        <f>'[5]CZ 4A'!U16</f>
        <v>804355</v>
      </c>
      <c r="H63" s="10">
        <f>'[5]CZ 4A'!V16</f>
        <v>620947</v>
      </c>
      <c r="I63" s="10">
        <f>'[5]CZ 4A'!W16</f>
        <v>17711</v>
      </c>
      <c r="J63" s="10">
        <f>'[5]CZ 4A'!X16</f>
        <v>35422</v>
      </c>
      <c r="K63" s="10">
        <f>'[5]CZ 4A'!Y16</f>
        <v>148866</v>
      </c>
      <c r="L63" s="10">
        <f>'[5]CZ 4A'!Z16</f>
        <v>27347</v>
      </c>
      <c r="M63" s="10">
        <f>'[5]CZ 4A'!AA16</f>
        <v>609959.00000000012</v>
      </c>
      <c r="N63" s="15">
        <f t="shared" si="13"/>
        <v>8156930</v>
      </c>
      <c r="O63" s="16">
        <f t="shared" si="12"/>
        <v>38.480622714942797</v>
      </c>
      <c r="P63" s="22">
        <f>(P59-P61)/O59</f>
        <v>0.63092501468452233</v>
      </c>
      <c r="Q63" s="22">
        <f>(Q59-Q61)/O59</f>
        <v>0.15023962645514349</v>
      </c>
      <c r="R63" s="13"/>
    </row>
    <row r="64" spans="1:18" ht="15.75" thickBot="1" x14ac:dyDescent="0.3">
      <c r="A64" s="41"/>
      <c r="B64" s="23" t="s">
        <v>25</v>
      </c>
      <c r="C64" s="29">
        <f>'[5]CZ 4A'!Q17</f>
        <v>675470</v>
      </c>
      <c r="D64" s="30">
        <f>'[5]CZ 4A'!R17</f>
        <v>1065002</v>
      </c>
      <c r="E64" s="30">
        <f>'[5]CZ 4A'!S17</f>
        <v>1102010</v>
      </c>
      <c r="F64" s="30">
        <f>'[5]CZ 4A'!T17</f>
        <v>68839</v>
      </c>
      <c r="G64" s="30">
        <f>'[5]CZ 4A'!U17</f>
        <v>804355</v>
      </c>
      <c r="H64" s="30">
        <f>'[5]CZ 4A'!V17</f>
        <v>502429</v>
      </c>
      <c r="I64" s="30">
        <f>'[5]CZ 4A'!W17</f>
        <v>2839</v>
      </c>
      <c r="J64" s="30">
        <f>'[5]CZ 4A'!X17</f>
        <v>67979</v>
      </c>
      <c r="K64" s="30">
        <f>'[5]CZ 4A'!Y17</f>
        <v>148866</v>
      </c>
      <c r="L64" s="30">
        <f>'[5]CZ 4A'!Z17</f>
        <v>27347</v>
      </c>
      <c r="M64" s="30">
        <f>'[5]CZ 4A'!AA17</f>
        <v>609959.00000000012</v>
      </c>
      <c r="N64" s="27">
        <f t="shared" si="13"/>
        <v>4465136</v>
      </c>
      <c r="O64" s="28">
        <f t="shared" si="12"/>
        <v>21.06444627904234</v>
      </c>
      <c r="P64" s="13"/>
      <c r="Q64" s="13"/>
      <c r="R64" s="13"/>
    </row>
    <row r="65" spans="1:18" ht="15.75" thickBot="1" x14ac:dyDescent="0.3"/>
    <row r="66" spans="1:18" ht="60.75" thickBot="1" x14ac:dyDescent="0.3">
      <c r="A66" s="41" t="s">
        <v>32</v>
      </c>
      <c r="B66" s="3" t="s">
        <v>2</v>
      </c>
      <c r="C66" s="4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6" t="s">
        <v>12</v>
      </c>
      <c r="M66" s="3" t="s">
        <v>13</v>
      </c>
      <c r="N66" s="3" t="s">
        <v>14</v>
      </c>
      <c r="O66" s="7" t="s">
        <v>15</v>
      </c>
      <c r="P66" s="8"/>
      <c r="Q66" s="8"/>
      <c r="R66" s="8"/>
    </row>
    <row r="67" spans="1:18" x14ac:dyDescent="0.25">
      <c r="A67" s="41"/>
      <c r="B67" s="9" t="s">
        <v>16</v>
      </c>
      <c r="C67" s="10">
        <f>'[5]CZ 4B'!Q11</f>
        <v>2238351</v>
      </c>
      <c r="D67" s="10">
        <f>'[5]CZ 4B'!R11</f>
        <v>635443</v>
      </c>
      <c r="E67" s="10">
        <f>'[5]CZ 4B'!S11</f>
        <v>1102010</v>
      </c>
      <c r="F67" s="10">
        <f>'[5]CZ 4B'!T11</f>
        <v>63879</v>
      </c>
      <c r="G67" s="10">
        <f>'[5]CZ 4B'!U11</f>
        <v>804355</v>
      </c>
      <c r="H67" s="10">
        <f>'[5]CZ 4B'!V11</f>
        <v>532815</v>
      </c>
      <c r="I67" s="10">
        <f>'[5]CZ 4B'!W11</f>
        <v>8853</v>
      </c>
      <c r="J67" s="10">
        <f>'[5]CZ 4B'!X11</f>
        <v>40560</v>
      </c>
      <c r="K67" s="10">
        <f>'[5]CZ 4B'!Y11</f>
        <v>148866</v>
      </c>
      <c r="L67" s="10">
        <f>'[5]CZ 4B'!Z11</f>
        <v>27347</v>
      </c>
      <c r="M67" s="10">
        <f>'[5]CZ 4B'!AA11</f>
        <v>609959.00000000012</v>
      </c>
      <c r="N67" s="11">
        <f>SUM(C67:L67)</f>
        <v>5602479</v>
      </c>
      <c r="O67" s="12">
        <f t="shared" ref="O67:O73" si="14">N67/$C$1</f>
        <v>26.429904469866731</v>
      </c>
      <c r="P67" s="13" t="s">
        <v>17</v>
      </c>
      <c r="Q67" s="13" t="s">
        <v>17</v>
      </c>
      <c r="R67" s="13"/>
    </row>
    <row r="68" spans="1:18" x14ac:dyDescent="0.25">
      <c r="A68" s="41"/>
      <c r="B68" s="14" t="s">
        <v>18</v>
      </c>
      <c r="C68" s="10">
        <f>'[5]CZ 4B'!Q12</f>
        <v>2051382</v>
      </c>
      <c r="D68" s="10">
        <f>'[5]CZ 4B'!R12</f>
        <v>633482</v>
      </c>
      <c r="E68" s="10">
        <f>'[5]CZ 4B'!S12</f>
        <v>1102010</v>
      </c>
      <c r="F68" s="10">
        <f>'[5]CZ 4B'!T12</f>
        <v>64331.999999999993</v>
      </c>
      <c r="G68" s="10">
        <f>'[5]CZ 4B'!U12</f>
        <v>804355</v>
      </c>
      <c r="H68" s="10">
        <f>'[5]CZ 4B'!V12</f>
        <v>531148</v>
      </c>
      <c r="I68" s="10">
        <f>'[5]CZ 4B'!W12</f>
        <v>8161</v>
      </c>
      <c r="J68" s="10">
        <f>'[5]CZ 4B'!X12</f>
        <v>40435</v>
      </c>
      <c r="K68" s="10">
        <f>'[5]CZ 4B'!Y12</f>
        <v>148866</v>
      </c>
      <c r="L68" s="10">
        <f>'[5]CZ 4B'!Z12</f>
        <v>27347</v>
      </c>
      <c r="M68" s="10">
        <f>'[5]CZ 4B'!AA12</f>
        <v>609959.00000000012</v>
      </c>
      <c r="N68" s="15">
        <f t="shared" ref="N68:N73" si="15">SUM(C68:L68)</f>
        <v>5411518</v>
      </c>
      <c r="O68" s="16">
        <f t="shared" si="14"/>
        <v>25.529038801745489</v>
      </c>
      <c r="P68" s="13">
        <f>MAX(O67:O73)</f>
        <v>37.155999528246255</v>
      </c>
      <c r="Q68" s="13">
        <f>MAX(O67:O71)</f>
        <v>26.852709045878051</v>
      </c>
      <c r="R68" s="13"/>
    </row>
    <row r="69" spans="1:18" x14ac:dyDescent="0.25">
      <c r="A69" s="41"/>
      <c r="B69" s="14" t="s">
        <v>19</v>
      </c>
      <c r="C69" s="10">
        <f>'[5]CZ 4B'!Q13</f>
        <v>1808579</v>
      </c>
      <c r="D69" s="10">
        <f>'[5]CZ 4B'!R13</f>
        <v>751574</v>
      </c>
      <c r="E69" s="10">
        <f>'[5]CZ 4B'!S13</f>
        <v>1102010</v>
      </c>
      <c r="F69" s="10">
        <f>'[5]CZ 4B'!T13</f>
        <v>65054</v>
      </c>
      <c r="G69" s="10">
        <f>'[5]CZ 4B'!U13</f>
        <v>804355</v>
      </c>
      <c r="H69" s="10">
        <f>'[5]CZ 4B'!V13</f>
        <v>546042</v>
      </c>
      <c r="I69" s="10">
        <f>'[5]CZ 4B'!W13</f>
        <v>7492</v>
      </c>
      <c r="J69" s="10">
        <f>'[5]CZ 4B'!X13</f>
        <v>47973</v>
      </c>
      <c r="K69" s="10">
        <f>'[5]CZ 4B'!Y13</f>
        <v>148866</v>
      </c>
      <c r="L69" s="10">
        <f>'[5]CZ 4B'!Z13</f>
        <v>27347</v>
      </c>
      <c r="M69" s="10">
        <f>'[5]CZ 4B'!AA13</f>
        <v>609959.00000000012</v>
      </c>
      <c r="N69" s="15">
        <f t="shared" si="15"/>
        <v>5309292</v>
      </c>
      <c r="O69" s="16">
        <f t="shared" si="14"/>
        <v>25.046783818846563</v>
      </c>
      <c r="P69" s="13" t="s">
        <v>20</v>
      </c>
      <c r="Q69" s="13" t="s">
        <v>20</v>
      </c>
      <c r="R69" s="13"/>
    </row>
    <row r="70" spans="1:18" x14ac:dyDescent="0.25">
      <c r="A70" s="41"/>
      <c r="B70" s="14" t="s">
        <v>21</v>
      </c>
      <c r="C70" s="10">
        <f>'[5]CZ 4B'!Q14</f>
        <v>2213399</v>
      </c>
      <c r="D70" s="10">
        <f>'[5]CZ 4B'!R14</f>
        <v>719641</v>
      </c>
      <c r="E70" s="10">
        <f>'[5]CZ 4B'!S14</f>
        <v>1102010</v>
      </c>
      <c r="F70" s="10">
        <f>'[5]CZ 4B'!T14</f>
        <v>65156.000000000007</v>
      </c>
      <c r="G70" s="10">
        <f>'[5]CZ 4B'!U14</f>
        <v>804355</v>
      </c>
      <c r="H70" s="10">
        <f>'[5]CZ 4B'!V14</f>
        <v>556343</v>
      </c>
      <c r="I70" s="10">
        <f>'[5]CZ 4B'!W14</f>
        <v>9051</v>
      </c>
      <c r="J70" s="10">
        <f>'[5]CZ 4B'!X14</f>
        <v>45935</v>
      </c>
      <c r="K70" s="10">
        <f>'[5]CZ 4B'!Y14</f>
        <v>148866</v>
      </c>
      <c r="L70" s="10">
        <f>'[5]CZ 4B'!Z14</f>
        <v>27347</v>
      </c>
      <c r="M70" s="10">
        <f>'[5]CZ 4B'!AA14</f>
        <v>609959.00000000012</v>
      </c>
      <c r="N70" s="15">
        <f t="shared" si="15"/>
        <v>5692103</v>
      </c>
      <c r="O70" s="16">
        <f t="shared" si="14"/>
        <v>26.852709045878051</v>
      </c>
      <c r="P70" s="13">
        <f>MIN(O67:O73)</f>
        <v>22.929661516688288</v>
      </c>
      <c r="Q70" s="13">
        <f>MIN(O67:O71)</f>
        <v>25.046783818846563</v>
      </c>
      <c r="R70" s="13"/>
    </row>
    <row r="71" spans="1:18" x14ac:dyDescent="0.25">
      <c r="A71" s="41"/>
      <c r="B71" s="14" t="s">
        <v>22</v>
      </c>
      <c r="C71" s="10">
        <f>'[5]CZ 4B'!Q15</f>
        <v>2122663</v>
      </c>
      <c r="D71" s="10">
        <f>'[5]CZ 4B'!R15</f>
        <v>732836</v>
      </c>
      <c r="E71" s="10">
        <f>'[5]CZ 4B'!S15</f>
        <v>1102010</v>
      </c>
      <c r="F71" s="10">
        <f>'[5]CZ 4B'!T15</f>
        <v>65158</v>
      </c>
      <c r="G71" s="10">
        <f>'[5]CZ 4B'!U15</f>
        <v>804355</v>
      </c>
      <c r="H71" s="10">
        <f>'[5]CZ 4B'!V15</f>
        <v>553887</v>
      </c>
      <c r="I71" s="10">
        <f>'[5]CZ 4B'!W15</f>
        <v>8696</v>
      </c>
      <c r="J71" s="10">
        <f>'[5]CZ 4B'!X15</f>
        <v>46777</v>
      </c>
      <c r="K71" s="10">
        <f>'[5]CZ 4B'!Y15</f>
        <v>148866</v>
      </c>
      <c r="L71" s="10">
        <f>'[5]CZ 4B'!Z15</f>
        <v>27347</v>
      </c>
      <c r="M71" s="10">
        <f>'[5]CZ 4B'!AA15</f>
        <v>609959.00000000012</v>
      </c>
      <c r="N71" s="15">
        <f t="shared" si="15"/>
        <v>5612595</v>
      </c>
      <c r="O71" s="16">
        <f t="shared" si="14"/>
        <v>26.477627078664938</v>
      </c>
      <c r="P71" s="13" t="s">
        <v>23</v>
      </c>
      <c r="Q71" s="13" t="s">
        <v>23</v>
      </c>
      <c r="R71" s="13"/>
    </row>
    <row r="72" spans="1:18" x14ac:dyDescent="0.25">
      <c r="A72" s="41"/>
      <c r="B72" s="14" t="s">
        <v>24</v>
      </c>
      <c r="C72" s="10">
        <f>'[5]CZ 4B'!Q16</f>
        <v>4535548</v>
      </c>
      <c r="D72" s="10">
        <f>'[5]CZ 4B'!R16</f>
        <v>540494</v>
      </c>
      <c r="E72" s="10">
        <f>'[5]CZ 4B'!S16</f>
        <v>1102010</v>
      </c>
      <c r="F72" s="10">
        <f>'[5]CZ 4B'!T16</f>
        <v>65196</v>
      </c>
      <c r="G72" s="10">
        <f>'[5]CZ 4B'!U16</f>
        <v>804355</v>
      </c>
      <c r="H72" s="10">
        <f>'[5]CZ 4B'!V16</f>
        <v>600619</v>
      </c>
      <c r="I72" s="10">
        <f>'[5]CZ 4B'!W16</f>
        <v>17208</v>
      </c>
      <c r="J72" s="10">
        <f>'[5]CZ 4B'!X16</f>
        <v>34500</v>
      </c>
      <c r="K72" s="10">
        <f>'[5]CZ 4B'!Y16</f>
        <v>148866</v>
      </c>
      <c r="L72" s="10">
        <f>'[5]CZ 4B'!Z16</f>
        <v>27347</v>
      </c>
      <c r="M72" s="10">
        <f>'[5]CZ 4B'!AA16</f>
        <v>609959.00000000012</v>
      </c>
      <c r="N72" s="15">
        <f t="shared" si="15"/>
        <v>7876143</v>
      </c>
      <c r="O72" s="16">
        <f t="shared" si="14"/>
        <v>37.155999528246255</v>
      </c>
      <c r="P72" s="22">
        <f>(P68-P70)/O68</f>
        <v>0.55726101252920157</v>
      </c>
      <c r="Q72" s="22">
        <f>(Q68-Q70)/O68</f>
        <v>7.0740040040520882E-2</v>
      </c>
      <c r="R72" s="13"/>
    </row>
    <row r="73" spans="1:18" ht="15.75" thickBot="1" x14ac:dyDescent="0.3">
      <c r="A73" s="41"/>
      <c r="B73" s="23" t="s">
        <v>25</v>
      </c>
      <c r="C73" s="29">
        <f>'[5]CZ 4B'!Q17</f>
        <v>1238218</v>
      </c>
      <c r="D73" s="30">
        <f>'[5]CZ 4B'!R17</f>
        <v>877960</v>
      </c>
      <c r="E73" s="30">
        <f>'[5]CZ 4B'!S17</f>
        <v>1102010</v>
      </c>
      <c r="F73" s="30">
        <f>'[5]CZ 4B'!T17</f>
        <v>64691.999999999993</v>
      </c>
      <c r="G73" s="30">
        <f>'[5]CZ 4B'!U17</f>
        <v>804355</v>
      </c>
      <c r="H73" s="30">
        <f>'[5]CZ 4B'!V17</f>
        <v>535976</v>
      </c>
      <c r="I73" s="30">
        <f>'[5]CZ 4B'!W17</f>
        <v>5051</v>
      </c>
      <c r="J73" s="30">
        <f>'[5]CZ 4B'!X17</f>
        <v>56040</v>
      </c>
      <c r="K73" s="30">
        <f>'[5]CZ 4B'!Y17</f>
        <v>148866</v>
      </c>
      <c r="L73" s="31">
        <f>'[5]CZ 4B'!Z17</f>
        <v>27347</v>
      </c>
      <c r="M73" s="31">
        <f>'[5]CZ 4B'!AA17</f>
        <v>609959.00000000012</v>
      </c>
      <c r="N73" s="27">
        <f t="shared" si="15"/>
        <v>4860515</v>
      </c>
      <c r="O73" s="28">
        <f t="shared" si="14"/>
        <v>22.929661516688288</v>
      </c>
      <c r="P73" s="13"/>
      <c r="Q73" s="13"/>
      <c r="R73" s="13"/>
    </row>
    <row r="74" spans="1:18" ht="15.75" thickBot="1" x14ac:dyDescent="0.3"/>
    <row r="75" spans="1:18" ht="60.75" thickBot="1" x14ac:dyDescent="0.3">
      <c r="A75" s="41" t="s">
        <v>33</v>
      </c>
      <c r="B75" s="3" t="s">
        <v>2</v>
      </c>
      <c r="C75" s="4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6" t="s">
        <v>12</v>
      </c>
      <c r="M75" s="3" t="s">
        <v>13</v>
      </c>
      <c r="N75" s="3" t="s">
        <v>14</v>
      </c>
      <c r="O75" s="7" t="s">
        <v>15</v>
      </c>
      <c r="P75" s="8"/>
      <c r="Q75" s="8"/>
      <c r="R75" s="8"/>
    </row>
    <row r="76" spans="1:18" x14ac:dyDescent="0.25">
      <c r="A76" s="41"/>
      <c r="B76" s="9" t="s">
        <v>16</v>
      </c>
      <c r="C76" s="10">
        <f>'[5]CZ 4C'!Q11</f>
        <v>2251753</v>
      </c>
      <c r="D76" s="10">
        <f>'[5]CZ 4C'!R11</f>
        <v>428323</v>
      </c>
      <c r="E76" s="10">
        <f>'[5]CZ 4C'!S11</f>
        <v>1102010</v>
      </c>
      <c r="F76" s="10">
        <f>'[5]CZ 4C'!T11</f>
        <v>66495</v>
      </c>
      <c r="G76" s="10">
        <f>'[5]CZ 4C'!U11</f>
        <v>804355</v>
      </c>
      <c r="H76" s="10">
        <f>'[5]CZ 4C'!V11</f>
        <v>516513.00000000006</v>
      </c>
      <c r="I76" s="10">
        <f>'[5]CZ 4C'!W11</f>
        <v>8913</v>
      </c>
      <c r="J76" s="10">
        <f>'[5]CZ 4C'!X11</f>
        <v>27340</v>
      </c>
      <c r="K76" s="10">
        <f>'[5]CZ 4C'!Y11</f>
        <v>148866</v>
      </c>
      <c r="L76" s="10">
        <f>'[5]CZ 4C'!Z11</f>
        <v>27347</v>
      </c>
      <c r="M76" s="10">
        <f>'[5]CZ 4C'!AA11</f>
        <v>609959.00000000012</v>
      </c>
      <c r="N76" s="11">
        <f>SUM(C76:L76)</f>
        <v>5381915</v>
      </c>
      <c r="O76" s="12">
        <f t="shared" ref="O76:O82" si="16">N76/$C$1</f>
        <v>25.389385540747728</v>
      </c>
      <c r="P76" s="13" t="s">
        <v>17</v>
      </c>
      <c r="Q76" s="13" t="s">
        <v>17</v>
      </c>
      <c r="R76" s="13"/>
    </row>
    <row r="77" spans="1:18" x14ac:dyDescent="0.25">
      <c r="A77" s="41"/>
      <c r="B77" s="14" t="s">
        <v>18</v>
      </c>
      <c r="C77" s="10">
        <f>'[5]CZ 4C'!Q12</f>
        <v>2097729</v>
      </c>
      <c r="D77" s="10">
        <f>'[5]CZ 4C'!R12</f>
        <v>427032</v>
      </c>
      <c r="E77" s="10">
        <f>'[5]CZ 4C'!S12</f>
        <v>1102010</v>
      </c>
      <c r="F77" s="10">
        <f>'[5]CZ 4C'!T12</f>
        <v>67250</v>
      </c>
      <c r="G77" s="10">
        <f>'[5]CZ 4C'!U12</f>
        <v>804355</v>
      </c>
      <c r="H77" s="10">
        <f>'[5]CZ 4C'!V12</f>
        <v>502591</v>
      </c>
      <c r="I77" s="10">
        <f>'[5]CZ 4C'!W12</f>
        <v>8360</v>
      </c>
      <c r="J77" s="10">
        <f>'[5]CZ 4C'!X12</f>
        <v>27257</v>
      </c>
      <c r="K77" s="10">
        <f>'[5]CZ 4C'!Y12</f>
        <v>148866</v>
      </c>
      <c r="L77" s="10">
        <f>'[5]CZ 4C'!Z12</f>
        <v>27347</v>
      </c>
      <c r="M77" s="10">
        <f>'[5]CZ 4C'!AA12</f>
        <v>609959.00000000012</v>
      </c>
      <c r="N77" s="15">
        <f t="shared" ref="N77:N82" si="17">SUM(C77:L77)</f>
        <v>5212797</v>
      </c>
      <c r="O77" s="16">
        <f t="shared" si="16"/>
        <v>24.591565043047527</v>
      </c>
      <c r="P77" s="13">
        <f>MAX(O76:O82)</f>
        <v>39.222502653614811</v>
      </c>
      <c r="Q77" s="13">
        <f>MAX(O76:O80)</f>
        <v>26.808312300978891</v>
      </c>
      <c r="R77" s="13"/>
    </row>
    <row r="78" spans="1:18" x14ac:dyDescent="0.25">
      <c r="A78" s="41"/>
      <c r="B78" s="14" t="s">
        <v>19</v>
      </c>
      <c r="C78" s="10">
        <f>'[5]CZ 4C'!Q13</f>
        <v>1942929</v>
      </c>
      <c r="D78" s="10">
        <f>'[5]CZ 4C'!R13</f>
        <v>505079</v>
      </c>
      <c r="E78" s="10">
        <f>'[5]CZ 4C'!S13</f>
        <v>1102010</v>
      </c>
      <c r="F78" s="10">
        <f>'[5]CZ 4C'!T13</f>
        <v>71638</v>
      </c>
      <c r="G78" s="10">
        <f>'[5]CZ 4C'!U13</f>
        <v>804355</v>
      </c>
      <c r="H78" s="10">
        <f>'[5]CZ 4C'!V13</f>
        <v>519772.00000000006</v>
      </c>
      <c r="I78" s="10">
        <f>'[5]CZ 4C'!W13</f>
        <v>7948</v>
      </c>
      <c r="J78" s="10">
        <f>'[5]CZ 4C'!X13</f>
        <v>32238.999999999996</v>
      </c>
      <c r="K78" s="10">
        <f>'[5]CZ 4C'!Y13</f>
        <v>148866</v>
      </c>
      <c r="L78" s="10">
        <f>'[5]CZ 4C'!Z13</f>
        <v>27347</v>
      </c>
      <c r="M78" s="10">
        <f>'[5]CZ 4C'!AA13</f>
        <v>609959.00000000012</v>
      </c>
      <c r="N78" s="15">
        <f t="shared" si="17"/>
        <v>5162183</v>
      </c>
      <c r="O78" s="16">
        <f t="shared" si="16"/>
        <v>24.352791602783348</v>
      </c>
      <c r="P78" s="13" t="s">
        <v>20</v>
      </c>
      <c r="Q78" s="13" t="s">
        <v>20</v>
      </c>
      <c r="R78" s="13"/>
    </row>
    <row r="79" spans="1:18" x14ac:dyDescent="0.25">
      <c r="A79" s="41"/>
      <c r="B79" s="14" t="s">
        <v>21</v>
      </c>
      <c r="C79" s="10">
        <f>'[5]CZ 4C'!Q14</f>
        <v>2387765</v>
      </c>
      <c r="D79" s="10">
        <f>'[5]CZ 4C'!R14</f>
        <v>541472</v>
      </c>
      <c r="E79" s="10">
        <f>'[5]CZ 4C'!S14</f>
        <v>1102010</v>
      </c>
      <c r="F79" s="10">
        <f>'[5]CZ 4C'!T14</f>
        <v>70483</v>
      </c>
      <c r="G79" s="10">
        <f>'[5]CZ 4C'!U14</f>
        <v>804355</v>
      </c>
      <c r="H79" s="10">
        <f>'[5]CZ 4C'!V14</f>
        <v>556269</v>
      </c>
      <c r="I79" s="10">
        <f>'[5]CZ 4C'!W14</f>
        <v>9563</v>
      </c>
      <c r="J79" s="10">
        <f>'[5]CZ 4C'!X14</f>
        <v>34562</v>
      </c>
      <c r="K79" s="10">
        <f>'[5]CZ 4C'!Y14</f>
        <v>148866</v>
      </c>
      <c r="L79" s="10">
        <f>'[5]CZ 4C'!Z14</f>
        <v>27347</v>
      </c>
      <c r="M79" s="10">
        <f>'[5]CZ 4C'!AA14</f>
        <v>609959.00000000012</v>
      </c>
      <c r="N79" s="15">
        <f t="shared" si="17"/>
        <v>5682692</v>
      </c>
      <c r="O79" s="16">
        <f t="shared" si="16"/>
        <v>26.808312300978891</v>
      </c>
      <c r="P79" s="13">
        <f>MIN(O76:O82)</f>
        <v>21.375582026182332</v>
      </c>
      <c r="Q79" s="13">
        <f>MIN(O76:O80)</f>
        <v>24.352791602783348</v>
      </c>
      <c r="R79" s="13"/>
    </row>
    <row r="80" spans="1:18" x14ac:dyDescent="0.25">
      <c r="A80" s="41"/>
      <c r="B80" s="14" t="s">
        <v>22</v>
      </c>
      <c r="C80" s="10">
        <f>'[5]CZ 4C'!Q15</f>
        <v>2145803</v>
      </c>
      <c r="D80" s="10">
        <f>'[5]CZ 4C'!R15</f>
        <v>529266</v>
      </c>
      <c r="E80" s="10">
        <f>'[5]CZ 4C'!S15</f>
        <v>1102010</v>
      </c>
      <c r="F80" s="10">
        <f>'[5]CZ 4C'!T15</f>
        <v>70857</v>
      </c>
      <c r="G80" s="10">
        <f>'[5]CZ 4C'!U15</f>
        <v>804355</v>
      </c>
      <c r="H80" s="10">
        <f>'[5]CZ 4C'!V15</f>
        <v>538202</v>
      </c>
      <c r="I80" s="10">
        <f>'[5]CZ 4C'!W15</f>
        <v>8732</v>
      </c>
      <c r="J80" s="10">
        <f>'[5]CZ 4C'!X15</f>
        <v>33783</v>
      </c>
      <c r="K80" s="10">
        <f>'[5]CZ 4C'!Y15</f>
        <v>148866</v>
      </c>
      <c r="L80" s="10">
        <f>'[5]CZ 4C'!Z15</f>
        <v>27347</v>
      </c>
      <c r="M80" s="10">
        <f>'[5]CZ 4C'!AA15</f>
        <v>609959.00000000012</v>
      </c>
      <c r="N80" s="15">
        <f t="shared" si="17"/>
        <v>5409221</v>
      </c>
      <c r="O80" s="16">
        <f t="shared" si="16"/>
        <v>25.518202618233282</v>
      </c>
      <c r="P80" s="13" t="s">
        <v>23</v>
      </c>
      <c r="Q80" s="13" t="s">
        <v>23</v>
      </c>
      <c r="R80" s="13"/>
    </row>
    <row r="81" spans="1:18" x14ac:dyDescent="0.25">
      <c r="A81" s="41"/>
      <c r="B81" s="14" t="s">
        <v>24</v>
      </c>
      <c r="C81" s="10">
        <f>'[5]CZ 4C'!Q16</f>
        <v>4959737</v>
      </c>
      <c r="D81" s="10">
        <f>'[5]CZ 4C'!R16</f>
        <v>473675</v>
      </c>
      <c r="E81" s="10">
        <f>'[5]CZ 4C'!S16</f>
        <v>1102010</v>
      </c>
      <c r="F81" s="10">
        <f>'[5]CZ 4C'!T16</f>
        <v>69853</v>
      </c>
      <c r="G81" s="10">
        <f>'[5]CZ 4C'!U16</f>
        <v>804355</v>
      </c>
      <c r="H81" s="10">
        <f>'[5]CZ 4C'!V16</f>
        <v>679542</v>
      </c>
      <c r="I81" s="10">
        <f>'[5]CZ 4C'!W16</f>
        <v>18570</v>
      </c>
      <c r="J81" s="10">
        <f>'[5]CZ 4C'!X16</f>
        <v>30235</v>
      </c>
      <c r="K81" s="10">
        <f>'[5]CZ 4C'!Y16</f>
        <v>148866</v>
      </c>
      <c r="L81" s="10">
        <f>'[5]CZ 4C'!Z16</f>
        <v>27347</v>
      </c>
      <c r="M81" s="10">
        <f>'[5]CZ 4C'!AA16</f>
        <v>609959.00000000012</v>
      </c>
      <c r="N81" s="15">
        <f t="shared" si="17"/>
        <v>8314190</v>
      </c>
      <c r="O81" s="16">
        <f t="shared" si="16"/>
        <v>39.222502653614811</v>
      </c>
      <c r="P81" s="22">
        <f>(P77-P79)/O77</f>
        <v>0.72573342104056615</v>
      </c>
      <c r="Q81" s="22">
        <f>(Q77-Q79)/O77</f>
        <v>9.9852152309019532E-2</v>
      </c>
      <c r="R81" s="13"/>
    </row>
    <row r="82" spans="1:18" ht="15.75" thickBot="1" x14ac:dyDescent="0.3">
      <c r="A82" s="41"/>
      <c r="B82" s="23" t="s">
        <v>25</v>
      </c>
      <c r="C82" s="29">
        <f>'[5]CZ 4C'!Q17</f>
        <v>1175100</v>
      </c>
      <c r="D82" s="30">
        <f>'[5]CZ 4C'!R17</f>
        <v>663062</v>
      </c>
      <c r="E82" s="30">
        <f>'[5]CZ 4C'!S17</f>
        <v>1102010</v>
      </c>
      <c r="F82" s="30">
        <f>'[5]CZ 4C'!T17</f>
        <v>71823</v>
      </c>
      <c r="G82" s="30">
        <f>'[5]CZ 4C'!U17</f>
        <v>804355</v>
      </c>
      <c r="H82" s="30">
        <f>'[5]CZ 4C'!V17</f>
        <v>491311</v>
      </c>
      <c r="I82" s="30">
        <f>'[5]CZ 4C'!W17</f>
        <v>4892</v>
      </c>
      <c r="J82" s="30">
        <f>'[5]CZ 4C'!X17</f>
        <v>42323</v>
      </c>
      <c r="K82" s="30">
        <f>'[5]CZ 4C'!Y17</f>
        <v>148866</v>
      </c>
      <c r="L82" s="31">
        <f>'[5]CZ 4C'!Z17</f>
        <v>27347</v>
      </c>
      <c r="M82" s="31">
        <f>'[5]CZ 4C'!AA17</f>
        <v>609959.00000000012</v>
      </c>
      <c r="N82" s="27">
        <f t="shared" si="17"/>
        <v>4531089</v>
      </c>
      <c r="O82" s="28">
        <f t="shared" si="16"/>
        <v>21.375582026182332</v>
      </c>
      <c r="P82" s="13"/>
      <c r="Q82" s="13"/>
      <c r="R82" s="13"/>
    </row>
    <row r="83" spans="1:18" ht="15.75" thickBot="1" x14ac:dyDescent="0.3"/>
    <row r="84" spans="1:18" ht="60.75" thickBot="1" x14ac:dyDescent="0.3">
      <c r="A84" s="41" t="s">
        <v>34</v>
      </c>
      <c r="B84" s="3" t="s">
        <v>2</v>
      </c>
      <c r="C84" s="4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6" t="s">
        <v>12</v>
      </c>
      <c r="M84" s="3" t="s">
        <v>13</v>
      </c>
      <c r="N84" s="3" t="s">
        <v>14</v>
      </c>
      <c r="O84" s="7" t="s">
        <v>15</v>
      </c>
      <c r="P84" s="8"/>
      <c r="Q84" s="8"/>
      <c r="R84" s="8"/>
    </row>
    <row r="85" spans="1:18" x14ac:dyDescent="0.25">
      <c r="A85" s="41"/>
      <c r="B85" s="9" t="s">
        <v>16</v>
      </c>
      <c r="C85" s="10">
        <f>'[5]CZ 5A'!Q11</f>
        <v>3255772</v>
      </c>
      <c r="D85" s="10">
        <f>'[5]CZ 5A'!R11</f>
        <v>620512</v>
      </c>
      <c r="E85" s="10">
        <f>'[5]CZ 5A'!S11</f>
        <v>1102010</v>
      </c>
      <c r="F85" s="10">
        <f>'[5]CZ 5A'!T11</f>
        <v>65391.999999999993</v>
      </c>
      <c r="G85" s="10">
        <f>'[5]CZ 5A'!U11</f>
        <v>804355</v>
      </c>
      <c r="H85" s="10">
        <f>'[5]CZ 5A'!V11</f>
        <v>564788</v>
      </c>
      <c r="I85" s="10">
        <f>'[5]CZ 5A'!W11</f>
        <v>12627</v>
      </c>
      <c r="J85" s="10">
        <f>'[5]CZ 5A'!X11</f>
        <v>39607</v>
      </c>
      <c r="K85" s="10">
        <f>'[5]CZ 5A'!Y11</f>
        <v>148866</v>
      </c>
      <c r="L85" s="10">
        <f>'[5]CZ 5A'!Z11</f>
        <v>27347</v>
      </c>
      <c r="M85" s="10">
        <f>'[5]CZ 5A'!AA11</f>
        <v>609959.00000000012</v>
      </c>
      <c r="N85" s="11">
        <f>SUM(C85:L85)</f>
        <v>6641276</v>
      </c>
      <c r="O85" s="12">
        <f t="shared" ref="O85:O91" si="18">N85/$C$1</f>
        <v>31.330468215591463</v>
      </c>
      <c r="P85" s="13" t="s">
        <v>17</v>
      </c>
      <c r="Q85" s="13" t="s">
        <v>17</v>
      </c>
      <c r="R85" s="13"/>
    </row>
    <row r="86" spans="1:18" x14ac:dyDescent="0.25">
      <c r="A86" s="41"/>
      <c r="B86" s="14" t="s">
        <v>18</v>
      </c>
      <c r="C86" s="10">
        <f>'[5]CZ 5A'!Q12</f>
        <v>3174741</v>
      </c>
      <c r="D86" s="10">
        <f>'[5]CZ 5A'!R12</f>
        <v>631849</v>
      </c>
      <c r="E86" s="10">
        <f>'[5]CZ 5A'!S12</f>
        <v>1102010</v>
      </c>
      <c r="F86" s="10">
        <f>'[5]CZ 5A'!T12</f>
        <v>66056</v>
      </c>
      <c r="G86" s="10">
        <f>'[5]CZ 5A'!U12</f>
        <v>804355</v>
      </c>
      <c r="H86" s="10">
        <f>'[5]CZ 5A'!V12</f>
        <v>559791</v>
      </c>
      <c r="I86" s="10">
        <f>'[5]CZ 5A'!W12</f>
        <v>12403</v>
      </c>
      <c r="J86" s="10">
        <f>'[5]CZ 5A'!X12</f>
        <v>40331</v>
      </c>
      <c r="K86" s="10">
        <f>'[5]CZ 5A'!Y12</f>
        <v>148866</v>
      </c>
      <c r="L86" s="10">
        <f>'[5]CZ 5A'!Z12</f>
        <v>27347</v>
      </c>
      <c r="M86" s="10">
        <f>'[5]CZ 5A'!AA12</f>
        <v>609959.00000000012</v>
      </c>
      <c r="N86" s="15">
        <f t="shared" ref="N86:N91" si="19">SUM(C86:L86)</f>
        <v>6567749</v>
      </c>
      <c r="O86" s="16">
        <f t="shared" si="18"/>
        <v>30.983601839839604</v>
      </c>
      <c r="P86" s="13">
        <f>MAX(O85:O91)</f>
        <v>43.29786531430593</v>
      </c>
      <c r="Q86" s="13">
        <f>MAX(O85:O89)</f>
        <v>31.330468215591463</v>
      </c>
      <c r="R86" s="13"/>
    </row>
    <row r="87" spans="1:18" x14ac:dyDescent="0.25">
      <c r="A87" s="41"/>
      <c r="B87" s="14" t="s">
        <v>19</v>
      </c>
      <c r="C87" s="10">
        <f>'[5]CZ 5A'!Q13</f>
        <v>2060456.9999999998</v>
      </c>
      <c r="D87" s="10">
        <f>'[5]CZ 5A'!R13</f>
        <v>667529</v>
      </c>
      <c r="E87" s="10">
        <f>'[5]CZ 5A'!S13</f>
        <v>1102010</v>
      </c>
      <c r="F87" s="10">
        <f>'[5]CZ 5A'!T13</f>
        <v>69087</v>
      </c>
      <c r="G87" s="10">
        <f>'[5]CZ 5A'!U13</f>
        <v>804355</v>
      </c>
      <c r="H87" s="10">
        <f>'[5]CZ 5A'!V13</f>
        <v>522366</v>
      </c>
      <c r="I87" s="10">
        <f>'[5]CZ 5A'!W13</f>
        <v>8542</v>
      </c>
      <c r="J87" s="10">
        <f>'[5]CZ 5A'!X13</f>
        <v>42608</v>
      </c>
      <c r="K87" s="10">
        <f>'[5]CZ 5A'!Y13</f>
        <v>148866</v>
      </c>
      <c r="L87" s="10">
        <f>'[5]CZ 5A'!Z13</f>
        <v>27347</v>
      </c>
      <c r="M87" s="10">
        <f>'[5]CZ 5A'!AA13</f>
        <v>609959.00000000012</v>
      </c>
      <c r="N87" s="15">
        <f t="shared" si="19"/>
        <v>5453167</v>
      </c>
      <c r="O87" s="16">
        <f t="shared" si="18"/>
        <v>25.725519518811179</v>
      </c>
      <c r="P87" s="13" t="s">
        <v>20</v>
      </c>
      <c r="Q87" s="13" t="s">
        <v>20</v>
      </c>
      <c r="R87" s="13"/>
    </row>
    <row r="88" spans="1:18" x14ac:dyDescent="0.25">
      <c r="A88" s="41"/>
      <c r="B88" s="14" t="s">
        <v>21</v>
      </c>
      <c r="C88" s="10">
        <f>'[5]CZ 5A'!Q14</f>
        <v>2672051</v>
      </c>
      <c r="D88" s="10">
        <f>'[5]CZ 5A'!R14</f>
        <v>652395</v>
      </c>
      <c r="E88" s="10">
        <f>'[5]CZ 5A'!S14</f>
        <v>1102010</v>
      </c>
      <c r="F88" s="10">
        <f>'[5]CZ 5A'!T14</f>
        <v>68738</v>
      </c>
      <c r="G88" s="10">
        <f>'[5]CZ 5A'!U14</f>
        <v>804355</v>
      </c>
      <c r="H88" s="10">
        <f>'[5]CZ 5A'!V14</f>
        <v>549475</v>
      </c>
      <c r="I88" s="10">
        <f>'[5]CZ 5A'!W14</f>
        <v>10790</v>
      </c>
      <c r="J88" s="10">
        <f>'[5]CZ 5A'!X14</f>
        <v>41642</v>
      </c>
      <c r="K88" s="10">
        <f>'[5]CZ 5A'!Y14</f>
        <v>148866</v>
      </c>
      <c r="L88" s="10">
        <f>'[5]CZ 5A'!Z14</f>
        <v>27347</v>
      </c>
      <c r="M88" s="10">
        <f>'[5]CZ 5A'!AA14</f>
        <v>609959.00000000012</v>
      </c>
      <c r="N88" s="15">
        <f t="shared" si="19"/>
        <v>6077669</v>
      </c>
      <c r="O88" s="16">
        <f t="shared" si="18"/>
        <v>28.671631088571765</v>
      </c>
      <c r="P88" s="13">
        <f>MIN(O85:O91)</f>
        <v>22.177558674371976</v>
      </c>
      <c r="Q88" s="13">
        <f>MIN(O85:O89)</f>
        <v>25.725519518811179</v>
      </c>
      <c r="R88" s="13"/>
    </row>
    <row r="89" spans="1:18" x14ac:dyDescent="0.25">
      <c r="A89" s="41"/>
      <c r="B89" s="14" t="s">
        <v>22</v>
      </c>
      <c r="C89" s="10">
        <f>'[5]CZ 5A'!Q15</f>
        <v>2432937</v>
      </c>
      <c r="D89" s="10">
        <f>'[5]CZ 5A'!R15</f>
        <v>671779</v>
      </c>
      <c r="E89" s="10">
        <f>'[5]CZ 5A'!S15</f>
        <v>1102010</v>
      </c>
      <c r="F89" s="10">
        <f>'[5]CZ 5A'!T15</f>
        <v>68630</v>
      </c>
      <c r="G89" s="10">
        <f>'[5]CZ 5A'!U15</f>
        <v>804355</v>
      </c>
      <c r="H89" s="10">
        <f>'[5]CZ 5A'!V15</f>
        <v>543656</v>
      </c>
      <c r="I89" s="10">
        <f>'[5]CZ 5A'!W15</f>
        <v>9812</v>
      </c>
      <c r="J89" s="10">
        <f>'[5]CZ 5A'!X15</f>
        <v>42880</v>
      </c>
      <c r="K89" s="10">
        <f>'[5]CZ 5A'!Y15</f>
        <v>148866</v>
      </c>
      <c r="L89" s="10">
        <f>'[5]CZ 5A'!Z15</f>
        <v>27347</v>
      </c>
      <c r="M89" s="10">
        <f>'[5]CZ 5A'!AA15</f>
        <v>609959.00000000012</v>
      </c>
      <c r="N89" s="15">
        <f t="shared" si="19"/>
        <v>5852272</v>
      </c>
      <c r="O89" s="16">
        <f t="shared" si="18"/>
        <v>27.608312300978888</v>
      </c>
      <c r="P89" s="13" t="s">
        <v>23</v>
      </c>
      <c r="Q89" s="13" t="s">
        <v>23</v>
      </c>
      <c r="R89" s="13"/>
    </row>
    <row r="90" spans="1:18" x14ac:dyDescent="0.25">
      <c r="A90" s="41"/>
      <c r="B90" s="14" t="s">
        <v>24</v>
      </c>
      <c r="C90" s="10">
        <f>'[5]CZ 5A'!Q16</f>
        <v>5823457</v>
      </c>
      <c r="D90" s="10">
        <f>'[5]CZ 5A'!R16</f>
        <v>506203</v>
      </c>
      <c r="E90" s="10">
        <f>'[5]CZ 5A'!S16</f>
        <v>1102010</v>
      </c>
      <c r="F90" s="10">
        <f>'[5]CZ 5A'!T16</f>
        <v>67871</v>
      </c>
      <c r="G90" s="10">
        <f>'[5]CZ 5A'!U16</f>
        <v>804355</v>
      </c>
      <c r="H90" s="10">
        <f>'[5]CZ 5A'!V16</f>
        <v>644236</v>
      </c>
      <c r="I90" s="10">
        <f>'[5]CZ 5A'!W16</f>
        <v>21409</v>
      </c>
      <c r="J90" s="10">
        <f>'[5]CZ 5A'!X16</f>
        <v>32311</v>
      </c>
      <c r="K90" s="10">
        <f>'[5]CZ 5A'!Y16</f>
        <v>148866</v>
      </c>
      <c r="L90" s="10">
        <f>'[5]CZ 5A'!Z16</f>
        <v>27347</v>
      </c>
      <c r="M90" s="10">
        <f>'[5]CZ 5A'!AA16</f>
        <v>609959.00000000012</v>
      </c>
      <c r="N90" s="15">
        <f t="shared" si="19"/>
        <v>9178065</v>
      </c>
      <c r="O90" s="16">
        <f t="shared" si="18"/>
        <v>43.29786531430593</v>
      </c>
      <c r="P90" s="22">
        <f>(P86-P88)/O86</f>
        <v>0.68166079428431259</v>
      </c>
      <c r="Q90" s="22">
        <f>(Q86-Q88)/O86</f>
        <v>0.18090048812766757</v>
      </c>
      <c r="R90" s="13"/>
    </row>
    <row r="91" spans="1:18" ht="15.75" thickBot="1" x14ac:dyDescent="0.3">
      <c r="A91" s="41"/>
      <c r="B91" s="23" t="s">
        <v>25</v>
      </c>
      <c r="C91" s="29">
        <f>'[5]CZ 5A'!Q17</f>
        <v>1200427</v>
      </c>
      <c r="D91" s="30">
        <f>'[5]CZ 5A'!R17</f>
        <v>791627</v>
      </c>
      <c r="E91" s="30">
        <f>'[5]CZ 5A'!S17</f>
        <v>1102010</v>
      </c>
      <c r="F91" s="30">
        <f>'[5]CZ 5A'!T17</f>
        <v>69607</v>
      </c>
      <c r="G91" s="30">
        <f>'[5]CZ 5A'!U17</f>
        <v>804355</v>
      </c>
      <c r="H91" s="30">
        <f>'[5]CZ 5A'!V17</f>
        <v>501183</v>
      </c>
      <c r="I91" s="30">
        <f>'[5]CZ 5A'!W17</f>
        <v>5137</v>
      </c>
      <c r="J91" s="30">
        <f>'[5]CZ 5A'!X17</f>
        <v>50529</v>
      </c>
      <c r="K91" s="30">
        <f>'[5]CZ 5A'!Y17</f>
        <v>148866</v>
      </c>
      <c r="L91" s="31">
        <f>'[5]CZ 5A'!Z17</f>
        <v>27347</v>
      </c>
      <c r="M91" s="31">
        <f>'[5]CZ 5A'!AA17</f>
        <v>609959.00000000012</v>
      </c>
      <c r="N91" s="27">
        <f t="shared" si="19"/>
        <v>4701088</v>
      </c>
      <c r="O91" s="28">
        <f t="shared" si="18"/>
        <v>22.177558674371976</v>
      </c>
      <c r="P91" s="13"/>
      <c r="Q91" s="13"/>
      <c r="R91" s="13"/>
    </row>
    <row r="92" spans="1:18" ht="15.75" thickBot="1" x14ac:dyDescent="0.3"/>
    <row r="93" spans="1:18" ht="60.75" thickBot="1" x14ac:dyDescent="0.3">
      <c r="A93" s="41" t="s">
        <v>35</v>
      </c>
      <c r="B93" s="3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6" t="s">
        <v>12</v>
      </c>
      <c r="M93" s="3" t="s">
        <v>13</v>
      </c>
      <c r="N93" s="3" t="s">
        <v>14</v>
      </c>
      <c r="O93" s="7" t="s">
        <v>15</v>
      </c>
      <c r="P93" s="8"/>
      <c r="Q93" s="8"/>
      <c r="R93" s="8"/>
    </row>
    <row r="94" spans="1:18" x14ac:dyDescent="0.25">
      <c r="A94" s="41"/>
      <c r="B94" s="9" t="s">
        <v>16</v>
      </c>
      <c r="C94" s="10">
        <f>'[5]CZ 5B'!Q11</f>
        <v>2740526</v>
      </c>
      <c r="D94" s="10">
        <f>'[5]CZ 5B'!R11</f>
        <v>526740</v>
      </c>
      <c r="E94" s="10">
        <f>'[5]CZ 5B'!S11</f>
        <v>1102010</v>
      </c>
      <c r="F94" s="10">
        <f>'[5]CZ 5B'!T11</f>
        <v>65150.999999999993</v>
      </c>
      <c r="G94" s="10">
        <f>'[5]CZ 5B'!U11</f>
        <v>804355</v>
      </c>
      <c r="H94" s="10">
        <f>'[5]CZ 5B'!V11</f>
        <v>548817</v>
      </c>
      <c r="I94" s="10">
        <f>'[5]CZ 5B'!W11</f>
        <v>10847</v>
      </c>
      <c r="J94" s="10">
        <f>'[5]CZ 5B'!X11</f>
        <v>33622</v>
      </c>
      <c r="K94" s="10">
        <f>'[5]CZ 5B'!Y11</f>
        <v>148866</v>
      </c>
      <c r="L94" s="10">
        <f>'[5]CZ 5B'!Z11</f>
        <v>27347</v>
      </c>
      <c r="M94" s="10">
        <f>'[5]CZ 5B'!AA11</f>
        <v>609959.00000000012</v>
      </c>
      <c r="N94" s="11">
        <f>SUM(C94:L94)</f>
        <v>6008281</v>
      </c>
      <c r="O94" s="16">
        <f t="shared" ref="O94:O100" si="20">N94/$C$1</f>
        <v>28.344290600306639</v>
      </c>
      <c r="P94" s="13" t="s">
        <v>17</v>
      </c>
      <c r="Q94" s="13" t="s">
        <v>17</v>
      </c>
      <c r="R94" s="13"/>
    </row>
    <row r="95" spans="1:18" x14ac:dyDescent="0.25">
      <c r="A95" s="41"/>
      <c r="B95" s="14" t="s">
        <v>18</v>
      </c>
      <c r="C95" s="10">
        <f>'[5]CZ 5B'!Q12</f>
        <v>2558800</v>
      </c>
      <c r="D95" s="10">
        <f>'[5]CZ 5B'!R12</f>
        <v>526897</v>
      </c>
      <c r="E95" s="10">
        <f>'[5]CZ 5B'!S12</f>
        <v>1102010</v>
      </c>
      <c r="F95" s="10">
        <f>'[5]CZ 5B'!T12</f>
        <v>65421.000000000007</v>
      </c>
      <c r="G95" s="10">
        <f>'[5]CZ 5B'!U12</f>
        <v>804355</v>
      </c>
      <c r="H95" s="10">
        <f>'[5]CZ 5B'!V12</f>
        <v>543075</v>
      </c>
      <c r="I95" s="10">
        <f>'[5]CZ 5B'!W12</f>
        <v>10299</v>
      </c>
      <c r="J95" s="10">
        <f>'[5]CZ 5B'!X12</f>
        <v>33632</v>
      </c>
      <c r="K95" s="10">
        <f>'[5]CZ 5B'!Y12</f>
        <v>148866</v>
      </c>
      <c r="L95" s="10">
        <f>'[5]CZ 5B'!Z12</f>
        <v>27347</v>
      </c>
      <c r="M95" s="10">
        <f>'[5]CZ 5B'!AA12</f>
        <v>609959.00000000012</v>
      </c>
      <c r="N95" s="15">
        <f t="shared" ref="N95:N100" si="21">SUM(C95:L95)</f>
        <v>5820702</v>
      </c>
      <c r="O95" s="16">
        <f t="shared" si="20"/>
        <v>27.459379643825923</v>
      </c>
      <c r="P95" s="13">
        <f>MAX(O94:O100)</f>
        <v>48.372157093996933</v>
      </c>
      <c r="Q95" s="13">
        <f>MAX(O94:O98)</f>
        <v>48.372157093996933</v>
      </c>
      <c r="R95" s="13"/>
    </row>
    <row r="96" spans="1:18" x14ac:dyDescent="0.25">
      <c r="A96" s="41"/>
      <c r="B96" s="14" t="s">
        <v>19</v>
      </c>
      <c r="C96" s="10">
        <f>'[5]CZ 5B'!Q13</f>
        <v>3079790</v>
      </c>
      <c r="D96" s="10">
        <f>'[5]CZ 5B'!R13</f>
        <v>537091</v>
      </c>
      <c r="E96" s="10">
        <f>'[5]CZ 5B'!S13</f>
        <v>1102010</v>
      </c>
      <c r="F96" s="10">
        <f>'[5]CZ 5B'!T13</f>
        <v>65757</v>
      </c>
      <c r="G96" s="10">
        <f>'[5]CZ 5B'!U13</f>
        <v>804355</v>
      </c>
      <c r="H96" s="10">
        <f>'[5]CZ 5B'!V13</f>
        <v>576550</v>
      </c>
      <c r="I96" s="10">
        <f>'[5]CZ 5B'!W13</f>
        <v>12635</v>
      </c>
      <c r="J96" s="10">
        <f>'[5]CZ 5B'!X13</f>
        <v>34282</v>
      </c>
      <c r="K96" s="10">
        <f>'[5]CZ 5B'!Y13</f>
        <v>148866</v>
      </c>
      <c r="L96" s="10">
        <f>'[5]CZ 5B'!Z13</f>
        <v>27347</v>
      </c>
      <c r="M96" s="10">
        <f>'[5]CZ 5B'!AA13</f>
        <v>609959.00000000012</v>
      </c>
      <c r="N96" s="15">
        <f t="shared" si="21"/>
        <v>6388683</v>
      </c>
      <c r="O96" s="16">
        <f t="shared" si="20"/>
        <v>30.138851279632032</v>
      </c>
      <c r="P96" s="13" t="s">
        <v>20</v>
      </c>
      <c r="Q96" s="13" t="s">
        <v>20</v>
      </c>
      <c r="R96" s="13"/>
    </row>
    <row r="97" spans="1:18" x14ac:dyDescent="0.25">
      <c r="A97" s="41"/>
      <c r="B97" s="14" t="s">
        <v>21</v>
      </c>
      <c r="C97" s="10">
        <f>'[5]CZ 5B'!Q14</f>
        <v>6883712</v>
      </c>
      <c r="D97" s="10">
        <f>'[5]CZ 5B'!R14</f>
        <v>473765</v>
      </c>
      <c r="E97" s="10">
        <f>'[5]CZ 5B'!S14</f>
        <v>1102010</v>
      </c>
      <c r="F97" s="10">
        <f>'[5]CZ 5B'!T14</f>
        <v>66908</v>
      </c>
      <c r="G97" s="10">
        <f>'[5]CZ 5B'!U14</f>
        <v>804355</v>
      </c>
      <c r="H97" s="10">
        <f>'[5]CZ 5B'!V14</f>
        <v>690866</v>
      </c>
      <c r="I97" s="10">
        <f>'[5]CZ 5B'!W14</f>
        <v>25619</v>
      </c>
      <c r="J97" s="10">
        <f>'[5]CZ 5B'!X14</f>
        <v>30240</v>
      </c>
      <c r="K97" s="10">
        <f>'[5]CZ 5B'!Y14</f>
        <v>148866</v>
      </c>
      <c r="L97" s="10">
        <f>'[5]CZ 5B'!Z14</f>
        <v>27347</v>
      </c>
      <c r="M97" s="10">
        <f>'[5]CZ 5B'!AA14</f>
        <v>609959.00000000012</v>
      </c>
      <c r="N97" s="15">
        <f t="shared" si="21"/>
        <v>10253688</v>
      </c>
      <c r="O97" s="16">
        <f t="shared" si="20"/>
        <v>48.372157093996933</v>
      </c>
      <c r="P97" s="13">
        <f>MIN(O94:O100)</f>
        <v>27.459379643825923</v>
      </c>
      <c r="Q97" s="13">
        <f>MIN(O94:O98)</f>
        <v>27.459379643825923</v>
      </c>
      <c r="R97" s="13"/>
    </row>
    <row r="98" spans="1:18" x14ac:dyDescent="0.25">
      <c r="A98" s="41"/>
      <c r="B98" s="14" t="s">
        <v>22</v>
      </c>
      <c r="C98" s="10">
        <f>'[5]CZ 5B'!Q15</f>
        <v>2991239</v>
      </c>
      <c r="D98" s="10">
        <f>'[5]CZ 5B'!R15</f>
        <v>544069</v>
      </c>
      <c r="E98" s="10">
        <f>'[5]CZ 5B'!S15</f>
        <v>1102010</v>
      </c>
      <c r="F98" s="10">
        <f>'[5]CZ 5B'!T15</f>
        <v>65617</v>
      </c>
      <c r="G98" s="10">
        <f>'[5]CZ 5B'!U15</f>
        <v>804355</v>
      </c>
      <c r="H98" s="10">
        <f>'[5]CZ 5B'!V15</f>
        <v>570554</v>
      </c>
      <c r="I98" s="10">
        <f>'[5]CZ 5B'!W15</f>
        <v>12293</v>
      </c>
      <c r="J98" s="10">
        <f>'[5]CZ 5B'!X15</f>
        <v>34728</v>
      </c>
      <c r="K98" s="10">
        <f>'[5]CZ 5B'!Y15</f>
        <v>148866</v>
      </c>
      <c r="L98" s="10">
        <f>'[5]CZ 5B'!Z15</f>
        <v>27347</v>
      </c>
      <c r="M98" s="10">
        <f>'[5]CZ 5B'!AA15</f>
        <v>609959.00000000012</v>
      </c>
      <c r="N98" s="15">
        <f t="shared" si="21"/>
        <v>6301078</v>
      </c>
      <c r="O98" s="16">
        <f t="shared" si="20"/>
        <v>29.725571411723081</v>
      </c>
      <c r="P98" s="13" t="s">
        <v>23</v>
      </c>
      <c r="Q98" s="13" t="s">
        <v>23</v>
      </c>
      <c r="R98" s="13"/>
    </row>
    <row r="99" spans="1:18" x14ac:dyDescent="0.25">
      <c r="A99" s="41"/>
      <c r="B99" s="14" t="s">
        <v>24</v>
      </c>
      <c r="C99" s="10">
        <f>'[5]CZ 5B'!Q16</f>
        <v>6883712</v>
      </c>
      <c r="D99" s="10">
        <f>'[5]CZ 5B'!R16</f>
        <v>473765</v>
      </c>
      <c r="E99" s="10">
        <f>'[5]CZ 5B'!S16</f>
        <v>1102010</v>
      </c>
      <c r="F99" s="10">
        <f>'[5]CZ 5B'!T16</f>
        <v>66908</v>
      </c>
      <c r="G99" s="10">
        <f>'[5]CZ 5B'!U16</f>
        <v>804355</v>
      </c>
      <c r="H99" s="10">
        <f>'[5]CZ 5B'!V16</f>
        <v>690866</v>
      </c>
      <c r="I99" s="10">
        <f>'[5]CZ 5B'!W16</f>
        <v>25619</v>
      </c>
      <c r="J99" s="10">
        <f>'[5]CZ 5B'!X16</f>
        <v>30240</v>
      </c>
      <c r="K99" s="10">
        <f>'[5]CZ 5B'!Y16</f>
        <v>148866</v>
      </c>
      <c r="L99" s="10">
        <f>'[5]CZ 5B'!Z16</f>
        <v>27347</v>
      </c>
      <c r="M99" s="10">
        <f>'[5]CZ 5B'!AA16</f>
        <v>609959.00000000012</v>
      </c>
      <c r="N99" s="15">
        <f t="shared" si="21"/>
        <v>10253688</v>
      </c>
      <c r="O99" s="16">
        <f t="shared" si="20"/>
        <v>48.372157093996933</v>
      </c>
      <c r="P99" s="22">
        <f>(P95-P97)/O95</f>
        <v>0.76158958146285449</v>
      </c>
      <c r="Q99" s="22">
        <f>(Q95-Q97)/O95</f>
        <v>0.76158958146285449</v>
      </c>
      <c r="R99" s="13"/>
    </row>
    <row r="100" spans="1:18" ht="15.75" thickBot="1" x14ac:dyDescent="0.3">
      <c r="A100" s="41"/>
      <c r="B100" s="23" t="s">
        <v>25</v>
      </c>
      <c r="C100" s="29">
        <f>'[5]CZ 5B'!Q17</f>
        <v>6883712</v>
      </c>
      <c r="D100" s="30">
        <f>'[5]CZ 5B'!R17</f>
        <v>473765</v>
      </c>
      <c r="E100" s="30">
        <f>'[5]CZ 5B'!S17</f>
        <v>1102010</v>
      </c>
      <c r="F100" s="30">
        <f>'[5]CZ 5B'!T17</f>
        <v>66908</v>
      </c>
      <c r="G100" s="30">
        <f>'[5]CZ 5B'!U17</f>
        <v>804355</v>
      </c>
      <c r="H100" s="30">
        <f>'[5]CZ 5B'!V17</f>
        <v>690866</v>
      </c>
      <c r="I100" s="30">
        <f>'[5]CZ 5B'!W17</f>
        <v>25619</v>
      </c>
      <c r="J100" s="30">
        <f>'[5]CZ 5B'!X17</f>
        <v>30240</v>
      </c>
      <c r="K100" s="30">
        <f>'[5]CZ 5B'!Y17</f>
        <v>148866</v>
      </c>
      <c r="L100" s="31">
        <f>'[5]CZ 5B'!Z17</f>
        <v>27347</v>
      </c>
      <c r="M100" s="31">
        <f>'[5]CZ 5B'!AA17</f>
        <v>609959.00000000012</v>
      </c>
      <c r="N100" s="27">
        <f t="shared" si="21"/>
        <v>10253688</v>
      </c>
      <c r="O100" s="28">
        <f t="shared" si="20"/>
        <v>48.372157093996933</v>
      </c>
      <c r="P100" s="13"/>
      <c r="Q100" s="13"/>
      <c r="R100" s="13"/>
    </row>
    <row r="101" spans="1:18" ht="15.75" thickBot="1" x14ac:dyDescent="0.3"/>
    <row r="102" spans="1:18" ht="60.75" thickBot="1" x14ac:dyDescent="0.3">
      <c r="A102" s="41" t="s">
        <v>36</v>
      </c>
      <c r="B102" s="3" t="s">
        <v>2</v>
      </c>
      <c r="C102" s="4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5" t="s">
        <v>8</v>
      </c>
      <c r="I102" s="5" t="s">
        <v>9</v>
      </c>
      <c r="J102" s="5" t="s">
        <v>10</v>
      </c>
      <c r="K102" s="5" t="s">
        <v>11</v>
      </c>
      <c r="L102" s="6" t="s">
        <v>12</v>
      </c>
      <c r="M102" s="3" t="s">
        <v>13</v>
      </c>
      <c r="N102" s="3" t="s">
        <v>14</v>
      </c>
      <c r="O102" s="7" t="s">
        <v>15</v>
      </c>
      <c r="P102" s="8"/>
      <c r="Q102" s="8"/>
      <c r="R102" s="8"/>
    </row>
    <row r="103" spans="1:18" x14ac:dyDescent="0.25">
      <c r="A103" s="41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2"/>
      <c r="N103" s="11"/>
      <c r="O103" s="12"/>
      <c r="P103" s="13" t="s">
        <v>17</v>
      </c>
      <c r="Q103" s="13" t="s">
        <v>17</v>
      </c>
      <c r="R103" s="13"/>
    </row>
    <row r="104" spans="1:18" x14ac:dyDescent="0.25">
      <c r="A104" s="41"/>
      <c r="B104" s="14" t="s">
        <v>37</v>
      </c>
      <c r="C104" s="10">
        <f>'[5]CZ 5C'!Q12</f>
        <v>2710076</v>
      </c>
      <c r="D104" s="10">
        <f>'[5]CZ 5C'!R12</f>
        <v>282185</v>
      </c>
      <c r="E104" s="10">
        <f>'[5]CZ 5C'!S12</f>
        <v>1102010</v>
      </c>
      <c r="F104" s="10">
        <f>'[5]CZ 5C'!T12</f>
        <v>71215</v>
      </c>
      <c r="G104" s="10">
        <f>'[5]CZ 5C'!U12</f>
        <v>804355</v>
      </c>
      <c r="H104" s="10">
        <f>'[5]CZ 5C'!V12</f>
        <v>579040</v>
      </c>
      <c r="I104" s="10">
        <f>'[5]CZ 5C'!W12</f>
        <v>10776</v>
      </c>
      <c r="J104" s="10">
        <f>'[5]CZ 5C'!X12</f>
        <v>18012</v>
      </c>
      <c r="K104" s="10">
        <f>'[5]CZ 5C'!Y12</f>
        <v>148866</v>
      </c>
      <c r="L104" s="10">
        <f>'[5]CZ 5C'!Z12</f>
        <v>27347</v>
      </c>
      <c r="M104" s="10">
        <f>'[5]CZ 5C'!AA12</f>
        <v>609959.00000000012</v>
      </c>
      <c r="N104" s="15">
        <f t="shared" ref="N104:N109" si="22">SUM(C104:L104)</f>
        <v>5753882</v>
      </c>
      <c r="O104" s="16">
        <f t="shared" ref="O104:O109" si="23">N104/$C$1</f>
        <v>27.144153791720722</v>
      </c>
      <c r="P104" s="13" t="e">
        <f>MAX(O103:O109)</f>
        <v>#N/A</v>
      </c>
      <c r="Q104" s="13" t="e">
        <f>MAX(O103:O107)</f>
        <v>#N/A</v>
      </c>
      <c r="R104" s="13"/>
    </row>
    <row r="105" spans="1:18" x14ac:dyDescent="0.25">
      <c r="A105" s="41"/>
      <c r="B105" s="14" t="s">
        <v>19</v>
      </c>
      <c r="C105" s="10">
        <f>'[5]CZ 5C'!Q13</f>
        <v>2083284.9999999998</v>
      </c>
      <c r="D105" s="10">
        <f>'[5]CZ 5C'!R13</f>
        <v>308812</v>
      </c>
      <c r="E105" s="10">
        <f>'[5]CZ 5C'!S13</f>
        <v>1102010</v>
      </c>
      <c r="F105" s="10">
        <f>'[5]CZ 5C'!T13</f>
        <v>71305</v>
      </c>
      <c r="G105" s="10">
        <f>'[5]CZ 5C'!U13</f>
        <v>804355</v>
      </c>
      <c r="H105" s="10">
        <f>'[5]CZ 5C'!V13</f>
        <v>539758</v>
      </c>
      <c r="I105" s="10" t="e">
        <f>'[5]CZ 5C'!W13</f>
        <v>#N/A</v>
      </c>
      <c r="J105" s="10">
        <f>'[5]CZ 5C'!X13</f>
        <v>19711</v>
      </c>
      <c r="K105" s="10">
        <f>'[5]CZ 5C'!Y13</f>
        <v>148866</v>
      </c>
      <c r="L105" s="10">
        <f>'[5]CZ 5C'!Z13</f>
        <v>27347</v>
      </c>
      <c r="M105" s="10">
        <f>'[5]CZ 5C'!AA13</f>
        <v>609959.00000000012</v>
      </c>
      <c r="N105" s="15" t="e">
        <f t="shared" si="22"/>
        <v>#N/A</v>
      </c>
      <c r="O105" s="16" t="e">
        <f t="shared" si="23"/>
        <v>#N/A</v>
      </c>
      <c r="P105" s="13" t="s">
        <v>20</v>
      </c>
      <c r="Q105" s="13" t="s">
        <v>20</v>
      </c>
      <c r="R105" s="13"/>
    </row>
    <row r="106" spans="1:18" x14ac:dyDescent="0.25">
      <c r="A106" s="41"/>
      <c r="B106" s="14" t="s">
        <v>21</v>
      </c>
      <c r="C106" s="10">
        <f>'[5]CZ 5C'!Q14</f>
        <v>2800753</v>
      </c>
      <c r="D106" s="10">
        <f>'[5]CZ 5C'!R14</f>
        <v>281469</v>
      </c>
      <c r="E106" s="10">
        <f>'[5]CZ 5C'!S14</f>
        <v>1102010</v>
      </c>
      <c r="F106" s="10">
        <f>'[5]CZ 5C'!T14</f>
        <v>71985</v>
      </c>
      <c r="G106" s="10">
        <f>'[5]CZ 5C'!U14</f>
        <v>804355</v>
      </c>
      <c r="H106" s="10">
        <f>'[5]CZ 5C'!V14</f>
        <v>589875</v>
      </c>
      <c r="I106" s="10">
        <f>'[5]CZ 5C'!W14</f>
        <v>11143</v>
      </c>
      <c r="J106" s="10">
        <f>'[5]CZ 5C'!X14</f>
        <v>17966</v>
      </c>
      <c r="K106" s="10">
        <f>'[5]CZ 5C'!Y14</f>
        <v>148866</v>
      </c>
      <c r="L106" s="10">
        <f>'[5]CZ 5C'!Z14</f>
        <v>27347</v>
      </c>
      <c r="M106" s="10">
        <f>'[5]CZ 5C'!AA14</f>
        <v>609959.00000000012</v>
      </c>
      <c r="N106" s="15">
        <f t="shared" si="22"/>
        <v>5855769</v>
      </c>
      <c r="O106" s="16">
        <f t="shared" si="23"/>
        <v>27.62480952942564</v>
      </c>
      <c r="P106" s="13" t="e">
        <f>MIN(O103:O109)</f>
        <v>#N/A</v>
      </c>
      <c r="Q106" s="13" t="e">
        <f>MIN(O103:O107)</f>
        <v>#N/A</v>
      </c>
      <c r="R106" s="13"/>
    </row>
    <row r="107" spans="1:18" x14ac:dyDescent="0.25">
      <c r="A107" s="41"/>
      <c r="B107" s="14" t="s">
        <v>22</v>
      </c>
      <c r="C107" s="10">
        <f>'[5]CZ 5C'!Q15</f>
        <v>2479795</v>
      </c>
      <c r="D107" s="10">
        <f>'[5]CZ 5C'!R15</f>
        <v>291022</v>
      </c>
      <c r="E107" s="10">
        <f>'[5]CZ 5C'!S15</f>
        <v>1102010</v>
      </c>
      <c r="F107" s="10">
        <f>'[5]CZ 5C'!T15</f>
        <v>71902</v>
      </c>
      <c r="G107" s="10">
        <f>'[5]CZ 5C'!U15</f>
        <v>804355</v>
      </c>
      <c r="H107" s="10">
        <f>'[5]CZ 5C'!V15</f>
        <v>572948</v>
      </c>
      <c r="I107" s="10">
        <f>'[5]CZ 5C'!W15</f>
        <v>10022</v>
      </c>
      <c r="J107" s="10">
        <f>'[5]CZ 5C'!X15</f>
        <v>18576</v>
      </c>
      <c r="K107" s="10">
        <f>'[5]CZ 5C'!Y15</f>
        <v>148866</v>
      </c>
      <c r="L107" s="10">
        <f>'[5]CZ 5C'!Z15</f>
        <v>27347</v>
      </c>
      <c r="M107" s="10">
        <f>'[5]CZ 5C'!AA15</f>
        <v>609959.00000000012</v>
      </c>
      <c r="N107" s="15">
        <f t="shared" si="22"/>
        <v>5526843</v>
      </c>
      <c r="O107" s="16">
        <f t="shared" si="23"/>
        <v>26.07308880764241</v>
      </c>
      <c r="P107" s="13" t="s">
        <v>23</v>
      </c>
      <c r="Q107" s="13" t="s">
        <v>23</v>
      </c>
      <c r="R107" s="13"/>
    </row>
    <row r="108" spans="1:18" x14ac:dyDescent="0.25">
      <c r="A108" s="41"/>
      <c r="B108" s="14" t="s">
        <v>24</v>
      </c>
      <c r="C108" s="10">
        <f>'[5]CZ 5C'!Q16</f>
        <v>4918697</v>
      </c>
      <c r="D108" s="10">
        <f>'[5]CZ 5C'!R16</f>
        <v>292306</v>
      </c>
      <c r="E108" s="10">
        <f>'[5]CZ 5C'!S16</f>
        <v>1102010</v>
      </c>
      <c r="F108" s="10">
        <f>'[5]CZ 5C'!T16</f>
        <v>70096</v>
      </c>
      <c r="G108" s="10">
        <f>'[5]CZ 5C'!U16</f>
        <v>804355</v>
      </c>
      <c r="H108" s="10">
        <f>'[5]CZ 5C'!V16</f>
        <v>704652</v>
      </c>
      <c r="I108" s="10">
        <f>'[5]CZ 5C'!W16</f>
        <v>18109</v>
      </c>
      <c r="J108" s="10">
        <f>'[5]CZ 5C'!X16</f>
        <v>18658</v>
      </c>
      <c r="K108" s="10">
        <f>'[5]CZ 5C'!Y16</f>
        <v>148866</v>
      </c>
      <c r="L108" s="10">
        <f>'[5]CZ 5C'!Z16</f>
        <v>27347</v>
      </c>
      <c r="M108" s="10">
        <f>'[5]CZ 5C'!AA16</f>
        <v>609959.00000000012</v>
      </c>
      <c r="N108" s="15">
        <f t="shared" si="22"/>
        <v>8105096</v>
      </c>
      <c r="O108" s="16">
        <f t="shared" si="23"/>
        <v>38.236093878995163</v>
      </c>
      <c r="P108" s="22" t="e">
        <f>(P104-P106)/O104</f>
        <v>#N/A</v>
      </c>
      <c r="Q108" s="22" t="e">
        <f>(Q104-Q106)/O104</f>
        <v>#N/A</v>
      </c>
      <c r="R108" s="13"/>
    </row>
    <row r="109" spans="1:18" ht="15.75" thickBot="1" x14ac:dyDescent="0.3">
      <c r="A109" s="41"/>
      <c r="B109" s="23" t="s">
        <v>25</v>
      </c>
      <c r="C109" s="29">
        <f>'[5]CZ 5C'!Q17</f>
        <v>1609924</v>
      </c>
      <c r="D109" s="30">
        <f>'[5]CZ 5C'!R17</f>
        <v>338372</v>
      </c>
      <c r="E109" s="30">
        <f>'[5]CZ 5C'!S17</f>
        <v>1102010</v>
      </c>
      <c r="F109" s="30">
        <f>'[5]CZ 5C'!T17</f>
        <v>72487</v>
      </c>
      <c r="G109" s="30">
        <f>'[5]CZ 5C'!U17</f>
        <v>804355</v>
      </c>
      <c r="H109" s="30">
        <f>'[5]CZ 5C'!V17</f>
        <v>516871.99999999994</v>
      </c>
      <c r="I109" s="30">
        <f>'[5]CZ 5C'!W17</f>
        <v>6727</v>
      </c>
      <c r="J109" s="30">
        <f>'[5]CZ 5C'!X17</f>
        <v>21598</v>
      </c>
      <c r="K109" s="30">
        <f>'[5]CZ 5C'!Y17</f>
        <v>148866</v>
      </c>
      <c r="L109" s="31">
        <f>'[5]CZ 5C'!Z17</f>
        <v>27347</v>
      </c>
      <c r="M109" s="31">
        <f>'[5]CZ 5C'!AA17</f>
        <v>609959.00000000012</v>
      </c>
      <c r="N109" s="27">
        <f t="shared" si="22"/>
        <v>4648558</v>
      </c>
      <c r="O109" s="28">
        <f t="shared" si="23"/>
        <v>21.929746432362307</v>
      </c>
      <c r="P109" s="13"/>
      <c r="Q109" s="13"/>
      <c r="R109" s="13"/>
    </row>
    <row r="110" spans="1:18" ht="15.75" thickBot="1" x14ac:dyDescent="0.3"/>
    <row r="111" spans="1:18" ht="60.75" thickBot="1" x14ac:dyDescent="0.3">
      <c r="A111" s="41" t="s">
        <v>38</v>
      </c>
      <c r="B111" s="3" t="s">
        <v>2</v>
      </c>
      <c r="C111" s="4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6" t="s">
        <v>12</v>
      </c>
      <c r="M111" s="3" t="s">
        <v>13</v>
      </c>
      <c r="N111" s="3" t="s">
        <v>14</v>
      </c>
      <c r="O111" s="7" t="s">
        <v>15</v>
      </c>
      <c r="P111" s="8"/>
      <c r="Q111" s="8"/>
      <c r="R111" s="8"/>
    </row>
    <row r="112" spans="1:18" x14ac:dyDescent="0.25">
      <c r="A112" s="41"/>
      <c r="B112" s="9" t="s">
        <v>16</v>
      </c>
      <c r="C112" s="10">
        <f>'[5]CZ 6A'!Q11</f>
        <v>4738105</v>
      </c>
      <c r="D112" s="10">
        <f>'[5]CZ 6A'!R11</f>
        <v>625584</v>
      </c>
      <c r="E112" s="10">
        <f>'[5]CZ 6A'!S11</f>
        <v>1102010</v>
      </c>
      <c r="F112" s="10">
        <f>'[5]CZ 6A'!T11</f>
        <v>65581</v>
      </c>
      <c r="G112" s="10">
        <f>'[5]CZ 6A'!U11</f>
        <v>804355</v>
      </c>
      <c r="H112" s="10">
        <f>'[5]CZ 6A'!V11</f>
        <v>624659</v>
      </c>
      <c r="I112" s="10">
        <f>'[5]CZ 6A'!W11</f>
        <v>17987</v>
      </c>
      <c r="J112" s="10">
        <f>'[5]CZ 6A'!X11</f>
        <v>39931</v>
      </c>
      <c r="K112" s="10">
        <f>'[5]CZ 6A'!Y11</f>
        <v>148866</v>
      </c>
      <c r="L112" s="10">
        <f>'[5]CZ 6A'!Z11</f>
        <v>27347</v>
      </c>
      <c r="M112" s="10">
        <f>'[5]CZ 6A'!AA11</f>
        <v>609959.00000000012</v>
      </c>
      <c r="N112" s="11">
        <f>SUM(C112:L112)</f>
        <v>8194425</v>
      </c>
      <c r="O112" s="12">
        <f t="shared" ref="O112:O118" si="24">N112/$C$1</f>
        <v>38.657506781460079</v>
      </c>
      <c r="P112" s="13" t="s">
        <v>17</v>
      </c>
      <c r="Q112" s="13" t="s">
        <v>17</v>
      </c>
      <c r="R112" s="13"/>
    </row>
    <row r="113" spans="1:18" x14ac:dyDescent="0.25">
      <c r="A113" s="41"/>
      <c r="B113" s="14" t="s">
        <v>18</v>
      </c>
      <c r="C113" s="10">
        <f>'[5]CZ 6A'!Q12</f>
        <v>4588532</v>
      </c>
      <c r="D113" s="10">
        <f>'[5]CZ 6A'!R12</f>
        <v>624162</v>
      </c>
      <c r="E113" s="10">
        <f>'[5]CZ 6A'!S12</f>
        <v>1102010</v>
      </c>
      <c r="F113" s="10">
        <f>'[5]CZ 6A'!T12</f>
        <v>66358</v>
      </c>
      <c r="G113" s="10">
        <f>'[5]CZ 6A'!U12</f>
        <v>804355</v>
      </c>
      <c r="H113" s="10">
        <f>'[5]CZ 6A'!V12</f>
        <v>627979</v>
      </c>
      <c r="I113" s="10">
        <f>'[5]CZ 6A'!W12</f>
        <v>17827</v>
      </c>
      <c r="J113" s="10">
        <f>'[5]CZ 6A'!X12</f>
        <v>39840</v>
      </c>
      <c r="K113" s="10">
        <f>'[5]CZ 6A'!Y12</f>
        <v>148866</v>
      </c>
      <c r="L113" s="10">
        <f>'[5]CZ 6A'!Z12</f>
        <v>27347</v>
      </c>
      <c r="M113" s="10">
        <f>'[5]CZ 6A'!AA12</f>
        <v>609959.00000000012</v>
      </c>
      <c r="N113" s="15">
        <f t="shared" ref="N113:N118" si="25">SUM(C113:L113)</f>
        <v>8047276</v>
      </c>
      <c r="O113" s="16">
        <f t="shared" si="24"/>
        <v>37.963325863899044</v>
      </c>
      <c r="P113" s="13" t="e">
        <f>MAX(O112:O118)</f>
        <v>#N/A</v>
      </c>
      <c r="Q113" s="13" t="e">
        <f>MAX(O112:O116)</f>
        <v>#N/A</v>
      </c>
      <c r="R113" s="13"/>
    </row>
    <row r="114" spans="1:18" x14ac:dyDescent="0.25">
      <c r="A114" s="41"/>
      <c r="B114" s="14" t="s">
        <v>19</v>
      </c>
      <c r="C114" s="10">
        <f>'[5]CZ 6A'!Q13</f>
        <v>3040329</v>
      </c>
      <c r="D114" s="10">
        <f>'[5]CZ 6A'!R13</f>
        <v>696570</v>
      </c>
      <c r="E114" s="10">
        <f>'[5]CZ 6A'!S13</f>
        <v>1102010</v>
      </c>
      <c r="F114" s="10">
        <f>'[5]CZ 6A'!T13</f>
        <v>69312</v>
      </c>
      <c r="G114" s="10">
        <f>'[5]CZ 6A'!U13</f>
        <v>804355</v>
      </c>
      <c r="H114" s="10">
        <f>'[5]CZ 6A'!V13</f>
        <v>576695</v>
      </c>
      <c r="I114" s="10">
        <f>'[5]CZ 6A'!W13</f>
        <v>12397</v>
      </c>
      <c r="J114" s="10">
        <f>'[5]CZ 6A'!X13</f>
        <v>44462</v>
      </c>
      <c r="K114" s="10">
        <f>'[5]CZ 6A'!Y13</f>
        <v>148866</v>
      </c>
      <c r="L114" s="10">
        <f>'[5]CZ 6A'!Z13</f>
        <v>27347</v>
      </c>
      <c r="M114" s="10">
        <f>'[5]CZ 6A'!AA13</f>
        <v>609959.00000000012</v>
      </c>
      <c r="N114" s="15">
        <f t="shared" si="25"/>
        <v>6522343</v>
      </c>
      <c r="O114" s="16">
        <f t="shared" si="24"/>
        <v>30.769397334591343</v>
      </c>
      <c r="P114" s="13" t="s">
        <v>20</v>
      </c>
      <c r="Q114" s="13" t="s">
        <v>20</v>
      </c>
      <c r="R114" s="13"/>
    </row>
    <row r="115" spans="1:18" x14ac:dyDescent="0.25">
      <c r="A115" s="41"/>
      <c r="B115" s="14" t="s">
        <v>21</v>
      </c>
      <c r="C115" s="10">
        <f>'[5]CZ 6A'!Q14</f>
        <v>4248765</v>
      </c>
      <c r="D115" s="10">
        <f>'[5]CZ 6A'!R14</f>
        <v>663952</v>
      </c>
      <c r="E115" s="10">
        <f>'[5]CZ 6A'!S14</f>
        <v>1102010</v>
      </c>
      <c r="F115" s="10">
        <f>'[5]CZ 6A'!T14</f>
        <v>69112</v>
      </c>
      <c r="G115" s="10">
        <f>'[5]CZ 6A'!U14</f>
        <v>804355</v>
      </c>
      <c r="H115" s="10">
        <f>'[5]CZ 6A'!V14</f>
        <v>622037</v>
      </c>
      <c r="I115" s="10">
        <f>'[5]CZ 6A'!W14</f>
        <v>16731</v>
      </c>
      <c r="J115" s="10">
        <f>'[5]CZ 6A'!X14</f>
        <v>42380</v>
      </c>
      <c r="K115" s="10">
        <f>'[5]CZ 6A'!Y14</f>
        <v>148866</v>
      </c>
      <c r="L115" s="10">
        <f>'[5]CZ 6A'!Z14</f>
        <v>27347</v>
      </c>
      <c r="M115" s="10">
        <f>'[5]CZ 6A'!AA14</f>
        <v>609959.00000000012</v>
      </c>
      <c r="N115" s="15">
        <f t="shared" si="25"/>
        <v>7745555</v>
      </c>
      <c r="O115" s="16">
        <f t="shared" si="24"/>
        <v>36.539945748319376</v>
      </c>
      <c r="P115" s="13" t="e">
        <f>MIN(O112:O118)</f>
        <v>#N/A</v>
      </c>
      <c r="Q115" s="13" t="e">
        <f>MIN(O112:O116)</f>
        <v>#N/A</v>
      </c>
      <c r="R115" s="13"/>
    </row>
    <row r="116" spans="1:18" x14ac:dyDescent="0.25">
      <c r="A116" s="41"/>
      <c r="B116" s="14" t="s">
        <v>22</v>
      </c>
      <c r="C116" s="10">
        <f>'[5]CZ 6A'!Q15</f>
        <v>3601009</v>
      </c>
      <c r="D116" s="10">
        <f>'[5]CZ 6A'!R15</f>
        <v>693063</v>
      </c>
      <c r="E116" s="10">
        <f>'[5]CZ 6A'!S15</f>
        <v>1102010</v>
      </c>
      <c r="F116" s="10">
        <f>'[5]CZ 6A'!T15</f>
        <v>69256</v>
      </c>
      <c r="G116" s="10">
        <f>'[5]CZ 6A'!U15</f>
        <v>804355</v>
      </c>
      <c r="H116" s="10" t="e">
        <f>'[5]CZ 6A'!V15</f>
        <v>#N/A</v>
      </c>
      <c r="I116" s="10">
        <f>'[5]CZ 6A'!W15</f>
        <v>14280</v>
      </c>
      <c r="J116" s="10">
        <f>'[5]CZ 6A'!X15</f>
        <v>44238</v>
      </c>
      <c r="K116" s="10">
        <f>'[5]CZ 6A'!Y15</f>
        <v>148866</v>
      </c>
      <c r="L116" s="10">
        <f>'[5]CZ 6A'!Z15</f>
        <v>27347</v>
      </c>
      <c r="M116" s="10">
        <f>'[5]CZ 6A'!AA15</f>
        <v>609959.00000000012</v>
      </c>
      <c r="N116" s="15" t="e">
        <f t="shared" si="25"/>
        <v>#N/A</v>
      </c>
      <c r="O116" s="16" t="e">
        <f t="shared" si="24"/>
        <v>#N/A</v>
      </c>
      <c r="P116" s="13" t="s">
        <v>23</v>
      </c>
      <c r="Q116" s="13" t="s">
        <v>23</v>
      </c>
      <c r="R116" s="13"/>
    </row>
    <row r="117" spans="1:18" x14ac:dyDescent="0.25">
      <c r="A117" s="41"/>
      <c r="B117" s="14" t="s">
        <v>24</v>
      </c>
      <c r="C117" s="10">
        <f>'[5]CZ 6A'!Q16</f>
        <v>8230745.0000000009</v>
      </c>
      <c r="D117" s="10">
        <f>'[5]CZ 6A'!R16</f>
        <v>553413</v>
      </c>
      <c r="E117" s="10">
        <f>'[5]CZ 6A'!S16</f>
        <v>1102010</v>
      </c>
      <c r="F117" s="10">
        <f>'[5]CZ 6A'!T16</f>
        <v>68745</v>
      </c>
      <c r="G117" s="10">
        <f>'[5]CZ 6A'!U16</f>
        <v>804355</v>
      </c>
      <c r="H117" s="10" t="e">
        <f>'[5]CZ 6A'!V16</f>
        <v>#N/A</v>
      </c>
      <c r="I117" s="10">
        <f>'[5]CZ 6A'!W16</f>
        <v>29825</v>
      </c>
      <c r="J117" s="10">
        <f>'[5]CZ 6A'!X16</f>
        <v>35324</v>
      </c>
      <c r="K117" s="10">
        <f>'[5]CZ 6A'!Y16</f>
        <v>148866</v>
      </c>
      <c r="L117" s="10">
        <f>'[5]CZ 6A'!Z16</f>
        <v>27347</v>
      </c>
      <c r="M117" s="10">
        <f>'[5]CZ 6A'!AA16</f>
        <v>609959.00000000012</v>
      </c>
      <c r="N117" s="15" t="e">
        <f t="shared" si="25"/>
        <v>#N/A</v>
      </c>
      <c r="O117" s="16" t="e">
        <f t="shared" si="24"/>
        <v>#N/A</v>
      </c>
      <c r="P117" s="22" t="e">
        <f>(P113-P115)/O113</f>
        <v>#N/A</v>
      </c>
      <c r="Q117" s="22" t="e">
        <f>(Q113-Q115)/O113</f>
        <v>#N/A</v>
      </c>
      <c r="R117" s="13"/>
    </row>
    <row r="118" spans="1:18" ht="15.75" thickBot="1" x14ac:dyDescent="0.3">
      <c r="A118" s="41"/>
      <c r="B118" s="23" t="s">
        <v>25</v>
      </c>
      <c r="C118" s="29">
        <f>'[5]CZ 6A'!Q17</f>
        <v>2032171</v>
      </c>
      <c r="D118" s="30">
        <f>'[5]CZ 6A'!R17</f>
        <v>890299</v>
      </c>
      <c r="E118" s="30">
        <f>'[5]CZ 6A'!S17</f>
        <v>1102010</v>
      </c>
      <c r="F118" s="30">
        <f>'[5]CZ 6A'!T17</f>
        <v>69510</v>
      </c>
      <c r="G118" s="30">
        <f>'[5]CZ 6A'!U17</f>
        <v>804355</v>
      </c>
      <c r="H118" s="30" t="e">
        <f>'[5]CZ 6A'!V17</f>
        <v>#N/A</v>
      </c>
      <c r="I118" s="30">
        <f>'[5]CZ 6A'!W17</f>
        <v>8539</v>
      </c>
      <c r="J118" s="30">
        <f>'[5]CZ 6A'!X17</f>
        <v>56828</v>
      </c>
      <c r="K118" s="30">
        <f>'[5]CZ 6A'!Y17</f>
        <v>148866</v>
      </c>
      <c r="L118" s="31">
        <f>'[5]CZ 6A'!Z17</f>
        <v>27347</v>
      </c>
      <c r="M118" s="31">
        <f>'[5]CZ 6A'!AA17</f>
        <v>609959.00000000012</v>
      </c>
      <c r="N118" s="27" t="e">
        <f t="shared" si="25"/>
        <v>#N/A</v>
      </c>
      <c r="O118" s="28" t="e">
        <f t="shared" si="24"/>
        <v>#N/A</v>
      </c>
      <c r="P118" s="13"/>
      <c r="Q118" s="13"/>
      <c r="R118" s="13"/>
    </row>
    <row r="119" spans="1:18" ht="15.75" thickBot="1" x14ac:dyDescent="0.3"/>
    <row r="120" spans="1:18" ht="60.75" thickBot="1" x14ac:dyDescent="0.3">
      <c r="A120" s="41" t="s">
        <v>39</v>
      </c>
      <c r="B120" s="3" t="s">
        <v>2</v>
      </c>
      <c r="C120" s="4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6" t="s">
        <v>12</v>
      </c>
      <c r="M120" s="3" t="s">
        <v>13</v>
      </c>
      <c r="N120" s="3" t="s">
        <v>14</v>
      </c>
      <c r="O120" s="7" t="s">
        <v>15</v>
      </c>
      <c r="P120" s="8"/>
      <c r="Q120" s="8"/>
      <c r="R120" s="8"/>
    </row>
    <row r="121" spans="1:18" x14ac:dyDescent="0.25">
      <c r="A121" s="41"/>
      <c r="B121" s="9" t="s">
        <v>16</v>
      </c>
      <c r="C121" s="10">
        <f>'[5]CZ 6B'!Q11</f>
        <v>4401983</v>
      </c>
      <c r="D121" s="10">
        <f>'[5]CZ 6B'!R11</f>
        <v>489327</v>
      </c>
      <c r="E121" s="10">
        <f>'[5]CZ 6B'!S11</f>
        <v>1102010</v>
      </c>
      <c r="F121" s="10">
        <f>'[5]CZ 6B'!T11</f>
        <v>65364.999999999993</v>
      </c>
      <c r="G121" s="10">
        <f>'[5]CZ 6B'!U11</f>
        <v>804355</v>
      </c>
      <c r="H121" s="10">
        <f>'[5]CZ 6B'!V11</f>
        <v>623154</v>
      </c>
      <c r="I121" s="10">
        <f>'[5]CZ 6B'!W11</f>
        <v>16759</v>
      </c>
      <c r="J121" s="10">
        <f>'[5]CZ 6B'!X11</f>
        <v>31234</v>
      </c>
      <c r="K121" s="10">
        <f>'[5]CZ 6B'!Y11</f>
        <v>148866</v>
      </c>
      <c r="L121" s="10">
        <f>'[5]CZ 6B'!Z11</f>
        <v>27347</v>
      </c>
      <c r="M121" s="10">
        <f>'[5]CZ 6B'!AA11</f>
        <v>609959.00000000012</v>
      </c>
      <c r="N121" s="11">
        <f>SUM(C121:L121)</f>
        <v>7710400</v>
      </c>
      <c r="O121" s="12">
        <f t="shared" ref="O121:O127" si="26">N121/$C$1</f>
        <v>36.374100719424462</v>
      </c>
      <c r="P121" s="13" t="s">
        <v>17</v>
      </c>
      <c r="Q121" s="13" t="s">
        <v>17</v>
      </c>
      <c r="R121" s="13"/>
    </row>
    <row r="122" spans="1:18" x14ac:dyDescent="0.25">
      <c r="A122" s="41"/>
      <c r="B122" s="14" t="s">
        <v>18</v>
      </c>
      <c r="C122" s="10">
        <f>'[5]CZ 6B'!Q12</f>
        <v>4230935</v>
      </c>
      <c r="D122" s="10">
        <f>'[5]CZ 6B'!R12</f>
        <v>485665</v>
      </c>
      <c r="E122" s="10">
        <f>'[5]CZ 6B'!S12</f>
        <v>1102010</v>
      </c>
      <c r="F122" s="10">
        <f>'[5]CZ 6B'!T12</f>
        <v>65928</v>
      </c>
      <c r="G122" s="10">
        <f>'[5]CZ 6B'!U12</f>
        <v>804355</v>
      </c>
      <c r="H122" s="10">
        <f>'[5]CZ 6B'!V12</f>
        <v>617471</v>
      </c>
      <c r="I122" s="10">
        <f>'[5]CZ 6B'!W12</f>
        <v>16366</v>
      </c>
      <c r="J122" s="10">
        <f>'[5]CZ 6B'!X12</f>
        <v>31000</v>
      </c>
      <c r="K122" s="10">
        <f>'[5]CZ 6B'!Y12</f>
        <v>148866</v>
      </c>
      <c r="L122" s="10">
        <f>'[5]CZ 6B'!Z12</f>
        <v>27347</v>
      </c>
      <c r="M122" s="10">
        <f>'[5]CZ 6B'!AA12</f>
        <v>609959.00000000012</v>
      </c>
      <c r="N122" s="15">
        <f t="shared" ref="N122:N127" si="27">SUM(C122:L122)</f>
        <v>7529943</v>
      </c>
      <c r="O122" s="16">
        <f t="shared" si="26"/>
        <v>35.522788064630262</v>
      </c>
      <c r="P122" s="13">
        <f>MAX(O121:O127)</f>
        <v>59.69164288241538</v>
      </c>
      <c r="Q122" s="13">
        <f>MAX(O121:O125)</f>
        <v>36.374100719424462</v>
      </c>
      <c r="R122" s="13"/>
    </row>
    <row r="123" spans="1:18" x14ac:dyDescent="0.25">
      <c r="A123" s="41"/>
      <c r="B123" s="14" t="s">
        <v>19</v>
      </c>
      <c r="C123" s="10">
        <f>'[5]CZ 6B'!Q13</f>
        <v>3881298</v>
      </c>
      <c r="D123" s="10">
        <f>'[5]CZ 6B'!R13</f>
        <v>591055</v>
      </c>
      <c r="E123" s="10">
        <f>'[5]CZ 6B'!S13</f>
        <v>1102010</v>
      </c>
      <c r="F123" s="10">
        <f>'[5]CZ 6B'!T13</f>
        <v>67579</v>
      </c>
      <c r="G123" s="10">
        <f>'[5]CZ 6B'!U13</f>
        <v>804355</v>
      </c>
      <c r="H123" s="10">
        <f>'[5]CZ 6B'!V13</f>
        <v>640063</v>
      </c>
      <c r="I123" s="10">
        <f>'[5]CZ 6B'!W13</f>
        <v>15717</v>
      </c>
      <c r="J123" s="10">
        <f>'[5]CZ 6B'!X13</f>
        <v>37727</v>
      </c>
      <c r="K123" s="10">
        <f>'[5]CZ 6B'!Y13</f>
        <v>148866</v>
      </c>
      <c r="L123" s="10">
        <f>'[5]CZ 6B'!Z13</f>
        <v>27347</v>
      </c>
      <c r="M123" s="10">
        <f>'[5]CZ 6B'!AA13</f>
        <v>609959.00000000012</v>
      </c>
      <c r="N123" s="15">
        <f t="shared" si="27"/>
        <v>7316017</v>
      </c>
      <c r="O123" s="16">
        <f t="shared" si="26"/>
        <v>34.513584149074184</v>
      </c>
      <c r="P123" s="13" t="s">
        <v>20</v>
      </c>
      <c r="Q123" s="13" t="s">
        <v>20</v>
      </c>
      <c r="R123" s="13"/>
    </row>
    <row r="124" spans="1:18" x14ac:dyDescent="0.25">
      <c r="A124" s="41"/>
      <c r="B124" s="14" t="s">
        <v>21</v>
      </c>
      <c r="C124" s="10">
        <f>'[5]CZ 6B'!Q14</f>
        <v>31861</v>
      </c>
      <c r="D124" s="10">
        <f>'[5]CZ 6B'!R14</f>
        <v>1819151</v>
      </c>
      <c r="E124" s="10">
        <f>'[5]CZ 6B'!S14</f>
        <v>1102010</v>
      </c>
      <c r="F124" s="10">
        <f>'[5]CZ 6B'!T14</f>
        <v>66270</v>
      </c>
      <c r="G124" s="10">
        <f>'[5]CZ 6B'!U14</f>
        <v>804355</v>
      </c>
      <c r="H124" s="10">
        <f>'[5]CZ 6B'!V14</f>
        <v>552462</v>
      </c>
      <c r="I124" s="10">
        <f>'[5]CZ 6B'!W14</f>
        <v>146</v>
      </c>
      <c r="J124" s="10">
        <f>'[5]CZ 6B'!X14</f>
        <v>116116</v>
      </c>
      <c r="K124" s="10">
        <f>'[5]CZ 6B'!Y14</f>
        <v>148866</v>
      </c>
      <c r="L124" s="10">
        <f>'[5]CZ 6B'!Z14</f>
        <v>27347</v>
      </c>
      <c r="M124" s="10">
        <f>'[5]CZ 6B'!AA14</f>
        <v>609959.00000000012</v>
      </c>
      <c r="N124" s="15">
        <f t="shared" si="27"/>
        <v>4668584</v>
      </c>
      <c r="O124" s="16">
        <f t="shared" si="26"/>
        <v>22.024219837244956</v>
      </c>
      <c r="P124" s="13">
        <f>MIN(O121:O127)</f>
        <v>22.024219837244956</v>
      </c>
      <c r="Q124" s="13">
        <f>MIN(O121:O125)</f>
        <v>22.024219837244956</v>
      </c>
      <c r="R124" s="13"/>
    </row>
    <row r="125" spans="1:18" x14ac:dyDescent="0.25">
      <c r="A125" s="41"/>
      <c r="B125" s="14" t="s">
        <v>22</v>
      </c>
      <c r="C125" s="10">
        <f>'[5]CZ 6B'!Q15</f>
        <v>4401983</v>
      </c>
      <c r="D125" s="10">
        <f>'[5]CZ 6B'!R15</f>
        <v>489327</v>
      </c>
      <c r="E125" s="10">
        <f>'[5]CZ 6B'!S15</f>
        <v>1102010</v>
      </c>
      <c r="F125" s="10">
        <f>'[5]CZ 6B'!T15</f>
        <v>65364.999999999993</v>
      </c>
      <c r="G125" s="10">
        <f>'[5]CZ 6B'!U15</f>
        <v>804355</v>
      </c>
      <c r="H125" s="10">
        <f>'[5]CZ 6B'!V15</f>
        <v>623154</v>
      </c>
      <c r="I125" s="10">
        <f>'[5]CZ 6B'!W15</f>
        <v>16759</v>
      </c>
      <c r="J125" s="10">
        <f>'[5]CZ 6B'!X15</f>
        <v>31234</v>
      </c>
      <c r="K125" s="10">
        <f>'[5]CZ 6B'!Y15</f>
        <v>148866</v>
      </c>
      <c r="L125" s="10">
        <f>'[5]CZ 6B'!Z15</f>
        <v>27347</v>
      </c>
      <c r="M125" s="10">
        <f>'[5]CZ 6B'!AA15</f>
        <v>609959.00000000012</v>
      </c>
      <c r="N125" s="15">
        <f t="shared" si="27"/>
        <v>7710400</v>
      </c>
      <c r="O125" s="16">
        <f t="shared" si="26"/>
        <v>36.374100719424462</v>
      </c>
      <c r="P125" s="13" t="s">
        <v>23</v>
      </c>
      <c r="Q125" s="13" t="s">
        <v>23</v>
      </c>
      <c r="R125" s="13"/>
    </row>
    <row r="126" spans="1:18" x14ac:dyDescent="0.25">
      <c r="A126" s="41"/>
      <c r="B126" s="14" t="s">
        <v>24</v>
      </c>
      <c r="C126" s="10">
        <f>'[5]CZ 6B'!Q16</f>
        <v>9097926</v>
      </c>
      <c r="D126" s="10">
        <f>'[5]CZ 6B'!R16</f>
        <v>517601</v>
      </c>
      <c r="E126" s="10">
        <f>'[5]CZ 6B'!S16</f>
        <v>1102010</v>
      </c>
      <c r="F126" s="10">
        <f>'[5]CZ 6B'!T16</f>
        <v>67907</v>
      </c>
      <c r="G126" s="10">
        <f>'[5]CZ 6B'!U16</f>
        <v>804355</v>
      </c>
      <c r="H126" s="10">
        <f>'[5]CZ 6B'!V16</f>
        <v>822003</v>
      </c>
      <c r="I126" s="10">
        <f>'[5]CZ 6B'!W16</f>
        <v>32083</v>
      </c>
      <c r="J126" s="10">
        <f>'[5]CZ 6B'!X16</f>
        <v>33038</v>
      </c>
      <c r="K126" s="10">
        <f>'[5]CZ 6B'!Y16</f>
        <v>148866</v>
      </c>
      <c r="L126" s="10">
        <f>'[5]CZ 6B'!Z16</f>
        <v>27347</v>
      </c>
      <c r="M126" s="10">
        <f>'[5]CZ 6B'!AA16</f>
        <v>609959.00000000012</v>
      </c>
      <c r="N126" s="15">
        <f t="shared" si="27"/>
        <v>12653136</v>
      </c>
      <c r="O126" s="16">
        <f t="shared" si="26"/>
        <v>59.69164288241538</v>
      </c>
      <c r="P126" s="22">
        <f>(P122-P124)/O122</f>
        <v>1.0603734981792028</v>
      </c>
      <c r="Q126" s="22">
        <f>(Q122-Q124)/O122</f>
        <v>0.40396268603892493</v>
      </c>
      <c r="R126" s="13"/>
    </row>
    <row r="127" spans="1:18" ht="15.75" thickBot="1" x14ac:dyDescent="0.3">
      <c r="A127" s="41"/>
      <c r="B127" s="23" t="s">
        <v>25</v>
      </c>
      <c r="C127" s="29">
        <f>'[5]CZ 6B'!Q17</f>
        <v>2771426</v>
      </c>
      <c r="D127" s="30">
        <f>'[5]CZ 6B'!R17</f>
        <v>648748</v>
      </c>
      <c r="E127" s="30">
        <f>'[5]CZ 6B'!S17</f>
        <v>1102010</v>
      </c>
      <c r="F127" s="30">
        <f>'[5]CZ 6B'!T17</f>
        <v>66833</v>
      </c>
      <c r="G127" s="30">
        <f>'[5]CZ 6B'!U17</f>
        <v>804355</v>
      </c>
      <c r="H127" s="30">
        <f>'[5]CZ 6B'!V17</f>
        <v>589130</v>
      </c>
      <c r="I127" s="30">
        <f>'[5]CZ 6B'!W17</f>
        <v>11272</v>
      </c>
      <c r="J127" s="30">
        <f>'[5]CZ 6B'!X17</f>
        <v>41409</v>
      </c>
      <c r="K127" s="30">
        <f>'[5]CZ 6B'!Y17</f>
        <v>148866</v>
      </c>
      <c r="L127" s="31">
        <f>'[5]CZ 6B'!Z17</f>
        <v>27347</v>
      </c>
      <c r="M127" s="31">
        <f>'[5]CZ 6B'!AA17</f>
        <v>609959.00000000012</v>
      </c>
      <c r="N127" s="27">
        <f t="shared" si="27"/>
        <v>6211396</v>
      </c>
      <c r="O127" s="28">
        <f t="shared" si="26"/>
        <v>29.302493218539922</v>
      </c>
      <c r="P127" s="13"/>
      <c r="Q127" s="13"/>
      <c r="R127" s="13"/>
    </row>
    <row r="128" spans="1:18" ht="15.75" thickBot="1" x14ac:dyDescent="0.3"/>
    <row r="129" spans="1:18" ht="60.75" thickBot="1" x14ac:dyDescent="0.3">
      <c r="A129" s="41" t="s">
        <v>40</v>
      </c>
      <c r="B129" s="3" t="s">
        <v>2</v>
      </c>
      <c r="C129" s="4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5" t="s">
        <v>8</v>
      </c>
      <c r="I129" s="5" t="s">
        <v>9</v>
      </c>
      <c r="J129" s="5" t="s">
        <v>10</v>
      </c>
      <c r="K129" s="5" t="s">
        <v>11</v>
      </c>
      <c r="L129" s="6" t="s">
        <v>12</v>
      </c>
      <c r="M129" s="3" t="s">
        <v>13</v>
      </c>
      <c r="N129" s="3" t="s">
        <v>14</v>
      </c>
      <c r="O129" s="7" t="s">
        <v>15</v>
      </c>
      <c r="P129" s="8"/>
      <c r="Q129" s="8"/>
      <c r="R129" s="8"/>
    </row>
    <row r="130" spans="1:18" x14ac:dyDescent="0.25">
      <c r="A130" s="41"/>
      <c r="B130" s="9" t="s">
        <v>16</v>
      </c>
      <c r="C130" s="10">
        <f>'[5]CZ 7'!Q11</f>
        <v>5822594</v>
      </c>
      <c r="D130" s="10">
        <f>'[5]CZ 7'!R11</f>
        <v>481583</v>
      </c>
      <c r="E130" s="10">
        <f>'[5]CZ 7'!S11</f>
        <v>1102010</v>
      </c>
      <c r="F130" s="10">
        <f>'[5]CZ 7'!T11</f>
        <v>65410</v>
      </c>
      <c r="G130" s="10">
        <f>'[5]CZ 7'!U11</f>
        <v>804355</v>
      </c>
      <c r="H130" s="10">
        <f>'[5]CZ 7'!V11</f>
        <v>679162</v>
      </c>
      <c r="I130" s="10">
        <f>'[5]CZ 7'!W11</f>
        <v>22117</v>
      </c>
      <c r="J130" s="10">
        <f>'[5]CZ 7'!X11</f>
        <v>30739</v>
      </c>
      <c r="K130" s="10">
        <f>'[5]CZ 7'!Y11</f>
        <v>148866</v>
      </c>
      <c r="L130" s="10">
        <f>'[5]CZ 7'!Z11</f>
        <v>27347</v>
      </c>
      <c r="M130" s="10">
        <f>'[5]CZ 7'!AA11</f>
        <v>609959.00000000012</v>
      </c>
      <c r="N130" s="11">
        <f>SUM(C130:L130)</f>
        <v>9184183</v>
      </c>
      <c r="O130" s="12">
        <f t="shared" ref="O130:O136" si="28">N130/$C$1</f>
        <v>43.326727208397216</v>
      </c>
      <c r="P130" s="13" t="s">
        <v>17</v>
      </c>
      <c r="Q130" s="13" t="s">
        <v>17</v>
      </c>
      <c r="R130" s="13"/>
    </row>
    <row r="131" spans="1:18" x14ac:dyDescent="0.25">
      <c r="A131" s="41"/>
      <c r="B131" s="14" t="s">
        <v>18</v>
      </c>
      <c r="C131" s="10">
        <f>'[5]CZ 7'!Q12</f>
        <v>5525251</v>
      </c>
      <c r="D131" s="10">
        <f>'[5]CZ 7'!R12</f>
        <v>470952</v>
      </c>
      <c r="E131" s="10">
        <f>'[5]CZ 7'!S12</f>
        <v>1102010</v>
      </c>
      <c r="F131" s="10">
        <f>'[5]CZ 7'!T12</f>
        <v>66252</v>
      </c>
      <c r="G131" s="10">
        <f>'[5]CZ 7'!U12</f>
        <v>804355</v>
      </c>
      <c r="H131" s="10">
        <f>'[5]CZ 7'!V12</f>
        <v>658195</v>
      </c>
      <c r="I131" s="10">
        <f>'[5]CZ 7'!W12</f>
        <v>21220</v>
      </c>
      <c r="J131" s="10">
        <f>'[5]CZ 7'!X12</f>
        <v>30061</v>
      </c>
      <c r="K131" s="10">
        <f>'[5]CZ 7'!Y12</f>
        <v>148866</v>
      </c>
      <c r="L131" s="10">
        <f>'[5]CZ 7'!Z12</f>
        <v>27347</v>
      </c>
      <c r="M131" s="10">
        <f>'[5]CZ 7'!AA12</f>
        <v>609959.00000000012</v>
      </c>
      <c r="N131" s="15">
        <f t="shared" ref="N131:N136" si="29">SUM(C131:L131)</f>
        <v>8854509</v>
      </c>
      <c r="O131" s="16">
        <f t="shared" si="28"/>
        <v>41.77147776860479</v>
      </c>
      <c r="P131" s="13">
        <f>MAX(O130:O136)</f>
        <v>57.685373275150368</v>
      </c>
      <c r="Q131" s="13">
        <f>MAX(O130:O134)</f>
        <v>43.326727208397216</v>
      </c>
      <c r="R131" s="13"/>
    </row>
    <row r="132" spans="1:18" x14ac:dyDescent="0.25">
      <c r="A132" s="41"/>
      <c r="B132" s="14" t="s">
        <v>19</v>
      </c>
      <c r="C132" s="10">
        <f>'[5]CZ 7'!Q13</f>
        <v>3531195</v>
      </c>
      <c r="D132" s="10">
        <f>'[5]CZ 7'!R13</f>
        <v>564911</v>
      </c>
      <c r="E132" s="10">
        <f>'[5]CZ 7'!S13</f>
        <v>1102010</v>
      </c>
      <c r="F132" s="10">
        <f>'[5]CZ 7'!T13</f>
        <v>70186</v>
      </c>
      <c r="G132" s="10">
        <f>'[5]CZ 7'!U13</f>
        <v>804355</v>
      </c>
      <c r="H132" s="10">
        <f>'[5]CZ 7'!V13</f>
        <v>606532</v>
      </c>
      <c r="I132" s="10">
        <f>'[5]CZ 7'!W13</f>
        <v>14402</v>
      </c>
      <c r="J132" s="10">
        <f>'[5]CZ 7'!X13</f>
        <v>36058</v>
      </c>
      <c r="K132" s="10">
        <f>'[5]CZ 7'!Y13</f>
        <v>148866</v>
      </c>
      <c r="L132" s="10">
        <f>'[5]CZ 7'!Z13</f>
        <v>27347</v>
      </c>
      <c r="M132" s="10">
        <f>'[5]CZ 7'!AA13</f>
        <v>609959.00000000012</v>
      </c>
      <c r="N132" s="15">
        <f t="shared" si="29"/>
        <v>6905862</v>
      </c>
      <c r="O132" s="16">
        <f t="shared" si="28"/>
        <v>32.578662578134214</v>
      </c>
      <c r="P132" s="13" t="s">
        <v>20</v>
      </c>
      <c r="Q132" s="13" t="s">
        <v>20</v>
      </c>
      <c r="R132" s="13"/>
    </row>
    <row r="133" spans="1:18" x14ac:dyDescent="0.25">
      <c r="A133" s="41"/>
      <c r="B133" s="14" t="s">
        <v>21</v>
      </c>
      <c r="C133" s="10">
        <f>'[5]CZ 7'!Q14</f>
        <v>4620352</v>
      </c>
      <c r="D133" s="10">
        <f>'[5]CZ 7'!R14</f>
        <v>541692</v>
      </c>
      <c r="E133" s="10">
        <f>'[5]CZ 7'!S14</f>
        <v>1102010</v>
      </c>
      <c r="F133" s="10">
        <f>'[5]CZ 7'!T14</f>
        <v>70105</v>
      </c>
      <c r="G133" s="10">
        <f>'[5]CZ 7'!U14</f>
        <v>804355</v>
      </c>
      <c r="H133" s="10">
        <f>'[5]CZ 7'!V14</f>
        <v>645336</v>
      </c>
      <c r="I133" s="10">
        <f>'[5]CZ 7'!W14</f>
        <v>18253</v>
      </c>
      <c r="J133" s="10">
        <f>'[5]CZ 7'!X14</f>
        <v>34576</v>
      </c>
      <c r="K133" s="10">
        <f>'[5]CZ 7'!Y14</f>
        <v>148866</v>
      </c>
      <c r="L133" s="10">
        <f>'[5]CZ 7'!Z14</f>
        <v>27347</v>
      </c>
      <c r="M133" s="10">
        <f>'[5]CZ 7'!AA14</f>
        <v>609959.00000000012</v>
      </c>
      <c r="N133" s="15">
        <f t="shared" si="29"/>
        <v>8012892</v>
      </c>
      <c r="O133" s="16">
        <f t="shared" si="28"/>
        <v>37.80111805637457</v>
      </c>
      <c r="P133" s="13">
        <f>MIN(O130:O136)</f>
        <v>27.987314541809177</v>
      </c>
      <c r="Q133" s="13">
        <f>MIN(O130:O134)</f>
        <v>32.578662578134214</v>
      </c>
      <c r="R133" s="13"/>
    </row>
    <row r="134" spans="1:18" x14ac:dyDescent="0.25">
      <c r="A134" s="41"/>
      <c r="B134" s="14" t="s">
        <v>22</v>
      </c>
      <c r="C134" s="10">
        <f>'[5]CZ 7'!Q15</f>
        <v>3932682</v>
      </c>
      <c r="D134" s="10">
        <f>'[5]CZ 7'!R15</f>
        <v>544716</v>
      </c>
      <c r="E134" s="10">
        <f>'[5]CZ 7'!S15</f>
        <v>1102010</v>
      </c>
      <c r="F134" s="10">
        <f>'[5]CZ 7'!T15</f>
        <v>69756</v>
      </c>
      <c r="G134" s="10">
        <f>'[5]CZ 7'!U15</f>
        <v>804355</v>
      </c>
      <c r="H134" s="10">
        <f>'[5]CZ 7'!V15</f>
        <v>614699</v>
      </c>
      <c r="I134" s="10">
        <f>'[5]CZ 7'!W15</f>
        <v>15757</v>
      </c>
      <c r="J134" s="10">
        <f>'[5]CZ 7'!X15</f>
        <v>34769</v>
      </c>
      <c r="K134" s="10">
        <f>'[5]CZ 7'!Y15</f>
        <v>148866</v>
      </c>
      <c r="L134" s="10">
        <f>'[5]CZ 7'!Z15</f>
        <v>27347</v>
      </c>
      <c r="M134" s="10">
        <f>'[5]CZ 7'!AA15</f>
        <v>609959.00000000012</v>
      </c>
      <c r="N134" s="15">
        <f t="shared" si="29"/>
        <v>7294957</v>
      </c>
      <c r="O134" s="16">
        <f t="shared" si="28"/>
        <v>34.414232810472932</v>
      </c>
      <c r="P134" s="13" t="s">
        <v>23</v>
      </c>
      <c r="Q134" s="13" t="s">
        <v>23</v>
      </c>
      <c r="R134" s="13"/>
    </row>
    <row r="135" spans="1:18" x14ac:dyDescent="0.25">
      <c r="A135" s="41"/>
      <c r="B135" s="14" t="s">
        <v>24</v>
      </c>
      <c r="C135" s="10">
        <f>'[5]CZ 7'!Q16</f>
        <v>8748645</v>
      </c>
      <c r="D135" s="10">
        <f>'[5]CZ 7'!R16</f>
        <v>472967</v>
      </c>
      <c r="E135" s="10">
        <f>'[5]CZ 7'!S16</f>
        <v>1102010</v>
      </c>
      <c r="F135" s="10">
        <f>'[5]CZ 7'!T16</f>
        <v>69146</v>
      </c>
      <c r="G135" s="10">
        <f>'[5]CZ 7'!U16</f>
        <v>804355</v>
      </c>
      <c r="H135" s="10">
        <f>'[5]CZ 7'!V16</f>
        <v>792504</v>
      </c>
      <c r="I135" s="10">
        <f>'[5]CZ 7'!W16</f>
        <v>31828</v>
      </c>
      <c r="J135" s="10">
        <f>'[5]CZ 7'!X16</f>
        <v>30189</v>
      </c>
      <c r="K135" s="10">
        <f>'[5]CZ 7'!Y16</f>
        <v>148866</v>
      </c>
      <c r="L135" s="10">
        <f>'[5]CZ 7'!Z16</f>
        <v>27347</v>
      </c>
      <c r="M135" s="10">
        <f>'[5]CZ 7'!AA16</f>
        <v>609959.00000000012</v>
      </c>
      <c r="N135" s="15">
        <f t="shared" si="29"/>
        <v>12227857</v>
      </c>
      <c r="O135" s="16">
        <f t="shared" si="28"/>
        <v>57.685373275150368</v>
      </c>
      <c r="P135" s="22">
        <f>(P131-P133)/O131</f>
        <v>0.71096500099553783</v>
      </c>
      <c r="Q135" s="22">
        <f>(Q131-Q133)/O131</f>
        <v>0.25730630574772695</v>
      </c>
      <c r="R135" s="13"/>
    </row>
    <row r="136" spans="1:18" ht="15.75" thickBot="1" x14ac:dyDescent="0.3">
      <c r="A136" s="41"/>
      <c r="B136" s="23" t="s">
        <v>25</v>
      </c>
      <c r="C136" s="29">
        <f>'[5]CZ 7'!Q17</f>
        <v>2477080</v>
      </c>
      <c r="D136" s="30">
        <f>'[5]CZ 7'!R17</f>
        <v>682951</v>
      </c>
      <c r="E136" s="30">
        <f>'[5]CZ 7'!S17</f>
        <v>1102010</v>
      </c>
      <c r="F136" s="30">
        <f>'[5]CZ 7'!T17</f>
        <v>70985</v>
      </c>
      <c r="G136" s="30">
        <f>'[5]CZ 7'!U17</f>
        <v>804355</v>
      </c>
      <c r="H136" s="30">
        <f>'[5]CZ 7'!V17</f>
        <v>565034</v>
      </c>
      <c r="I136" s="30">
        <f>'[5]CZ 7'!W17</f>
        <v>10390</v>
      </c>
      <c r="J136" s="30">
        <f>'[5]CZ 7'!X17</f>
        <v>43593</v>
      </c>
      <c r="K136" s="30">
        <f>'[5]CZ 7'!Y17</f>
        <v>148866</v>
      </c>
      <c r="L136" s="31">
        <f>'[5]CZ 7'!Z17</f>
        <v>27347</v>
      </c>
      <c r="M136" s="31">
        <f>'[5]CZ 7'!AA17</f>
        <v>609959.00000000012</v>
      </c>
      <c r="N136" s="27">
        <f t="shared" si="29"/>
        <v>5932611</v>
      </c>
      <c r="O136" s="28">
        <f t="shared" si="28"/>
        <v>27.987314541809177</v>
      </c>
      <c r="P136" s="13"/>
      <c r="Q136" s="13"/>
      <c r="R136" s="13"/>
    </row>
    <row r="137" spans="1:18" ht="15.75" thickBot="1" x14ac:dyDescent="0.3"/>
    <row r="138" spans="1:18" ht="60.75" thickBot="1" x14ac:dyDescent="0.3">
      <c r="A138" s="41" t="s">
        <v>41</v>
      </c>
      <c r="B138" s="3" t="s">
        <v>2</v>
      </c>
      <c r="C138" s="4" t="s">
        <v>3</v>
      </c>
      <c r="D138" s="5" t="s">
        <v>4</v>
      </c>
      <c r="E138" s="5" t="s">
        <v>5</v>
      </c>
      <c r="F138" s="5" t="s">
        <v>6</v>
      </c>
      <c r="G138" s="5" t="s">
        <v>7</v>
      </c>
      <c r="H138" s="5" t="s">
        <v>8</v>
      </c>
      <c r="I138" s="5" t="s">
        <v>9</v>
      </c>
      <c r="J138" s="5" t="s">
        <v>10</v>
      </c>
      <c r="K138" s="5" t="s">
        <v>11</v>
      </c>
      <c r="L138" s="6" t="s">
        <v>12</v>
      </c>
      <c r="M138" s="3" t="s">
        <v>13</v>
      </c>
      <c r="N138" s="3" t="s">
        <v>14</v>
      </c>
      <c r="O138" s="7" t="s">
        <v>15</v>
      </c>
      <c r="P138" s="8"/>
      <c r="Q138" s="8"/>
      <c r="R138" s="8"/>
    </row>
    <row r="139" spans="1:18" x14ac:dyDescent="0.25">
      <c r="A139" s="41"/>
      <c r="B139" s="9" t="s">
        <v>16</v>
      </c>
      <c r="C139" s="10">
        <f>'[5]CZ 8'!Q11</f>
        <v>8964112</v>
      </c>
      <c r="D139" s="10">
        <f>'[5]CZ 8'!R11</f>
        <v>342123</v>
      </c>
      <c r="E139" s="10">
        <f>'[5]CZ 8'!S11</f>
        <v>1102010</v>
      </c>
      <c r="F139" s="10">
        <f>'[5]CZ 8'!T11</f>
        <v>72812</v>
      </c>
      <c r="G139" s="10">
        <f>'[5]CZ 8'!U11</f>
        <v>804355</v>
      </c>
      <c r="H139" s="10">
        <f>'[5]CZ 8'!V11</f>
        <v>697411</v>
      </c>
      <c r="I139" s="10">
        <f>'[5]CZ 8'!W11</f>
        <v>32917</v>
      </c>
      <c r="J139" s="10">
        <f>'[5]CZ 8'!X11</f>
        <v>21838</v>
      </c>
      <c r="K139" s="10">
        <f>'[5]CZ 8'!Y11</f>
        <v>148866</v>
      </c>
      <c r="L139" s="10">
        <f>'[5]CZ 8'!Z11</f>
        <v>27347</v>
      </c>
      <c r="M139" s="10">
        <f>'[5]CZ 8'!AA11</f>
        <v>609959.00000000012</v>
      </c>
      <c r="N139" s="11">
        <f>SUM(C139:L139)</f>
        <v>12213791</v>
      </c>
      <c r="O139" s="12">
        <f t="shared" ref="O139:O145" si="30">N139/$C$1</f>
        <v>57.619016393442621</v>
      </c>
      <c r="P139" s="13" t="s">
        <v>17</v>
      </c>
      <c r="Q139" s="13" t="s">
        <v>17</v>
      </c>
      <c r="R139" s="13"/>
    </row>
    <row r="140" spans="1:18" x14ac:dyDescent="0.25">
      <c r="A140" s="41"/>
      <c r="B140" s="14" t="s">
        <v>18</v>
      </c>
      <c r="C140" s="10">
        <f>'[5]CZ 8'!Q12</f>
        <v>8142450</v>
      </c>
      <c r="D140" s="10">
        <f>'[5]CZ 8'!R12</f>
        <v>348897</v>
      </c>
      <c r="E140" s="10">
        <f>'[5]CZ 8'!S12</f>
        <v>1102010</v>
      </c>
      <c r="F140" s="10">
        <f>'[5]CZ 8'!T12</f>
        <v>73251</v>
      </c>
      <c r="G140" s="10">
        <f>'[5]CZ 8'!U12</f>
        <v>804355</v>
      </c>
      <c r="H140" s="10">
        <f>'[5]CZ 8'!V12</f>
        <v>674940</v>
      </c>
      <c r="I140" s="10">
        <f>'[5]CZ 8'!W12</f>
        <v>30522</v>
      </c>
      <c r="J140" s="10">
        <f>'[5]CZ 8'!X12</f>
        <v>22270</v>
      </c>
      <c r="K140" s="10">
        <f>'[5]CZ 8'!Y12</f>
        <v>148866</v>
      </c>
      <c r="L140" s="10">
        <f>'[5]CZ 8'!Z12</f>
        <v>27347</v>
      </c>
      <c r="M140" s="10">
        <f>'[5]CZ 8'!AA12</f>
        <v>609959.00000000012</v>
      </c>
      <c r="N140" s="15">
        <f t="shared" ref="N140:N145" si="31">SUM(C140:L140)</f>
        <v>11374908</v>
      </c>
      <c r="O140" s="16">
        <f t="shared" si="30"/>
        <v>53.661554428588275</v>
      </c>
      <c r="P140" s="13">
        <f>MAX(O139:O145)</f>
        <v>76.733567637693127</v>
      </c>
      <c r="Q140" s="13">
        <f>MAX(O139:O143)</f>
        <v>57.619016393442621</v>
      </c>
      <c r="R140" s="13"/>
    </row>
    <row r="141" spans="1:18" x14ac:dyDescent="0.25">
      <c r="A141" s="41"/>
      <c r="B141" s="14" t="s">
        <v>19</v>
      </c>
      <c r="C141" s="10">
        <f>'[5]CZ 8'!Q13</f>
        <v>6058976</v>
      </c>
      <c r="D141" s="10">
        <f>'[5]CZ 8'!R13</f>
        <v>404317</v>
      </c>
      <c r="E141" s="10">
        <f>'[5]CZ 8'!S13</f>
        <v>1102010</v>
      </c>
      <c r="F141" s="10">
        <f>'[5]CZ 8'!T13</f>
        <v>74037</v>
      </c>
      <c r="G141" s="10">
        <f>'[5]CZ 8'!U13</f>
        <v>804355</v>
      </c>
      <c r="H141" s="10">
        <f>'[5]CZ 8'!V13</f>
        <v>634529</v>
      </c>
      <c r="I141" s="10">
        <f>'[5]CZ 8'!W13</f>
        <v>24181</v>
      </c>
      <c r="J141" s="10">
        <f>'[5]CZ 8'!X13</f>
        <v>25807</v>
      </c>
      <c r="K141" s="10">
        <f>'[5]CZ 8'!Y13</f>
        <v>148866</v>
      </c>
      <c r="L141" s="10">
        <f>'[5]CZ 8'!Z13</f>
        <v>27347</v>
      </c>
      <c r="M141" s="10">
        <f>'[5]CZ 8'!AA13</f>
        <v>609959.00000000012</v>
      </c>
      <c r="N141" s="15">
        <f t="shared" si="31"/>
        <v>9304425</v>
      </c>
      <c r="O141" s="16">
        <f t="shared" si="30"/>
        <v>43.89397334591343</v>
      </c>
      <c r="P141" s="13" t="s">
        <v>20</v>
      </c>
      <c r="Q141" s="13" t="s">
        <v>20</v>
      </c>
      <c r="R141" s="13"/>
    </row>
    <row r="142" spans="1:18" x14ac:dyDescent="0.25">
      <c r="A142" s="41"/>
      <c r="B142" s="14" t="s">
        <v>21</v>
      </c>
      <c r="C142" s="10">
        <f>'[5]CZ 8'!Q14</f>
        <v>7466205</v>
      </c>
      <c r="D142" s="10">
        <f>'[5]CZ 8'!R14</f>
        <v>377413</v>
      </c>
      <c r="E142" s="10">
        <f>'[5]CZ 8'!S14</f>
        <v>1102010</v>
      </c>
      <c r="F142" s="10">
        <f>'[5]CZ 8'!T14</f>
        <v>74073</v>
      </c>
      <c r="G142" s="10">
        <f>'[5]CZ 8'!U14</f>
        <v>804355</v>
      </c>
      <c r="H142" s="10">
        <f>'[5]CZ 8'!V14</f>
        <v>674019</v>
      </c>
      <c r="I142" s="10">
        <f>'[5]CZ 8'!W14</f>
        <v>29036</v>
      </c>
      <c r="J142" s="10">
        <f>'[5]CZ 8'!X14</f>
        <v>24090</v>
      </c>
      <c r="K142" s="10">
        <f>'[5]CZ 8'!Y14</f>
        <v>148866</v>
      </c>
      <c r="L142" s="10">
        <f>'[5]CZ 8'!Z14</f>
        <v>27347</v>
      </c>
      <c r="M142" s="10">
        <f>'[5]CZ 8'!AA14</f>
        <v>609959.00000000012</v>
      </c>
      <c r="N142" s="15">
        <f t="shared" si="31"/>
        <v>10727414</v>
      </c>
      <c r="O142" s="16">
        <f t="shared" si="30"/>
        <v>50.606977237881829</v>
      </c>
      <c r="P142" s="13">
        <f>MIN(O139:O145)</f>
        <v>36.879565986555015</v>
      </c>
      <c r="Q142" s="13">
        <f>MIN(O139:O143)</f>
        <v>43.89397334591343</v>
      </c>
      <c r="R142" s="13"/>
    </row>
    <row r="143" spans="1:18" x14ac:dyDescent="0.25">
      <c r="A143" s="41"/>
      <c r="B143" s="14" t="s">
        <v>22</v>
      </c>
      <c r="C143" s="10">
        <f>'[5]CZ 8'!Q15</f>
        <v>6868634</v>
      </c>
      <c r="D143" s="10">
        <f>'[5]CZ 8'!R15</f>
        <v>394543</v>
      </c>
      <c r="E143" s="10">
        <f>'[5]CZ 8'!S15</f>
        <v>1102010</v>
      </c>
      <c r="F143" s="10">
        <f>'[5]CZ 8'!T15</f>
        <v>74199</v>
      </c>
      <c r="G143" s="10">
        <f>'[5]CZ 8'!U15</f>
        <v>804355</v>
      </c>
      <c r="H143" s="10">
        <f>'[5]CZ 8'!V15</f>
        <v>654583</v>
      </c>
      <c r="I143" s="10">
        <f>'[5]CZ 8'!W15</f>
        <v>26806</v>
      </c>
      <c r="J143" s="10">
        <f>'[5]CZ 8'!X15</f>
        <v>25184</v>
      </c>
      <c r="K143" s="10">
        <f>'[5]CZ 8'!Y15</f>
        <v>148866</v>
      </c>
      <c r="L143" s="10">
        <f>'[5]CZ 8'!Z15</f>
        <v>27347</v>
      </c>
      <c r="M143" s="10">
        <f>'[5]CZ 8'!AA15</f>
        <v>609959.00000000012</v>
      </c>
      <c r="N143" s="15">
        <f t="shared" si="31"/>
        <v>10126527</v>
      </c>
      <c r="O143" s="16">
        <f t="shared" si="30"/>
        <v>47.772270314895621</v>
      </c>
      <c r="P143" s="13" t="s">
        <v>23</v>
      </c>
      <c r="Q143" s="13" t="s">
        <v>23</v>
      </c>
      <c r="R143" s="13"/>
    </row>
    <row r="144" spans="1:18" x14ac:dyDescent="0.25">
      <c r="A144" s="41"/>
      <c r="B144" s="14" t="s">
        <v>24</v>
      </c>
      <c r="C144" s="10">
        <f>'[5]CZ 8'!Q16</f>
        <v>12822837</v>
      </c>
      <c r="D144" s="10">
        <f>'[5]CZ 8'!R16</f>
        <v>367884</v>
      </c>
      <c r="E144" s="10">
        <f>'[5]CZ 8'!S16</f>
        <v>1102010</v>
      </c>
      <c r="F144" s="10">
        <f>'[5]CZ 8'!T16</f>
        <v>75106</v>
      </c>
      <c r="G144" s="10">
        <f>'[5]CZ 8'!U16</f>
        <v>804355</v>
      </c>
      <c r="H144" s="10">
        <f>'[5]CZ 8'!V16</f>
        <v>847910</v>
      </c>
      <c r="I144" s="10">
        <f>'[5]CZ 8'!W16</f>
        <v>45801</v>
      </c>
      <c r="J144" s="10">
        <f>'[5]CZ 8'!X16</f>
        <v>23482</v>
      </c>
      <c r="K144" s="10">
        <f>'[5]CZ 8'!Y16</f>
        <v>148866</v>
      </c>
      <c r="L144" s="10">
        <f>'[5]CZ 8'!Z16</f>
        <v>27347</v>
      </c>
      <c r="M144" s="10">
        <f>'[5]CZ 8'!AA16</f>
        <v>609959.00000000012</v>
      </c>
      <c r="N144" s="15">
        <f t="shared" si="31"/>
        <v>16265598</v>
      </c>
      <c r="O144" s="16">
        <f t="shared" si="30"/>
        <v>76.733567637693127</v>
      </c>
      <c r="P144" s="22">
        <f>(P140-P142)/O140</f>
        <v>0.74269189693666104</v>
      </c>
      <c r="Q144" s="22">
        <f>(Q140-Q142)/O140</f>
        <v>0.25577050820982467</v>
      </c>
      <c r="R144" s="13"/>
    </row>
    <row r="145" spans="1:18" ht="15.75" thickBot="1" x14ac:dyDescent="0.3">
      <c r="A145" s="41"/>
      <c r="B145" s="23" t="s">
        <v>25</v>
      </c>
      <c r="C145" s="29">
        <f>'[5]CZ 8'!Q17</f>
        <v>4565103</v>
      </c>
      <c r="D145" s="30">
        <f>'[5]CZ 8'!R17</f>
        <v>456842</v>
      </c>
      <c r="E145" s="30">
        <f>'[5]CZ 8'!S17</f>
        <v>1102010</v>
      </c>
      <c r="F145" s="30">
        <f>'[5]CZ 8'!T17</f>
        <v>73843</v>
      </c>
      <c r="G145" s="30">
        <f>'[5]CZ 8'!U17</f>
        <v>804355</v>
      </c>
      <c r="H145" s="30">
        <f>'[5]CZ 8'!V17</f>
        <v>590799</v>
      </c>
      <c r="I145" s="30">
        <f>'[5]CZ 8'!W17</f>
        <v>19221</v>
      </c>
      <c r="J145" s="30">
        <f>'[5]CZ 8'!X17</f>
        <v>29160</v>
      </c>
      <c r="K145" s="30">
        <f>'[5]CZ 8'!Y17</f>
        <v>148866</v>
      </c>
      <c r="L145" s="31">
        <f>'[5]CZ 8'!Z17</f>
        <v>27347</v>
      </c>
      <c r="M145" s="31">
        <f>'[5]CZ 8'!AA17</f>
        <v>609959.00000000012</v>
      </c>
      <c r="N145" s="27">
        <f t="shared" si="31"/>
        <v>7817546</v>
      </c>
      <c r="O145" s="28">
        <f t="shared" si="30"/>
        <v>36.879565986555015</v>
      </c>
      <c r="P145" s="13"/>
      <c r="Q145" s="13"/>
      <c r="R145" s="13"/>
    </row>
    <row r="148" spans="1:18" x14ac:dyDescent="0.25">
      <c r="A148" t="str">
        <f>A3</f>
        <v>1A - Miami</v>
      </c>
    </row>
    <row r="149" spans="1:18" x14ac:dyDescent="0.25">
      <c r="A149" t="str">
        <f>A12</f>
        <v>2A - Houston</v>
      </c>
    </row>
    <row r="150" spans="1:18" x14ac:dyDescent="0.25">
      <c r="A150" t="str">
        <f>A21</f>
        <v>2B - Phoenix</v>
      </c>
    </row>
    <row r="151" spans="1:18" x14ac:dyDescent="0.25">
      <c r="A151" s="33" t="str">
        <f>A30</f>
        <v>3A - Atlanta</v>
      </c>
    </row>
    <row r="152" spans="1:18" x14ac:dyDescent="0.25">
      <c r="A152" s="33" t="str">
        <f>A39</f>
        <v>3B - Las Vegas</v>
      </c>
    </row>
    <row r="153" spans="1:18" x14ac:dyDescent="0.25">
      <c r="A153" t="str">
        <f>A48</f>
        <v>3C - San Francisco</v>
      </c>
    </row>
    <row r="154" spans="1:18" x14ac:dyDescent="0.25">
      <c r="A154" t="str">
        <f>A57</f>
        <v>4A - Baltimore</v>
      </c>
    </row>
    <row r="155" spans="1:18" x14ac:dyDescent="0.25">
      <c r="A155" t="str">
        <f>A66</f>
        <v>4B - Albuquerque</v>
      </c>
    </row>
    <row r="156" spans="1:18" x14ac:dyDescent="0.25">
      <c r="A156" t="str">
        <f>A75</f>
        <v>4C - Portland</v>
      </c>
    </row>
    <row r="157" spans="1:18" x14ac:dyDescent="0.25">
      <c r="A157" t="str">
        <f>A84</f>
        <v>5A - Chicago</v>
      </c>
    </row>
    <row r="158" spans="1:18" x14ac:dyDescent="0.25">
      <c r="A158" t="str">
        <f>A93</f>
        <v>5B - Boulder</v>
      </c>
    </row>
    <row r="159" spans="1:18" x14ac:dyDescent="0.25">
      <c r="A159" t="str">
        <f>A102</f>
        <v>5C - Vancouver</v>
      </c>
    </row>
    <row r="160" spans="1:18" x14ac:dyDescent="0.25">
      <c r="A160" s="33" t="str">
        <f>A111</f>
        <v>6A - Minneapolis</v>
      </c>
    </row>
    <row r="161" spans="1:1" x14ac:dyDescent="0.25">
      <c r="A161" t="str">
        <f>A120</f>
        <v>6B - Helena</v>
      </c>
    </row>
    <row r="162" spans="1:1" x14ac:dyDescent="0.25">
      <c r="A162" t="str">
        <f>A129</f>
        <v>7 - Duluth</v>
      </c>
    </row>
    <row r="163" spans="1:1" x14ac:dyDescent="0.25">
      <c r="A163" t="str">
        <f>A138</f>
        <v>8 - Fairbanks</v>
      </c>
    </row>
  </sheetData>
  <mergeCells count="16">
    <mergeCell ref="A111:A118"/>
    <mergeCell ref="A120:A127"/>
    <mergeCell ref="A129:A136"/>
    <mergeCell ref="A138:A145"/>
    <mergeCell ref="A57:A64"/>
    <mergeCell ref="A66:A73"/>
    <mergeCell ref="A75:A82"/>
    <mergeCell ref="A84:A91"/>
    <mergeCell ref="A93:A100"/>
    <mergeCell ref="A102:A109"/>
    <mergeCell ref="A48:A55"/>
    <mergeCell ref="A3:A10"/>
    <mergeCell ref="A12:A19"/>
    <mergeCell ref="A21:A28"/>
    <mergeCell ref="A30:A37"/>
    <mergeCell ref="A39:A4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F698"/>
  <sheetViews>
    <sheetView topLeftCell="AD1" zoomScale="70" zoomScaleNormal="70" workbookViewId="0">
      <selection activeCell="T98" sqref="T98"/>
    </sheetView>
  </sheetViews>
  <sheetFormatPr defaultRowHeight="15" x14ac:dyDescent="0.25"/>
  <cols>
    <col min="4" max="4" width="13.42578125" bestFit="1" customWidth="1"/>
    <col min="5" max="5" width="13.85546875" bestFit="1" customWidth="1"/>
    <col min="6" max="6" width="14.85546875" bestFit="1" customWidth="1"/>
    <col min="7" max="7" width="11.7109375" bestFit="1" customWidth="1"/>
    <col min="8" max="8" width="17.7109375" bestFit="1" customWidth="1"/>
    <col min="9" max="9" width="21.7109375" bestFit="1" customWidth="1"/>
    <col min="10" max="10" width="22.28515625" bestFit="1" customWidth="1"/>
    <col min="11" max="11" width="22.28515625" customWidth="1"/>
    <col min="12" max="12" width="19.5703125" bestFit="1" customWidth="1"/>
    <col min="13" max="13" width="19.28515625" bestFit="1" customWidth="1"/>
    <col min="14" max="14" width="16.7109375" bestFit="1" customWidth="1"/>
    <col min="15" max="15" width="4.140625" bestFit="1" customWidth="1"/>
    <col min="27" max="27" width="9.140625" style="39"/>
    <col min="28" max="28" width="19.42578125" style="39" bestFit="1" customWidth="1"/>
    <col min="29" max="29" width="25" style="39" bestFit="1" customWidth="1"/>
    <col min="30" max="30" width="13.85546875" style="39" bestFit="1" customWidth="1"/>
    <col min="31" max="31" width="14.7109375" style="39" bestFit="1" customWidth="1"/>
    <col min="32" max="32" width="9.28515625" style="39" bestFit="1" customWidth="1"/>
    <col min="33" max="33" width="12.5703125" style="39" bestFit="1" customWidth="1"/>
    <col min="34" max="34" width="9.42578125" style="39" bestFit="1" customWidth="1"/>
    <col min="35" max="35" width="12.42578125" style="39" bestFit="1" customWidth="1"/>
    <col min="36" max="36" width="6.42578125" style="39" bestFit="1" customWidth="1"/>
    <col min="37" max="47" width="9.140625" style="39"/>
    <col min="48" max="48" width="10" style="39" bestFit="1" customWidth="1"/>
    <col min="49" max="58" width="9.140625" style="39"/>
  </cols>
  <sheetData>
    <row r="3" spans="2:58" x14ac:dyDescent="0.25">
      <c r="AA3" s="45" t="s">
        <v>43</v>
      </c>
      <c r="AB3" s="45"/>
      <c r="AC3" s="45"/>
      <c r="AD3" s="45"/>
      <c r="AE3" s="45"/>
      <c r="AF3" s="45"/>
      <c r="AG3" s="45"/>
      <c r="AH3" s="45"/>
      <c r="AI3" s="45"/>
      <c r="AJ3" s="45"/>
      <c r="AM3" s="45" t="s">
        <v>44</v>
      </c>
      <c r="AN3" s="45"/>
      <c r="AO3" s="45"/>
      <c r="AP3" s="45"/>
      <c r="AQ3" s="45"/>
      <c r="AR3" s="45"/>
      <c r="AS3" s="45"/>
      <c r="AT3" s="45"/>
      <c r="AU3" s="45"/>
      <c r="AV3" s="45"/>
      <c r="AW3" s="45" t="s">
        <v>45</v>
      </c>
      <c r="AX3" s="45"/>
      <c r="AY3" s="45"/>
      <c r="AZ3" s="45"/>
      <c r="BA3" s="45"/>
      <c r="BB3" s="45"/>
      <c r="BC3" s="45"/>
      <c r="BD3" s="45"/>
      <c r="BE3" s="45"/>
      <c r="BF3" s="45"/>
    </row>
    <row r="4" spans="2:58" x14ac:dyDescent="0.25">
      <c r="B4" t="s">
        <v>46</v>
      </c>
      <c r="C4" t="s">
        <v>47</v>
      </c>
      <c r="D4" t="s">
        <v>2585</v>
      </c>
      <c r="E4" t="s">
        <v>2586</v>
      </c>
      <c r="F4" t="s">
        <v>2587</v>
      </c>
      <c r="G4" t="s">
        <v>2588</v>
      </c>
      <c r="H4" t="s">
        <v>2589</v>
      </c>
      <c r="I4" t="s">
        <v>54</v>
      </c>
      <c r="J4" t="s">
        <v>55</v>
      </c>
      <c r="K4" t="s">
        <v>56</v>
      </c>
      <c r="L4" t="s">
        <v>44</v>
      </c>
      <c r="M4" t="s">
        <v>45</v>
      </c>
      <c r="N4" t="s">
        <v>57</v>
      </c>
      <c r="O4" t="s">
        <v>15</v>
      </c>
      <c r="AA4" s="39" t="s">
        <v>58</v>
      </c>
      <c r="AM4" s="39" t="s">
        <v>58</v>
      </c>
      <c r="AW4" s="39" t="s">
        <v>58</v>
      </c>
    </row>
    <row r="5" spans="2:58" x14ac:dyDescent="0.25">
      <c r="B5" t="s">
        <v>68</v>
      </c>
      <c r="C5" t="s">
        <v>90</v>
      </c>
      <c r="I5">
        <f>'[5]CZ 1A'!$AH$58</f>
        <v>0</v>
      </c>
      <c r="J5">
        <f>'[5]CZ 1A'!$AJ$58</f>
        <v>1</v>
      </c>
      <c r="K5">
        <f>SUM(I5:J5)</f>
        <v>1</v>
      </c>
      <c r="AA5" s="39" t="s">
        <v>68</v>
      </c>
      <c r="AB5" s="39" t="s">
        <v>59</v>
      </c>
      <c r="AC5" s="40" t="s">
        <v>60</v>
      </c>
      <c r="AD5" s="39" t="s">
        <v>61</v>
      </c>
      <c r="AE5" s="39" t="s">
        <v>62</v>
      </c>
      <c r="AF5" s="39" t="s">
        <v>63</v>
      </c>
      <c r="AG5" s="39" t="s">
        <v>64</v>
      </c>
      <c r="AH5" s="39" t="s">
        <v>65</v>
      </c>
      <c r="AI5" s="39" t="s">
        <v>66</v>
      </c>
      <c r="AJ5" s="39" t="s">
        <v>67</v>
      </c>
      <c r="AM5" s="39" t="s">
        <v>68</v>
      </c>
      <c r="AN5" s="39" t="s">
        <v>59</v>
      </c>
      <c r="AO5" s="40" t="s">
        <v>60</v>
      </c>
      <c r="AP5" s="39" t="s">
        <v>61</v>
      </c>
      <c r="AQ5" s="39" t="s">
        <v>62</v>
      </c>
      <c r="AR5" s="39" t="s">
        <v>63</v>
      </c>
      <c r="AS5" s="39" t="s">
        <v>64</v>
      </c>
      <c r="AT5" s="39" t="s">
        <v>65</v>
      </c>
      <c r="AU5" s="39" t="s">
        <v>66</v>
      </c>
      <c r="AV5" s="39" t="s">
        <v>67</v>
      </c>
      <c r="AW5" s="39" t="s">
        <v>68</v>
      </c>
      <c r="AX5" s="39" t="s">
        <v>59</v>
      </c>
      <c r="AY5" s="39" t="s">
        <v>60</v>
      </c>
      <c r="AZ5" s="39" t="s">
        <v>61</v>
      </c>
      <c r="BA5" s="39" t="s">
        <v>62</v>
      </c>
      <c r="BB5" s="39" t="s">
        <v>63</v>
      </c>
      <c r="BC5" s="39" t="s">
        <v>64</v>
      </c>
      <c r="BD5" s="39" t="s">
        <v>65</v>
      </c>
      <c r="BE5" s="39" t="s">
        <v>66</v>
      </c>
      <c r="BF5" s="39" t="s">
        <v>67</v>
      </c>
    </row>
    <row r="6" spans="2:58" x14ac:dyDescent="0.25">
      <c r="C6" t="s">
        <v>84</v>
      </c>
      <c r="I6">
        <f>'[5]CZ 1A'!$AO$58</f>
        <v>2</v>
      </c>
      <c r="J6">
        <f>'[5]CZ 1A'!$AQ$58</f>
        <v>1</v>
      </c>
      <c r="K6">
        <f t="shared" ref="K6:K69" si="0">SUM(I6:J6)</f>
        <v>3</v>
      </c>
      <c r="AB6" s="39" t="s">
        <v>80</v>
      </c>
      <c r="AC6" s="40" t="s">
        <v>71</v>
      </c>
      <c r="AD6" s="39" t="s">
        <v>2590</v>
      </c>
      <c r="AE6" s="39" t="s">
        <v>81</v>
      </c>
      <c r="AF6" s="39">
        <v>34</v>
      </c>
      <c r="AG6" s="39" t="s">
        <v>82</v>
      </c>
      <c r="AH6" s="39">
        <v>99</v>
      </c>
      <c r="AI6" s="39" t="s">
        <v>83</v>
      </c>
      <c r="AJ6" s="39">
        <v>91</v>
      </c>
      <c r="AN6" s="39" t="s">
        <v>70</v>
      </c>
      <c r="AO6" s="39" t="s">
        <v>71</v>
      </c>
      <c r="AP6" s="39" t="s">
        <v>72</v>
      </c>
      <c r="AQ6" s="39" t="s">
        <v>73</v>
      </c>
      <c r="AR6" s="39">
        <v>1347474</v>
      </c>
      <c r="AS6" s="39" t="s">
        <v>74</v>
      </c>
      <c r="AT6" s="39">
        <v>1347474</v>
      </c>
      <c r="AU6" s="39" t="s">
        <v>74</v>
      </c>
      <c r="AV6" s="39">
        <v>1347474</v>
      </c>
      <c r="AX6" s="39" t="s">
        <v>75</v>
      </c>
      <c r="AY6" s="39" t="s">
        <v>71</v>
      </c>
      <c r="AZ6" s="39" t="s">
        <v>76</v>
      </c>
      <c r="BA6" s="39" t="s">
        <v>73</v>
      </c>
      <c r="BB6" s="39">
        <v>0</v>
      </c>
      <c r="BC6" s="39" t="s">
        <v>77</v>
      </c>
      <c r="BD6" s="39">
        <v>836799</v>
      </c>
      <c r="BE6" s="39" t="s">
        <v>78</v>
      </c>
      <c r="BF6" s="39">
        <v>242226</v>
      </c>
    </row>
    <row r="7" spans="2:58" x14ac:dyDescent="0.25">
      <c r="C7" t="s">
        <v>69</v>
      </c>
      <c r="I7">
        <f>'[5]CZ 1A'!$AV$58</f>
        <v>0</v>
      </c>
      <c r="J7">
        <f>'[5]CZ 1A'!$AX$58</f>
        <v>0</v>
      </c>
      <c r="K7">
        <f t="shared" si="0"/>
        <v>0</v>
      </c>
      <c r="AB7" s="39" t="s">
        <v>80</v>
      </c>
      <c r="AC7" s="40" t="s">
        <v>2591</v>
      </c>
      <c r="AD7" s="39" t="s">
        <v>2590</v>
      </c>
      <c r="AE7" s="39" t="s">
        <v>81</v>
      </c>
      <c r="AF7" s="39">
        <v>5</v>
      </c>
      <c r="AG7" s="39" t="s">
        <v>82</v>
      </c>
      <c r="AH7" s="39">
        <v>60</v>
      </c>
      <c r="AI7" s="39" t="s">
        <v>86</v>
      </c>
      <c r="AJ7" s="39">
        <v>35</v>
      </c>
      <c r="AM7" s="40" t="s">
        <v>87</v>
      </c>
      <c r="AN7" s="39" t="s">
        <v>59</v>
      </c>
      <c r="AO7" s="39" t="s">
        <v>60</v>
      </c>
      <c r="AP7" s="39" t="s">
        <v>61</v>
      </c>
      <c r="AQ7" s="39" t="s">
        <v>62</v>
      </c>
      <c r="AR7" s="39" t="s">
        <v>63</v>
      </c>
      <c r="AS7" s="39" t="s">
        <v>64</v>
      </c>
      <c r="AT7" s="39" t="s">
        <v>65</v>
      </c>
      <c r="AU7" s="39" t="s">
        <v>66</v>
      </c>
      <c r="AV7" s="39" t="s">
        <v>67</v>
      </c>
      <c r="AW7" s="40" t="s">
        <v>87</v>
      </c>
      <c r="AX7" s="39" t="s">
        <v>59</v>
      </c>
      <c r="AY7" s="39" t="s">
        <v>60</v>
      </c>
      <c r="AZ7" s="39" t="s">
        <v>61</v>
      </c>
      <c r="BA7" s="39" t="s">
        <v>62</v>
      </c>
      <c r="BB7" s="39" t="s">
        <v>63</v>
      </c>
      <c r="BC7" s="39" t="s">
        <v>64</v>
      </c>
      <c r="BD7" s="39" t="s">
        <v>65</v>
      </c>
      <c r="BE7" s="39" t="s">
        <v>66</v>
      </c>
      <c r="BF7" s="39" t="s">
        <v>67</v>
      </c>
    </row>
    <row r="8" spans="2:58" x14ac:dyDescent="0.25">
      <c r="C8" t="s">
        <v>79</v>
      </c>
      <c r="I8">
        <f>'[5]CZ 1A'!$BC$58</f>
        <v>0</v>
      </c>
      <c r="J8">
        <f>'[5]CZ 1A'!$BE$58</f>
        <v>1</v>
      </c>
      <c r="K8">
        <f t="shared" si="0"/>
        <v>1</v>
      </c>
      <c r="AB8" s="39" t="s">
        <v>80</v>
      </c>
      <c r="AC8" s="40" t="s">
        <v>2592</v>
      </c>
      <c r="AD8" s="39" t="s">
        <v>2590</v>
      </c>
      <c r="AE8" s="39" t="s">
        <v>81</v>
      </c>
      <c r="AF8" s="39">
        <v>60</v>
      </c>
      <c r="AG8" s="39" t="s">
        <v>91</v>
      </c>
      <c r="AH8" s="39">
        <v>100</v>
      </c>
      <c r="AI8" s="39" t="s">
        <v>92</v>
      </c>
      <c r="AJ8" s="39">
        <v>95</v>
      </c>
      <c r="AN8" s="39" t="s">
        <v>70</v>
      </c>
      <c r="AO8" s="39" t="s">
        <v>88</v>
      </c>
      <c r="AP8" s="39" t="s">
        <v>72</v>
      </c>
      <c r="AQ8" s="39" t="s">
        <v>73</v>
      </c>
      <c r="AR8" s="39">
        <v>3817965</v>
      </c>
      <c r="AS8" s="39" t="s">
        <v>74</v>
      </c>
      <c r="AT8" s="39">
        <v>3817965</v>
      </c>
      <c r="AU8" s="39" t="s">
        <v>74</v>
      </c>
      <c r="AV8" s="39">
        <v>3817965</v>
      </c>
      <c r="AX8" s="39" t="s">
        <v>75</v>
      </c>
      <c r="AY8" s="39" t="s">
        <v>88</v>
      </c>
      <c r="AZ8" s="39" t="s">
        <v>76</v>
      </c>
      <c r="BA8" s="39" t="s">
        <v>73</v>
      </c>
      <c r="BB8" s="39">
        <v>0</v>
      </c>
      <c r="BC8" s="39" t="s">
        <v>77</v>
      </c>
      <c r="BD8" s="39">
        <v>2088790</v>
      </c>
      <c r="BE8" s="39" t="s">
        <v>89</v>
      </c>
      <c r="BF8" s="39">
        <v>706081</v>
      </c>
    </row>
    <row r="9" spans="2:58" x14ac:dyDescent="0.25">
      <c r="C9" t="s">
        <v>93</v>
      </c>
      <c r="I9">
        <f>'[5]CZ 1A'!$BJ$58</f>
        <v>0</v>
      </c>
      <c r="J9">
        <f>'[5]CZ 1A'!$BL$58</f>
        <v>2</v>
      </c>
      <c r="K9">
        <f t="shared" si="0"/>
        <v>2</v>
      </c>
      <c r="AB9" s="39" t="s">
        <v>80</v>
      </c>
      <c r="AC9" s="40" t="s">
        <v>2593</v>
      </c>
      <c r="AD9" s="39" t="s">
        <v>2590</v>
      </c>
      <c r="AE9" s="39" t="s">
        <v>81</v>
      </c>
      <c r="AF9" s="39">
        <v>5</v>
      </c>
      <c r="AG9" s="39" t="s">
        <v>94</v>
      </c>
      <c r="AH9" s="39">
        <v>67</v>
      </c>
      <c r="AI9" s="39" t="s">
        <v>95</v>
      </c>
      <c r="AJ9" s="39">
        <v>30</v>
      </c>
      <c r="AM9" s="40" t="s">
        <v>96</v>
      </c>
      <c r="AN9" s="39" t="s">
        <v>59</v>
      </c>
      <c r="AO9" s="39" t="s">
        <v>60</v>
      </c>
      <c r="AP9" s="39" t="s">
        <v>61</v>
      </c>
      <c r="AQ9" s="39" t="s">
        <v>62</v>
      </c>
      <c r="AR9" s="39" t="s">
        <v>63</v>
      </c>
      <c r="AS9" s="39" t="s">
        <v>64</v>
      </c>
      <c r="AT9" s="39" t="s">
        <v>65</v>
      </c>
      <c r="AU9" s="39" t="s">
        <v>66</v>
      </c>
      <c r="AV9" s="39" t="s">
        <v>67</v>
      </c>
      <c r="AW9" s="40" t="s">
        <v>96</v>
      </c>
      <c r="AX9" s="39" t="s">
        <v>59</v>
      </c>
      <c r="AY9" s="39" t="s">
        <v>60</v>
      </c>
      <c r="AZ9" s="39" t="s">
        <v>61</v>
      </c>
      <c r="BA9" s="39" t="s">
        <v>62</v>
      </c>
      <c r="BB9" s="39" t="s">
        <v>63</v>
      </c>
      <c r="BC9" s="39" t="s">
        <v>64</v>
      </c>
      <c r="BD9" s="39" t="s">
        <v>65</v>
      </c>
      <c r="BE9" s="39" t="s">
        <v>66</v>
      </c>
      <c r="BF9" s="39" t="s">
        <v>67</v>
      </c>
    </row>
    <row r="10" spans="2:58" x14ac:dyDescent="0.25">
      <c r="C10" t="s">
        <v>2594</v>
      </c>
      <c r="I10">
        <f>'[5]CZ 1A'!$BX$58</f>
        <v>0</v>
      </c>
      <c r="J10">
        <f>'[5]CZ 1A'!$BZ$58</f>
        <v>0</v>
      </c>
      <c r="K10">
        <f t="shared" si="0"/>
        <v>0</v>
      </c>
      <c r="AB10" s="39" t="s">
        <v>80</v>
      </c>
      <c r="AC10" s="40" t="s">
        <v>2595</v>
      </c>
      <c r="AD10" s="39" t="s">
        <v>2590</v>
      </c>
      <c r="AE10" s="39" t="s">
        <v>81</v>
      </c>
      <c r="AF10" s="39">
        <v>5</v>
      </c>
      <c r="AG10" s="39" t="s">
        <v>100</v>
      </c>
      <c r="AH10" s="39">
        <v>59</v>
      </c>
      <c r="AI10" s="39" t="s">
        <v>101</v>
      </c>
      <c r="AJ10" s="39">
        <v>22</v>
      </c>
      <c r="AM10" s="40"/>
      <c r="AN10" s="39" t="s">
        <v>70</v>
      </c>
      <c r="AO10" s="39" t="s">
        <v>88</v>
      </c>
      <c r="AP10" s="39" t="s">
        <v>72</v>
      </c>
      <c r="AQ10" s="39" t="s">
        <v>73</v>
      </c>
      <c r="AR10" s="39">
        <v>3335691</v>
      </c>
      <c r="AS10" s="39" t="s">
        <v>74</v>
      </c>
      <c r="AT10" s="39">
        <v>3335691</v>
      </c>
      <c r="AU10" s="39" t="s">
        <v>74</v>
      </c>
      <c r="AV10" s="39">
        <v>3335691</v>
      </c>
      <c r="AW10" s="40"/>
      <c r="AX10" s="39" t="s">
        <v>75</v>
      </c>
      <c r="AY10" s="39" t="s">
        <v>88</v>
      </c>
      <c r="AZ10" s="39" t="s">
        <v>76</v>
      </c>
      <c r="BA10" s="39" t="s">
        <v>73</v>
      </c>
      <c r="BB10" s="39">
        <v>33472</v>
      </c>
      <c r="BC10" s="39" t="s">
        <v>97</v>
      </c>
      <c r="BD10" s="39">
        <v>2663299</v>
      </c>
      <c r="BE10" s="39" t="s">
        <v>98</v>
      </c>
      <c r="BF10" s="39">
        <v>1158642</v>
      </c>
    </row>
    <row r="11" spans="2:58" x14ac:dyDescent="0.25">
      <c r="C11" t="s">
        <v>2596</v>
      </c>
      <c r="I11">
        <f>'[5]CZ 1A'!$BQ$58</f>
        <v>20</v>
      </c>
      <c r="J11" s="34">
        <f>'[5]CZ 1A'!$BS$58</f>
        <v>2</v>
      </c>
      <c r="K11">
        <f t="shared" si="0"/>
        <v>22</v>
      </c>
      <c r="AB11" s="39" t="s">
        <v>80</v>
      </c>
      <c r="AC11" s="40" t="s">
        <v>2597</v>
      </c>
      <c r="AD11" s="39" t="s">
        <v>2590</v>
      </c>
      <c r="AE11" s="39" t="s">
        <v>81</v>
      </c>
      <c r="AF11" s="39">
        <v>6</v>
      </c>
      <c r="AG11" s="39" t="s">
        <v>103</v>
      </c>
      <c r="AH11" s="39">
        <v>62</v>
      </c>
      <c r="AI11" s="39" t="s">
        <v>104</v>
      </c>
      <c r="AJ11" s="39">
        <v>28</v>
      </c>
      <c r="AM11" s="40" t="s">
        <v>105</v>
      </c>
      <c r="AN11" s="39" t="s">
        <v>59</v>
      </c>
      <c r="AO11" s="39" t="s">
        <v>60</v>
      </c>
      <c r="AP11" s="39" t="s">
        <v>61</v>
      </c>
      <c r="AQ11" s="39" t="s">
        <v>62</v>
      </c>
      <c r="AR11" s="39" t="s">
        <v>63</v>
      </c>
      <c r="AS11" s="39" t="s">
        <v>64</v>
      </c>
      <c r="AT11" s="39" t="s">
        <v>65</v>
      </c>
      <c r="AU11" s="39" t="s">
        <v>66</v>
      </c>
      <c r="AV11" s="39" t="s">
        <v>67</v>
      </c>
      <c r="AW11" s="40" t="s">
        <v>105</v>
      </c>
      <c r="AX11" s="39" t="s">
        <v>59</v>
      </c>
      <c r="AY11" s="39" t="s">
        <v>60</v>
      </c>
      <c r="AZ11" s="39" t="s">
        <v>61</v>
      </c>
      <c r="BA11" s="39" t="s">
        <v>62</v>
      </c>
      <c r="BB11" s="39" t="s">
        <v>63</v>
      </c>
      <c r="BC11" s="39" t="s">
        <v>64</v>
      </c>
      <c r="BD11" s="39" t="s">
        <v>65</v>
      </c>
      <c r="BE11" s="39" t="s">
        <v>66</v>
      </c>
      <c r="BF11" s="39" t="s">
        <v>67</v>
      </c>
    </row>
    <row r="12" spans="2:58" x14ac:dyDescent="0.25">
      <c r="B12" t="s">
        <v>87</v>
      </c>
      <c r="C12" t="s">
        <v>90</v>
      </c>
      <c r="I12">
        <f>'[5]CZ 2A'!$AH$58</f>
        <v>6</v>
      </c>
      <c r="J12">
        <f>'[5]CZ 2A'!$AJ$58</f>
        <v>2</v>
      </c>
      <c r="K12">
        <f t="shared" si="0"/>
        <v>8</v>
      </c>
      <c r="AB12" s="39" t="s">
        <v>80</v>
      </c>
      <c r="AC12" s="40" t="s">
        <v>71</v>
      </c>
      <c r="AD12" s="39" t="s">
        <v>2598</v>
      </c>
      <c r="AE12" s="39" t="s">
        <v>81</v>
      </c>
      <c r="AF12" s="39">
        <v>6</v>
      </c>
      <c r="AG12" s="39" t="s">
        <v>106</v>
      </c>
      <c r="AH12" s="39">
        <v>99</v>
      </c>
      <c r="AI12" s="39" t="s">
        <v>83</v>
      </c>
      <c r="AJ12" s="39">
        <v>86</v>
      </c>
      <c r="AM12" s="40"/>
      <c r="AN12" s="39" t="s">
        <v>70</v>
      </c>
      <c r="AO12" s="39" t="s">
        <v>88</v>
      </c>
      <c r="AP12" s="39" t="s">
        <v>72</v>
      </c>
      <c r="AQ12" s="39" t="s">
        <v>73</v>
      </c>
      <c r="AR12" s="39">
        <v>4088501</v>
      </c>
      <c r="AS12" s="39" t="s">
        <v>74</v>
      </c>
      <c r="AT12" s="39">
        <v>4088501</v>
      </c>
      <c r="AU12" s="39" t="s">
        <v>74</v>
      </c>
      <c r="AV12" s="39">
        <v>4088501</v>
      </c>
      <c r="AW12" s="40"/>
      <c r="AX12" s="39" t="s">
        <v>75</v>
      </c>
      <c r="AY12" s="39" t="s">
        <v>88</v>
      </c>
      <c r="AZ12" s="39" t="s">
        <v>76</v>
      </c>
      <c r="BA12" s="39" t="s">
        <v>73</v>
      </c>
      <c r="BB12" s="39">
        <v>0</v>
      </c>
      <c r="BC12" s="39" t="s">
        <v>77</v>
      </c>
      <c r="BD12" s="39">
        <v>1750283</v>
      </c>
      <c r="BE12" s="39" t="s">
        <v>89</v>
      </c>
      <c r="BF12" s="39">
        <v>596672</v>
      </c>
    </row>
    <row r="13" spans="2:58" x14ac:dyDescent="0.25">
      <c r="C13" t="s">
        <v>84</v>
      </c>
      <c r="I13">
        <f>'[5]CZ 2A'!$AO$58</f>
        <v>1</v>
      </c>
      <c r="J13">
        <f>'[5]CZ 2A'!$AQ$58</f>
        <v>2</v>
      </c>
      <c r="K13">
        <f t="shared" si="0"/>
        <v>3</v>
      </c>
      <c r="AB13" s="39" t="s">
        <v>80</v>
      </c>
      <c r="AC13" s="40" t="s">
        <v>2591</v>
      </c>
      <c r="AD13" s="39" t="s">
        <v>2598</v>
      </c>
      <c r="AE13" s="39" t="s">
        <v>81</v>
      </c>
      <c r="AF13" s="39">
        <v>5</v>
      </c>
      <c r="AG13" s="39" t="s">
        <v>107</v>
      </c>
      <c r="AH13" s="39">
        <v>60</v>
      </c>
      <c r="AI13" s="39" t="s">
        <v>86</v>
      </c>
      <c r="AJ13" s="39">
        <v>32</v>
      </c>
      <c r="AM13" s="40" t="s">
        <v>108</v>
      </c>
      <c r="AN13" s="39" t="s">
        <v>59</v>
      </c>
      <c r="AO13" s="39" t="s">
        <v>60</v>
      </c>
      <c r="AP13" s="39" t="s">
        <v>61</v>
      </c>
      <c r="AQ13" s="39" t="s">
        <v>62</v>
      </c>
      <c r="AR13" s="39" t="s">
        <v>63</v>
      </c>
      <c r="AS13" s="39" t="s">
        <v>64</v>
      </c>
      <c r="AT13" s="39" t="s">
        <v>65</v>
      </c>
      <c r="AU13" s="39" t="s">
        <v>66</v>
      </c>
      <c r="AV13" s="39" t="s">
        <v>67</v>
      </c>
      <c r="AW13" s="40" t="s">
        <v>108</v>
      </c>
      <c r="AX13" s="39" t="s">
        <v>59</v>
      </c>
      <c r="AY13" s="39" t="s">
        <v>60</v>
      </c>
      <c r="AZ13" s="39" t="s">
        <v>61</v>
      </c>
      <c r="BA13" s="39" t="s">
        <v>62</v>
      </c>
      <c r="BB13" s="39" t="s">
        <v>63</v>
      </c>
      <c r="BC13" s="39" t="s">
        <v>64</v>
      </c>
      <c r="BD13" s="39" t="s">
        <v>65</v>
      </c>
      <c r="BE13" s="39" t="s">
        <v>66</v>
      </c>
      <c r="BF13" s="39" t="s">
        <v>67</v>
      </c>
    </row>
    <row r="14" spans="2:58" x14ac:dyDescent="0.25">
      <c r="C14" t="s">
        <v>69</v>
      </c>
      <c r="I14">
        <f>'[5]CZ 2A'!$AV$58</f>
        <v>1</v>
      </c>
      <c r="J14">
        <f>'[5]CZ 2A'!$AX$58</f>
        <v>8</v>
      </c>
      <c r="K14">
        <f t="shared" si="0"/>
        <v>9</v>
      </c>
      <c r="AB14" s="39" t="s">
        <v>80</v>
      </c>
      <c r="AC14" s="40" t="s">
        <v>2592</v>
      </c>
      <c r="AD14" s="39" t="s">
        <v>2598</v>
      </c>
      <c r="AE14" s="39" t="s">
        <v>81</v>
      </c>
      <c r="AF14" s="39">
        <v>18</v>
      </c>
      <c r="AG14" s="39" t="s">
        <v>109</v>
      </c>
      <c r="AH14" s="39">
        <v>100</v>
      </c>
      <c r="AI14" s="39" t="s">
        <v>110</v>
      </c>
      <c r="AJ14" s="39">
        <v>93</v>
      </c>
      <c r="AM14" s="40"/>
      <c r="AN14" s="39" t="s">
        <v>70</v>
      </c>
      <c r="AO14" s="39" t="s">
        <v>88</v>
      </c>
      <c r="AP14" s="39" t="s">
        <v>72</v>
      </c>
      <c r="AQ14" s="39" t="s">
        <v>73</v>
      </c>
      <c r="AR14" s="39">
        <v>3619627</v>
      </c>
      <c r="AS14" s="39" t="s">
        <v>74</v>
      </c>
      <c r="AT14" s="39">
        <v>3619627</v>
      </c>
      <c r="AU14" s="39" t="s">
        <v>74</v>
      </c>
      <c r="AV14" s="39">
        <v>3619627</v>
      </c>
      <c r="AW14" s="40"/>
      <c r="AX14" s="39" t="s">
        <v>75</v>
      </c>
      <c r="AY14" s="39" t="s">
        <v>88</v>
      </c>
      <c r="AZ14" s="39" t="s">
        <v>76</v>
      </c>
      <c r="BA14" s="39" t="s">
        <v>73</v>
      </c>
      <c r="BB14" s="39">
        <v>7055</v>
      </c>
      <c r="BC14" s="39" t="s">
        <v>97</v>
      </c>
      <c r="BD14" s="39">
        <v>2283118</v>
      </c>
      <c r="BE14" s="39" t="s">
        <v>78</v>
      </c>
      <c r="BF14" s="39">
        <v>948956</v>
      </c>
    </row>
    <row r="15" spans="2:58" x14ac:dyDescent="0.25">
      <c r="C15" t="s">
        <v>79</v>
      </c>
      <c r="I15">
        <f>'[5]CZ 2A'!$BC$58</f>
        <v>0</v>
      </c>
      <c r="J15">
        <f>'[5]CZ 2A'!$BE$58</f>
        <v>2</v>
      </c>
      <c r="K15">
        <f t="shared" si="0"/>
        <v>2</v>
      </c>
      <c r="AB15" s="39" t="s">
        <v>80</v>
      </c>
      <c r="AC15" s="40" t="s">
        <v>2593</v>
      </c>
      <c r="AD15" s="39" t="s">
        <v>2598</v>
      </c>
      <c r="AE15" s="39" t="s">
        <v>81</v>
      </c>
      <c r="AF15" s="39">
        <v>5</v>
      </c>
      <c r="AG15" s="39" t="s">
        <v>111</v>
      </c>
      <c r="AH15" s="39">
        <v>67</v>
      </c>
      <c r="AI15" s="39" t="s">
        <v>112</v>
      </c>
      <c r="AJ15" s="39">
        <v>26</v>
      </c>
      <c r="AM15" s="40" t="s">
        <v>113</v>
      </c>
      <c r="AN15" s="39" t="s">
        <v>59</v>
      </c>
      <c r="AO15" s="39" t="s">
        <v>60</v>
      </c>
      <c r="AP15" s="39" t="s">
        <v>61</v>
      </c>
      <c r="AQ15" s="39" t="s">
        <v>62</v>
      </c>
      <c r="AR15" s="39" t="s">
        <v>63</v>
      </c>
      <c r="AS15" s="39" t="s">
        <v>64</v>
      </c>
      <c r="AT15" s="39" t="s">
        <v>65</v>
      </c>
      <c r="AU15" s="39" t="s">
        <v>66</v>
      </c>
      <c r="AV15" s="39" t="s">
        <v>67</v>
      </c>
      <c r="AW15" s="40" t="s">
        <v>113</v>
      </c>
      <c r="AX15" s="39" t="s">
        <v>59</v>
      </c>
      <c r="AY15" s="39" t="s">
        <v>60</v>
      </c>
      <c r="AZ15" s="39" t="s">
        <v>61</v>
      </c>
      <c r="BA15" s="39" t="s">
        <v>62</v>
      </c>
      <c r="BB15" s="39" t="s">
        <v>63</v>
      </c>
      <c r="BC15" s="39" t="s">
        <v>64</v>
      </c>
      <c r="BD15" s="39" t="s">
        <v>65</v>
      </c>
      <c r="BE15" s="39" t="s">
        <v>66</v>
      </c>
      <c r="BF15" s="39" t="s">
        <v>67</v>
      </c>
    </row>
    <row r="16" spans="2:58" x14ac:dyDescent="0.25">
      <c r="C16" t="s">
        <v>93</v>
      </c>
      <c r="I16">
        <f>'[5]CZ 2A'!$BJ$58</f>
        <v>0</v>
      </c>
      <c r="J16">
        <f>'[5]CZ 2A'!$BL$58</f>
        <v>3</v>
      </c>
      <c r="K16">
        <f t="shared" si="0"/>
        <v>3</v>
      </c>
      <c r="AB16" s="39" t="s">
        <v>80</v>
      </c>
      <c r="AC16" s="39" t="s">
        <v>2595</v>
      </c>
      <c r="AD16" s="39" t="s">
        <v>2598</v>
      </c>
      <c r="AE16" s="39" t="s">
        <v>81</v>
      </c>
      <c r="AF16" s="39">
        <v>5</v>
      </c>
      <c r="AG16" s="39" t="s">
        <v>115</v>
      </c>
      <c r="AH16" s="39">
        <v>59</v>
      </c>
      <c r="AI16" s="39" t="s">
        <v>101</v>
      </c>
      <c r="AJ16" s="39">
        <v>19</v>
      </c>
      <c r="AN16" s="39" t="s">
        <v>70</v>
      </c>
      <c r="AO16" s="39" t="s">
        <v>88</v>
      </c>
      <c r="AP16" s="39" t="s">
        <v>72</v>
      </c>
      <c r="AQ16" s="39" t="s">
        <v>73</v>
      </c>
      <c r="AR16" s="39">
        <v>3224919</v>
      </c>
      <c r="AS16" s="39" t="s">
        <v>74</v>
      </c>
      <c r="AT16" s="39">
        <v>3224919</v>
      </c>
      <c r="AU16" s="39" t="s">
        <v>74</v>
      </c>
      <c r="AV16" s="39">
        <v>3224919</v>
      </c>
      <c r="AX16" s="39" t="s">
        <v>75</v>
      </c>
      <c r="AY16" s="39" t="s">
        <v>88</v>
      </c>
      <c r="AZ16" s="39" t="s">
        <v>76</v>
      </c>
      <c r="BA16" s="39" t="s">
        <v>73</v>
      </c>
      <c r="BB16" s="39">
        <v>0</v>
      </c>
      <c r="BC16" s="39" t="s">
        <v>77</v>
      </c>
      <c r="BD16" s="39">
        <v>1134247</v>
      </c>
      <c r="BE16" s="39" t="s">
        <v>114</v>
      </c>
      <c r="BF16" s="39">
        <v>233197</v>
      </c>
    </row>
    <row r="17" spans="2:58" x14ac:dyDescent="0.25">
      <c r="C17" t="s">
        <v>2594</v>
      </c>
      <c r="I17">
        <f>'[5]CZ 2A'!$BX$58</f>
        <v>0</v>
      </c>
      <c r="J17">
        <f>'[5]CZ 2A'!$BZ$58</f>
        <v>14</v>
      </c>
      <c r="K17">
        <f t="shared" si="0"/>
        <v>14</v>
      </c>
      <c r="AB17" s="39" t="s">
        <v>80</v>
      </c>
      <c r="AC17" s="39" t="s">
        <v>2597</v>
      </c>
      <c r="AD17" s="39" t="s">
        <v>2598</v>
      </c>
      <c r="AE17" s="39" t="s">
        <v>81</v>
      </c>
      <c r="AF17" s="39">
        <v>5</v>
      </c>
      <c r="AG17" s="39" t="s">
        <v>116</v>
      </c>
      <c r="AH17" s="39">
        <v>64</v>
      </c>
      <c r="AI17" s="39" t="s">
        <v>117</v>
      </c>
      <c r="AJ17" s="39">
        <v>25</v>
      </c>
      <c r="AM17" s="39" t="s">
        <v>118</v>
      </c>
      <c r="AN17" s="39" t="s">
        <v>59</v>
      </c>
      <c r="AO17" s="39" t="s">
        <v>60</v>
      </c>
      <c r="AP17" s="39" t="s">
        <v>61</v>
      </c>
      <c r="AQ17" s="39" t="s">
        <v>62</v>
      </c>
      <c r="AR17" s="39" t="s">
        <v>63</v>
      </c>
      <c r="AS17" s="39" t="s">
        <v>64</v>
      </c>
      <c r="AT17" s="39" t="s">
        <v>65</v>
      </c>
      <c r="AU17" s="39" t="s">
        <v>66</v>
      </c>
      <c r="AV17" s="39" t="s">
        <v>67</v>
      </c>
      <c r="AW17" s="39" t="s">
        <v>118</v>
      </c>
      <c r="AX17" s="39" t="s">
        <v>59</v>
      </c>
      <c r="AY17" s="39" t="s">
        <v>60</v>
      </c>
      <c r="AZ17" s="39" t="s">
        <v>61</v>
      </c>
      <c r="BA17" s="39" t="s">
        <v>62</v>
      </c>
      <c r="BB17" s="39" t="s">
        <v>63</v>
      </c>
      <c r="BC17" s="39" t="s">
        <v>64</v>
      </c>
      <c r="BD17" s="39" t="s">
        <v>65</v>
      </c>
      <c r="BE17" s="39" t="s">
        <v>66</v>
      </c>
      <c r="BF17" s="39" t="s">
        <v>67</v>
      </c>
    </row>
    <row r="18" spans="2:58" x14ac:dyDescent="0.25">
      <c r="C18" t="s">
        <v>2596</v>
      </c>
      <c r="I18">
        <f>'[5]CZ 2A'!$BQ$58</f>
        <v>23</v>
      </c>
      <c r="J18" s="34">
        <f>'[5]CZ 2A'!$BS$58</f>
        <v>2</v>
      </c>
      <c r="K18">
        <f t="shared" si="0"/>
        <v>25</v>
      </c>
      <c r="AB18" s="39" t="s">
        <v>80</v>
      </c>
      <c r="AC18" s="39" t="s">
        <v>71</v>
      </c>
      <c r="AD18" s="39" t="s">
        <v>2599</v>
      </c>
      <c r="AE18" s="39" t="s">
        <v>81</v>
      </c>
      <c r="AF18" s="39">
        <v>6</v>
      </c>
      <c r="AG18" s="39" t="s">
        <v>119</v>
      </c>
      <c r="AH18" s="39">
        <v>99</v>
      </c>
      <c r="AI18" s="39" t="s">
        <v>120</v>
      </c>
      <c r="AJ18" s="39">
        <v>83</v>
      </c>
      <c r="AN18" s="39" t="s">
        <v>70</v>
      </c>
      <c r="AO18" s="39" t="s">
        <v>88</v>
      </c>
      <c r="AP18" s="39" t="s">
        <v>72</v>
      </c>
      <c r="AQ18" s="39" t="s">
        <v>73</v>
      </c>
      <c r="AR18" s="39">
        <v>4186155</v>
      </c>
      <c r="AS18" s="39" t="s">
        <v>74</v>
      </c>
      <c r="AT18" s="39">
        <v>4186155</v>
      </c>
      <c r="AU18" s="39" t="s">
        <v>74</v>
      </c>
      <c r="AV18" s="39">
        <v>4186155</v>
      </c>
      <c r="AX18" s="39" t="s">
        <v>75</v>
      </c>
      <c r="AY18" s="39" t="s">
        <v>88</v>
      </c>
      <c r="AZ18" s="39" t="s">
        <v>76</v>
      </c>
      <c r="BA18" s="39" t="s">
        <v>73</v>
      </c>
      <c r="BB18" s="39">
        <v>0</v>
      </c>
      <c r="BC18" s="39" t="s">
        <v>77</v>
      </c>
      <c r="BD18" s="39">
        <v>1834987</v>
      </c>
      <c r="BE18" s="39" t="s">
        <v>89</v>
      </c>
      <c r="BF18" s="39">
        <v>609641</v>
      </c>
    </row>
    <row r="19" spans="2:58" x14ac:dyDescent="0.25">
      <c r="B19" t="s">
        <v>96</v>
      </c>
      <c r="C19" t="s">
        <v>90</v>
      </c>
      <c r="I19">
        <f>'[5]CZ 2B'!$AH$58</f>
        <v>4</v>
      </c>
      <c r="J19">
        <f>'[5]CZ 2B'!$AJ$58</f>
        <v>10</v>
      </c>
      <c r="K19">
        <f t="shared" si="0"/>
        <v>14</v>
      </c>
      <c r="AB19" s="39" t="s">
        <v>80</v>
      </c>
      <c r="AC19" s="39" t="s">
        <v>2591</v>
      </c>
      <c r="AD19" s="39" t="s">
        <v>2599</v>
      </c>
      <c r="AE19" s="39" t="s">
        <v>81</v>
      </c>
      <c r="AF19" s="39">
        <v>5</v>
      </c>
      <c r="AG19" s="39" t="s">
        <v>121</v>
      </c>
      <c r="AH19" s="39">
        <v>56</v>
      </c>
      <c r="AI19" s="39" t="s">
        <v>122</v>
      </c>
      <c r="AJ19" s="39">
        <v>30</v>
      </c>
      <c r="AM19" s="39" t="s">
        <v>123</v>
      </c>
      <c r="AN19" s="39" t="s">
        <v>59</v>
      </c>
      <c r="AO19" s="39" t="s">
        <v>60</v>
      </c>
      <c r="AP19" s="39" t="s">
        <v>61</v>
      </c>
      <c r="AQ19" s="39" t="s">
        <v>62</v>
      </c>
      <c r="AR19" s="39" t="s">
        <v>63</v>
      </c>
      <c r="AS19" s="39" t="s">
        <v>64</v>
      </c>
      <c r="AT19" s="39" t="s">
        <v>65</v>
      </c>
      <c r="AU19" s="39" t="s">
        <v>66</v>
      </c>
      <c r="AV19" s="39" t="s">
        <v>67</v>
      </c>
      <c r="AW19" s="39" t="s">
        <v>123</v>
      </c>
      <c r="AX19" s="39" t="s">
        <v>59</v>
      </c>
      <c r="AY19" s="39" t="s">
        <v>60</v>
      </c>
      <c r="AZ19" s="39" t="s">
        <v>61</v>
      </c>
      <c r="BA19" s="39" t="s">
        <v>62</v>
      </c>
      <c r="BB19" s="39" t="s">
        <v>63</v>
      </c>
      <c r="BC19" s="39" t="s">
        <v>64</v>
      </c>
      <c r="BD19" s="39" t="s">
        <v>65</v>
      </c>
      <c r="BE19" s="39" t="s">
        <v>66</v>
      </c>
      <c r="BF19" s="39" t="s">
        <v>67</v>
      </c>
    </row>
    <row r="20" spans="2:58" x14ac:dyDescent="0.25">
      <c r="C20" t="s">
        <v>84</v>
      </c>
      <c r="I20">
        <f>'[5]CZ 2B'!$AO$58</f>
        <v>0</v>
      </c>
      <c r="J20">
        <f>'[5]CZ 2B'!$AQ$58</f>
        <v>19</v>
      </c>
      <c r="K20">
        <f t="shared" si="0"/>
        <v>19</v>
      </c>
      <c r="AB20" s="39" t="s">
        <v>80</v>
      </c>
      <c r="AC20" s="39" t="s">
        <v>2592</v>
      </c>
      <c r="AD20" s="39" t="s">
        <v>2599</v>
      </c>
      <c r="AE20" s="39" t="s">
        <v>81</v>
      </c>
      <c r="AF20" s="39">
        <v>31</v>
      </c>
      <c r="AG20" s="39" t="s">
        <v>119</v>
      </c>
      <c r="AH20" s="39">
        <v>100</v>
      </c>
      <c r="AI20" s="39" t="s">
        <v>126</v>
      </c>
      <c r="AJ20" s="39">
        <v>91</v>
      </c>
      <c r="AN20" s="39" t="s">
        <v>70</v>
      </c>
      <c r="AO20" s="39" t="s">
        <v>88</v>
      </c>
      <c r="AP20" s="39" t="s">
        <v>124</v>
      </c>
      <c r="AQ20" s="39" t="s">
        <v>73</v>
      </c>
      <c r="AR20" s="39">
        <v>3979020</v>
      </c>
      <c r="AS20" s="39" t="s">
        <v>74</v>
      </c>
      <c r="AT20" s="39">
        <v>3979020</v>
      </c>
      <c r="AU20" s="39" t="s">
        <v>74</v>
      </c>
      <c r="AV20" s="39">
        <v>3979020</v>
      </c>
      <c r="AX20" s="39" t="s">
        <v>75</v>
      </c>
      <c r="AY20" s="39" t="s">
        <v>88</v>
      </c>
      <c r="AZ20" s="39" t="s">
        <v>125</v>
      </c>
      <c r="BA20" s="39" t="s">
        <v>73</v>
      </c>
      <c r="BB20" s="39">
        <v>0</v>
      </c>
      <c r="BC20" s="39" t="s">
        <v>77</v>
      </c>
      <c r="BD20" s="39">
        <v>1620069</v>
      </c>
      <c r="BE20" s="39" t="s">
        <v>89</v>
      </c>
      <c r="BF20" s="39">
        <v>492266</v>
      </c>
    </row>
    <row r="21" spans="2:58" x14ac:dyDescent="0.25">
      <c r="C21" t="s">
        <v>69</v>
      </c>
      <c r="I21">
        <f>'[5]CZ 2B'!$AV$58</f>
        <v>0</v>
      </c>
      <c r="J21">
        <f>'[5]CZ 2B'!$AX$58</f>
        <v>22</v>
      </c>
      <c r="K21">
        <f t="shared" si="0"/>
        <v>22</v>
      </c>
      <c r="AB21" s="39" t="s">
        <v>80</v>
      </c>
      <c r="AC21" s="39" t="s">
        <v>2593</v>
      </c>
      <c r="AD21" s="39" t="s">
        <v>2599</v>
      </c>
      <c r="AE21" s="39" t="s">
        <v>81</v>
      </c>
      <c r="AF21" s="39">
        <v>5</v>
      </c>
      <c r="AG21" s="39" t="s">
        <v>127</v>
      </c>
      <c r="AH21" s="39">
        <v>66</v>
      </c>
      <c r="AI21" s="39" t="s">
        <v>128</v>
      </c>
      <c r="AJ21" s="39">
        <v>24</v>
      </c>
      <c r="AM21" s="39" t="s">
        <v>129</v>
      </c>
      <c r="AN21" s="39" t="s">
        <v>59</v>
      </c>
      <c r="AO21" s="39" t="s">
        <v>60</v>
      </c>
      <c r="AP21" s="39" t="s">
        <v>61</v>
      </c>
      <c r="AQ21" s="39" t="s">
        <v>62</v>
      </c>
      <c r="AR21" s="39" t="s">
        <v>63</v>
      </c>
      <c r="AS21" s="39" t="s">
        <v>64</v>
      </c>
      <c r="AT21" s="39" t="s">
        <v>65</v>
      </c>
      <c r="AU21" s="39" t="s">
        <v>66</v>
      </c>
      <c r="AV21" s="39" t="s">
        <v>67</v>
      </c>
      <c r="AW21" s="39" t="s">
        <v>129</v>
      </c>
      <c r="AX21" s="39" t="s">
        <v>59</v>
      </c>
      <c r="AY21" s="39" t="s">
        <v>60</v>
      </c>
      <c r="AZ21" s="39" t="s">
        <v>61</v>
      </c>
      <c r="BA21" s="39" t="s">
        <v>62</v>
      </c>
      <c r="BB21" s="39" t="s">
        <v>63</v>
      </c>
      <c r="BC21" s="39" t="s">
        <v>64</v>
      </c>
      <c r="BD21" s="39" t="s">
        <v>65</v>
      </c>
      <c r="BE21" s="39" t="s">
        <v>66</v>
      </c>
      <c r="BF21" s="39" t="s">
        <v>67</v>
      </c>
    </row>
    <row r="22" spans="2:58" x14ac:dyDescent="0.25">
      <c r="C22" t="s">
        <v>79</v>
      </c>
      <c r="I22">
        <f>'[5]CZ 2B'!$BC$58</f>
        <v>0</v>
      </c>
      <c r="J22">
        <f>'[5]CZ 2B'!$BE$58</f>
        <v>17</v>
      </c>
      <c r="K22">
        <f t="shared" si="0"/>
        <v>17</v>
      </c>
      <c r="AB22" s="39" t="s">
        <v>80</v>
      </c>
      <c r="AC22" s="39" t="s">
        <v>2595</v>
      </c>
      <c r="AD22" s="39" t="s">
        <v>2599</v>
      </c>
      <c r="AE22" s="39" t="s">
        <v>81</v>
      </c>
      <c r="AF22" s="39">
        <v>5</v>
      </c>
      <c r="AG22" s="39" t="s">
        <v>130</v>
      </c>
      <c r="AH22" s="39">
        <v>60</v>
      </c>
      <c r="AI22" s="39" t="s">
        <v>131</v>
      </c>
      <c r="AJ22" s="39">
        <v>18</v>
      </c>
      <c r="AN22" s="39" t="s">
        <v>70</v>
      </c>
      <c r="AO22" s="39" t="s">
        <v>88</v>
      </c>
      <c r="AP22" s="39" t="s">
        <v>72</v>
      </c>
      <c r="AQ22" s="39" t="s">
        <v>73</v>
      </c>
      <c r="AR22" s="39">
        <v>3717431</v>
      </c>
      <c r="AS22" s="39" t="s">
        <v>74</v>
      </c>
      <c r="AT22" s="39">
        <v>3717431</v>
      </c>
      <c r="AU22" s="39" t="s">
        <v>74</v>
      </c>
      <c r="AV22" s="39">
        <v>3717431</v>
      </c>
      <c r="AX22" s="39" t="s">
        <v>75</v>
      </c>
      <c r="AY22" s="39" t="s">
        <v>88</v>
      </c>
      <c r="AZ22" s="39" t="s">
        <v>76</v>
      </c>
      <c r="BA22" s="39" t="s">
        <v>73</v>
      </c>
      <c r="BB22" s="39">
        <v>0</v>
      </c>
      <c r="BC22" s="39" t="s">
        <v>77</v>
      </c>
      <c r="BD22" s="39">
        <v>1703772</v>
      </c>
      <c r="BE22" s="39" t="s">
        <v>89</v>
      </c>
      <c r="BF22" s="39">
        <v>545748</v>
      </c>
    </row>
    <row r="23" spans="2:58" x14ac:dyDescent="0.25">
      <c r="C23" t="s">
        <v>93</v>
      </c>
      <c r="I23">
        <f>'[5]CZ 2B'!$BJ$58</f>
        <v>2</v>
      </c>
      <c r="J23">
        <f>'[5]CZ 2B'!$BL$58</f>
        <v>13</v>
      </c>
      <c r="K23">
        <f t="shared" si="0"/>
        <v>15</v>
      </c>
      <c r="AB23" s="39" t="s">
        <v>80</v>
      </c>
      <c r="AC23" s="39" t="s">
        <v>2597</v>
      </c>
      <c r="AD23" s="39" t="s">
        <v>2599</v>
      </c>
      <c r="AE23" s="39" t="s">
        <v>81</v>
      </c>
      <c r="AF23" s="39">
        <v>5</v>
      </c>
      <c r="AG23" s="39" t="s">
        <v>132</v>
      </c>
      <c r="AH23" s="39">
        <v>63</v>
      </c>
      <c r="AI23" s="39" t="s">
        <v>133</v>
      </c>
      <c r="AJ23" s="39">
        <v>24</v>
      </c>
      <c r="AM23" s="39" t="s">
        <v>134</v>
      </c>
      <c r="AN23" s="39" t="s">
        <v>59</v>
      </c>
      <c r="AO23" s="39" t="s">
        <v>60</v>
      </c>
      <c r="AP23" s="39" t="s">
        <v>61</v>
      </c>
      <c r="AQ23" s="39" t="s">
        <v>62</v>
      </c>
      <c r="AR23" s="39" t="s">
        <v>63</v>
      </c>
      <c r="AS23" s="39" t="s">
        <v>64</v>
      </c>
      <c r="AT23" s="39" t="s">
        <v>65</v>
      </c>
      <c r="AU23" s="39" t="s">
        <v>66</v>
      </c>
      <c r="AV23" s="39" t="s">
        <v>67</v>
      </c>
      <c r="AW23" s="39" t="s">
        <v>134</v>
      </c>
      <c r="AX23" s="39" t="s">
        <v>59</v>
      </c>
      <c r="AY23" s="39" t="s">
        <v>60</v>
      </c>
      <c r="AZ23" s="39" t="s">
        <v>61</v>
      </c>
      <c r="BA23" s="39" t="s">
        <v>62</v>
      </c>
      <c r="BB23" s="39" t="s">
        <v>63</v>
      </c>
      <c r="BC23" s="39" t="s">
        <v>64</v>
      </c>
      <c r="BD23" s="39" t="s">
        <v>65</v>
      </c>
      <c r="BE23" s="39" t="s">
        <v>66</v>
      </c>
      <c r="BF23" s="39" t="s">
        <v>67</v>
      </c>
    </row>
    <row r="24" spans="2:58" x14ac:dyDescent="0.25">
      <c r="C24" t="s">
        <v>2594</v>
      </c>
      <c r="I24">
        <f>'[5]CZ 2B'!$BX$58</f>
        <v>0</v>
      </c>
      <c r="J24">
        <f>'[5]CZ 2B'!$BZ$58</f>
        <v>25</v>
      </c>
      <c r="K24">
        <f t="shared" si="0"/>
        <v>25</v>
      </c>
      <c r="AB24" s="39" t="s">
        <v>80</v>
      </c>
      <c r="AC24" s="39" t="s">
        <v>71</v>
      </c>
      <c r="AD24" s="39" t="s">
        <v>2600</v>
      </c>
      <c r="AE24" s="39" t="s">
        <v>81</v>
      </c>
      <c r="AF24" s="39">
        <v>6</v>
      </c>
      <c r="AG24" s="39" t="s">
        <v>136</v>
      </c>
      <c r="AH24" s="39">
        <v>99</v>
      </c>
      <c r="AI24" s="39" t="s">
        <v>137</v>
      </c>
      <c r="AJ24" s="39">
        <v>83</v>
      </c>
      <c r="AN24" s="39" t="s">
        <v>70</v>
      </c>
      <c r="AO24" s="39" t="s">
        <v>88</v>
      </c>
      <c r="AP24" s="39" t="s">
        <v>124</v>
      </c>
      <c r="AQ24" s="39" t="s">
        <v>73</v>
      </c>
      <c r="AR24" s="39">
        <v>4783322</v>
      </c>
      <c r="AS24" s="39" t="s">
        <v>74</v>
      </c>
      <c r="AT24" s="39">
        <v>4783322</v>
      </c>
      <c r="AU24" s="39" t="s">
        <v>74</v>
      </c>
      <c r="AV24" s="39">
        <v>4783322</v>
      </c>
      <c r="AX24" s="39" t="s">
        <v>75</v>
      </c>
      <c r="AY24" s="39" t="s">
        <v>88</v>
      </c>
      <c r="AZ24" s="39" t="s">
        <v>125</v>
      </c>
      <c r="BA24" s="39" t="s">
        <v>73</v>
      </c>
      <c r="BB24" s="39">
        <v>0</v>
      </c>
      <c r="BC24" s="39" t="s">
        <v>77</v>
      </c>
      <c r="BD24" s="39">
        <v>1715606</v>
      </c>
      <c r="BE24" s="39" t="s">
        <v>89</v>
      </c>
      <c r="BF24" s="39" t="s">
        <v>135</v>
      </c>
    </row>
    <row r="25" spans="2:58" x14ac:dyDescent="0.25">
      <c r="C25" t="s">
        <v>2596</v>
      </c>
      <c r="I25">
        <f>'[5]CZ 2B'!$BQ$58</f>
        <v>55</v>
      </c>
      <c r="J25" s="34">
        <f>'[5]CZ 2B'!$BS$58</f>
        <v>3</v>
      </c>
      <c r="K25">
        <f t="shared" si="0"/>
        <v>58</v>
      </c>
      <c r="AB25" s="39" t="s">
        <v>80</v>
      </c>
      <c r="AC25" s="39" t="s">
        <v>2591</v>
      </c>
      <c r="AD25" s="39" t="s">
        <v>2600</v>
      </c>
      <c r="AE25" s="39" t="s">
        <v>81</v>
      </c>
      <c r="AF25" s="39">
        <v>5</v>
      </c>
      <c r="AG25" s="39" t="s">
        <v>138</v>
      </c>
      <c r="AH25" s="39">
        <v>52</v>
      </c>
      <c r="AI25" s="39" t="s">
        <v>139</v>
      </c>
      <c r="AJ25" s="39">
        <v>30</v>
      </c>
      <c r="AM25" s="39" t="s">
        <v>140</v>
      </c>
      <c r="AN25" s="39" t="s">
        <v>59</v>
      </c>
      <c r="AO25" s="39" t="s">
        <v>60</v>
      </c>
      <c r="AP25" s="39" t="s">
        <v>61</v>
      </c>
      <c r="AQ25" s="39" t="s">
        <v>62</v>
      </c>
      <c r="AR25" s="39" t="s">
        <v>63</v>
      </c>
      <c r="AS25" s="39" t="s">
        <v>64</v>
      </c>
      <c r="AT25" s="39" t="s">
        <v>65</v>
      </c>
      <c r="AU25" s="39" t="s">
        <v>66</v>
      </c>
      <c r="AV25" s="39" t="s">
        <v>67</v>
      </c>
      <c r="AW25" s="39" t="s">
        <v>140</v>
      </c>
      <c r="AX25" s="39" t="s">
        <v>59</v>
      </c>
      <c r="AY25" s="39" t="s">
        <v>60</v>
      </c>
      <c r="AZ25" s="39" t="s">
        <v>61</v>
      </c>
      <c r="BA25" s="39" t="s">
        <v>62</v>
      </c>
      <c r="BB25" s="39" t="s">
        <v>63</v>
      </c>
      <c r="BC25" s="39" t="s">
        <v>64</v>
      </c>
      <c r="BD25" s="39" t="s">
        <v>65</v>
      </c>
      <c r="BE25" s="39" t="s">
        <v>66</v>
      </c>
      <c r="BF25" s="39" t="s">
        <v>67</v>
      </c>
    </row>
    <row r="26" spans="2:58" x14ac:dyDescent="0.25">
      <c r="B26" t="s">
        <v>105</v>
      </c>
      <c r="C26" t="s">
        <v>90</v>
      </c>
      <c r="I26">
        <f>'[5]CZ 3A'!$AH$58</f>
        <v>47</v>
      </c>
      <c r="J26">
        <f>'[5]CZ 3A'!$AJ$58</f>
        <v>5</v>
      </c>
      <c r="K26">
        <f t="shared" si="0"/>
        <v>52</v>
      </c>
      <c r="AB26" s="39" t="s">
        <v>80</v>
      </c>
      <c r="AC26" s="39" t="s">
        <v>2592</v>
      </c>
      <c r="AD26" s="39" t="s">
        <v>2600</v>
      </c>
      <c r="AE26" s="39" t="s">
        <v>81</v>
      </c>
      <c r="AF26" s="39">
        <v>15</v>
      </c>
      <c r="AG26" s="39" t="s">
        <v>141</v>
      </c>
      <c r="AH26" s="39">
        <v>100</v>
      </c>
      <c r="AI26" s="39" t="s">
        <v>142</v>
      </c>
      <c r="AJ26" s="39">
        <v>91</v>
      </c>
      <c r="AN26" s="39" t="s">
        <v>70</v>
      </c>
      <c r="AO26" s="39" t="s">
        <v>88</v>
      </c>
      <c r="AP26" s="39" t="s">
        <v>72</v>
      </c>
      <c r="AQ26" s="39" t="s">
        <v>73</v>
      </c>
      <c r="AR26" s="39">
        <v>4593129</v>
      </c>
      <c r="AS26" s="39" t="s">
        <v>74</v>
      </c>
      <c r="AT26" s="39">
        <v>4593129</v>
      </c>
      <c r="AU26" s="39" t="s">
        <v>74</v>
      </c>
      <c r="AV26" s="39">
        <v>4593129</v>
      </c>
      <c r="AX26" s="39" t="s">
        <v>75</v>
      </c>
      <c r="AY26" s="39" t="s">
        <v>88</v>
      </c>
      <c r="AZ26" s="39" t="s">
        <v>76</v>
      </c>
      <c r="BA26" s="39" t="s">
        <v>73</v>
      </c>
      <c r="BB26" s="39">
        <v>0</v>
      </c>
      <c r="BC26" s="39" t="s">
        <v>77</v>
      </c>
      <c r="BD26" s="39">
        <v>1623303</v>
      </c>
      <c r="BE26" s="39" t="s">
        <v>89</v>
      </c>
      <c r="BF26" s="39">
        <v>435957</v>
      </c>
    </row>
    <row r="27" spans="2:58" x14ac:dyDescent="0.25">
      <c r="C27" t="s">
        <v>84</v>
      </c>
      <c r="I27">
        <f>'[5]CZ 3A'!$AO$58</f>
        <v>29</v>
      </c>
      <c r="J27">
        <f>'[5]CZ 3A'!$AQ$58</f>
        <v>7</v>
      </c>
      <c r="K27">
        <f t="shared" si="0"/>
        <v>36</v>
      </c>
      <c r="AB27" s="39" t="s">
        <v>80</v>
      </c>
      <c r="AC27" s="39" t="s">
        <v>2593</v>
      </c>
      <c r="AD27" s="39" t="s">
        <v>2600</v>
      </c>
      <c r="AE27" s="39" t="s">
        <v>81</v>
      </c>
      <c r="AF27" s="39">
        <v>5</v>
      </c>
      <c r="AG27" s="39" t="s">
        <v>127</v>
      </c>
      <c r="AH27" s="39">
        <v>67</v>
      </c>
      <c r="AI27" s="39" t="s">
        <v>143</v>
      </c>
      <c r="AJ27" s="39">
        <v>24</v>
      </c>
      <c r="AM27" s="39" t="s">
        <v>144</v>
      </c>
      <c r="AN27" s="39" t="s">
        <v>59</v>
      </c>
      <c r="AO27" s="39" t="s">
        <v>60</v>
      </c>
      <c r="AP27" s="39" t="s">
        <v>61</v>
      </c>
      <c r="AQ27" s="39" t="s">
        <v>62</v>
      </c>
      <c r="AR27" s="39" t="s">
        <v>63</v>
      </c>
      <c r="AS27" s="39" t="s">
        <v>64</v>
      </c>
      <c r="AT27" s="39" t="s">
        <v>65</v>
      </c>
      <c r="AU27" s="39" t="s">
        <v>66</v>
      </c>
      <c r="AV27" s="39" t="s">
        <v>67</v>
      </c>
      <c r="AW27" s="39" t="s">
        <v>144</v>
      </c>
      <c r="AX27" s="39" t="s">
        <v>59</v>
      </c>
      <c r="AY27" s="39" t="s">
        <v>60</v>
      </c>
      <c r="AZ27" s="39" t="s">
        <v>61</v>
      </c>
      <c r="BA27" s="39" t="s">
        <v>62</v>
      </c>
      <c r="BB27" s="39" t="s">
        <v>63</v>
      </c>
      <c r="BC27" s="39" t="s">
        <v>64</v>
      </c>
      <c r="BD27" s="39" t="s">
        <v>65</v>
      </c>
      <c r="BE27" s="39" t="s">
        <v>66</v>
      </c>
      <c r="BF27" s="39" t="s">
        <v>67</v>
      </c>
    </row>
    <row r="28" spans="2:58" x14ac:dyDescent="0.25">
      <c r="C28" t="s">
        <v>69</v>
      </c>
      <c r="I28">
        <f>'[5]CZ 3A'!$AV$58</f>
        <v>0</v>
      </c>
      <c r="J28">
        <f>'[5]CZ 3A'!$AX$58</f>
        <v>6</v>
      </c>
      <c r="K28">
        <f t="shared" si="0"/>
        <v>6</v>
      </c>
      <c r="AB28" s="39" t="s">
        <v>80</v>
      </c>
      <c r="AC28" s="39" t="s">
        <v>2595</v>
      </c>
      <c r="AD28" s="39" t="s">
        <v>2600</v>
      </c>
      <c r="AE28" s="39" t="s">
        <v>81</v>
      </c>
      <c r="AF28" s="39">
        <v>5</v>
      </c>
      <c r="AG28" s="39" t="s">
        <v>145</v>
      </c>
      <c r="AH28" s="39">
        <v>58</v>
      </c>
      <c r="AI28" s="39" t="s">
        <v>146</v>
      </c>
      <c r="AJ28" s="39">
        <v>18</v>
      </c>
      <c r="AN28" s="39" t="s">
        <v>70</v>
      </c>
      <c r="AO28" s="39" t="s">
        <v>88</v>
      </c>
      <c r="AP28" s="39" t="s">
        <v>72</v>
      </c>
      <c r="AQ28" s="39" t="s">
        <v>73</v>
      </c>
      <c r="AR28" s="39">
        <v>3909844</v>
      </c>
      <c r="AS28" s="39" t="s">
        <v>74</v>
      </c>
      <c r="AT28" s="39">
        <v>3909844</v>
      </c>
      <c r="AU28" s="39" t="s">
        <v>74</v>
      </c>
      <c r="AV28" s="39">
        <v>3909844</v>
      </c>
      <c r="AX28" s="39" t="s">
        <v>75</v>
      </c>
      <c r="AY28" s="39" t="s">
        <v>88</v>
      </c>
      <c r="AZ28" s="39" t="s">
        <v>76</v>
      </c>
      <c r="BA28" s="39" t="s">
        <v>73</v>
      </c>
      <c r="BB28" s="39">
        <v>0</v>
      </c>
      <c r="BC28" s="39" t="s">
        <v>77</v>
      </c>
      <c r="BD28" s="39">
        <v>1097704</v>
      </c>
      <c r="BE28" s="39" t="s">
        <v>114</v>
      </c>
      <c r="BF28" s="39">
        <v>244993</v>
      </c>
    </row>
    <row r="29" spans="2:58" x14ac:dyDescent="0.25">
      <c r="C29" t="s">
        <v>79</v>
      </c>
      <c r="I29">
        <f>'[5]CZ 3A'!$BC$58</f>
        <v>4</v>
      </c>
      <c r="J29">
        <f>'[5]CZ 3A'!$BE$58</f>
        <v>3</v>
      </c>
      <c r="K29">
        <f t="shared" si="0"/>
        <v>7</v>
      </c>
      <c r="AB29" s="39" t="s">
        <v>80</v>
      </c>
      <c r="AC29" s="39" t="s">
        <v>2597</v>
      </c>
      <c r="AD29" s="39" t="s">
        <v>2600</v>
      </c>
      <c r="AE29" s="39" t="s">
        <v>81</v>
      </c>
      <c r="AF29" s="39">
        <v>5</v>
      </c>
      <c r="AG29" s="39" t="s">
        <v>147</v>
      </c>
      <c r="AH29" s="39">
        <v>63</v>
      </c>
      <c r="AI29" s="39" t="s">
        <v>148</v>
      </c>
      <c r="AJ29" s="39">
        <v>24</v>
      </c>
      <c r="AM29" s="39" t="s">
        <v>149</v>
      </c>
      <c r="AN29" s="39" t="s">
        <v>59</v>
      </c>
      <c r="AO29" s="39" t="s">
        <v>60</v>
      </c>
      <c r="AP29" s="39" t="s">
        <v>61</v>
      </c>
      <c r="AQ29" s="39" t="s">
        <v>62</v>
      </c>
      <c r="AR29" s="39" t="s">
        <v>63</v>
      </c>
      <c r="AS29" s="39" t="s">
        <v>64</v>
      </c>
      <c r="AT29" s="39" t="s">
        <v>65</v>
      </c>
      <c r="AU29" s="39" t="s">
        <v>66</v>
      </c>
      <c r="AV29" s="39" t="s">
        <v>67</v>
      </c>
      <c r="AW29" s="39" t="s">
        <v>149</v>
      </c>
      <c r="AX29" s="39" t="s">
        <v>59</v>
      </c>
      <c r="AY29" s="39" t="s">
        <v>60</v>
      </c>
      <c r="AZ29" s="39" t="s">
        <v>61</v>
      </c>
      <c r="BA29" s="39" t="s">
        <v>62</v>
      </c>
      <c r="BB29" s="39" t="s">
        <v>63</v>
      </c>
      <c r="BC29" s="39" t="s">
        <v>64</v>
      </c>
      <c r="BD29" s="39" t="s">
        <v>65</v>
      </c>
      <c r="BE29" s="39" t="s">
        <v>66</v>
      </c>
      <c r="BF29" s="39" t="s">
        <v>67</v>
      </c>
    </row>
    <row r="30" spans="2:58" x14ac:dyDescent="0.25">
      <c r="C30" t="s">
        <v>93</v>
      </c>
      <c r="I30">
        <f>'[5]CZ 3A'!$BJ$58</f>
        <v>0</v>
      </c>
      <c r="J30">
        <f>'[5]CZ 3A'!$BL$58</f>
        <v>8</v>
      </c>
      <c r="K30">
        <f t="shared" si="0"/>
        <v>8</v>
      </c>
      <c r="AB30" s="39" t="s">
        <v>80</v>
      </c>
      <c r="AC30" s="39" t="s">
        <v>71</v>
      </c>
      <c r="AD30" s="39" t="s">
        <v>2601</v>
      </c>
      <c r="AE30" s="39" t="s">
        <v>81</v>
      </c>
      <c r="AF30" s="39">
        <v>6</v>
      </c>
      <c r="AG30" s="39" t="s">
        <v>152</v>
      </c>
      <c r="AH30" s="39">
        <v>99</v>
      </c>
      <c r="AI30" s="39" t="s">
        <v>153</v>
      </c>
      <c r="AJ30" s="39">
        <v>88</v>
      </c>
      <c r="AN30" s="39" t="s">
        <v>70</v>
      </c>
      <c r="AO30" s="39" t="s">
        <v>88</v>
      </c>
      <c r="AP30" s="39" t="s">
        <v>150</v>
      </c>
      <c r="AQ30" s="39" t="s">
        <v>73</v>
      </c>
      <c r="AR30" s="39">
        <v>5063981</v>
      </c>
      <c r="AS30" s="39" t="s">
        <v>74</v>
      </c>
      <c r="AT30" s="39">
        <v>5063981</v>
      </c>
      <c r="AU30" s="39" t="s">
        <v>74</v>
      </c>
      <c r="AV30" s="39">
        <v>5063981</v>
      </c>
      <c r="AX30" s="39" t="s">
        <v>75</v>
      </c>
      <c r="AY30" s="39" t="s">
        <v>88</v>
      </c>
      <c r="AZ30" s="39" t="s">
        <v>151</v>
      </c>
      <c r="BA30" s="39" t="s">
        <v>73</v>
      </c>
      <c r="BB30" s="39">
        <v>0</v>
      </c>
      <c r="BC30" s="39" t="s">
        <v>77</v>
      </c>
      <c r="BD30" s="39">
        <v>1659937</v>
      </c>
      <c r="BE30" s="39" t="s">
        <v>89</v>
      </c>
      <c r="BF30" s="39">
        <v>552584</v>
      </c>
    </row>
    <row r="31" spans="2:58" x14ac:dyDescent="0.25">
      <c r="C31" t="s">
        <v>2594</v>
      </c>
      <c r="I31">
        <f>'[5]CZ 3A'!$BX$58</f>
        <v>0</v>
      </c>
      <c r="J31">
        <f>'[5]CZ 3A'!$BZ$58</f>
        <v>12</v>
      </c>
      <c r="K31">
        <f t="shared" si="0"/>
        <v>12</v>
      </c>
      <c r="AB31" s="39" t="s">
        <v>80</v>
      </c>
      <c r="AC31" s="39" t="s">
        <v>2591</v>
      </c>
      <c r="AD31" s="39" t="s">
        <v>2601</v>
      </c>
      <c r="AE31" s="39" t="s">
        <v>81</v>
      </c>
      <c r="AF31" s="39">
        <v>5</v>
      </c>
      <c r="AG31" s="39" t="s">
        <v>154</v>
      </c>
      <c r="AH31" s="39">
        <v>60</v>
      </c>
      <c r="AI31" s="39" t="s">
        <v>155</v>
      </c>
      <c r="AJ31" s="39">
        <v>33</v>
      </c>
      <c r="AM31" s="39" t="s">
        <v>156</v>
      </c>
      <c r="AN31" s="39" t="s">
        <v>59</v>
      </c>
      <c r="AO31" s="39" t="s">
        <v>60</v>
      </c>
      <c r="AP31" s="39" t="s">
        <v>61</v>
      </c>
      <c r="AQ31" s="39" t="s">
        <v>62</v>
      </c>
      <c r="AR31" s="39" t="s">
        <v>63</v>
      </c>
      <c r="AS31" s="39" t="s">
        <v>64</v>
      </c>
      <c r="AT31" s="39" t="s">
        <v>65</v>
      </c>
      <c r="AU31" s="39" t="s">
        <v>66</v>
      </c>
      <c r="AV31" s="39" t="s">
        <v>67</v>
      </c>
      <c r="AW31" s="39" t="s">
        <v>156</v>
      </c>
      <c r="AX31" s="39" t="s">
        <v>59</v>
      </c>
      <c r="AY31" s="39" t="s">
        <v>60</v>
      </c>
      <c r="AZ31" s="39" t="s">
        <v>61</v>
      </c>
      <c r="BA31" s="39" t="s">
        <v>62</v>
      </c>
      <c r="BB31" s="39" t="s">
        <v>63</v>
      </c>
      <c r="BC31" s="39" t="s">
        <v>64</v>
      </c>
      <c r="BD31" s="39" t="s">
        <v>65</v>
      </c>
      <c r="BE31" s="39" t="s">
        <v>66</v>
      </c>
      <c r="BF31" s="39" t="s">
        <v>67</v>
      </c>
    </row>
    <row r="32" spans="2:58" x14ac:dyDescent="0.25">
      <c r="C32" t="s">
        <v>2596</v>
      </c>
      <c r="I32">
        <f>'[5]CZ 3A'!$BQ$58</f>
        <v>188</v>
      </c>
      <c r="J32" s="34">
        <f>'[5]CZ 3A'!$BS$58</f>
        <v>2</v>
      </c>
      <c r="K32">
        <f t="shared" si="0"/>
        <v>190</v>
      </c>
      <c r="AB32" s="39" t="s">
        <v>80</v>
      </c>
      <c r="AC32" s="39" t="s">
        <v>2592</v>
      </c>
      <c r="AD32" s="39" t="s">
        <v>2601</v>
      </c>
      <c r="AE32" s="39" t="s">
        <v>81</v>
      </c>
      <c r="AF32" s="39">
        <v>31</v>
      </c>
      <c r="AG32" s="39" t="s">
        <v>159</v>
      </c>
      <c r="AH32" s="39">
        <v>100</v>
      </c>
      <c r="AI32" s="39" t="s">
        <v>160</v>
      </c>
      <c r="AJ32" s="39">
        <v>94</v>
      </c>
      <c r="AN32" s="39" t="s">
        <v>70</v>
      </c>
      <c r="AO32" s="39" t="s">
        <v>88</v>
      </c>
      <c r="AP32" s="39" t="s">
        <v>157</v>
      </c>
      <c r="AQ32" s="39" t="s">
        <v>73</v>
      </c>
      <c r="AR32" s="39">
        <v>5141729</v>
      </c>
      <c r="AS32" s="39" t="s">
        <v>74</v>
      </c>
      <c r="AT32" s="39">
        <v>5141729</v>
      </c>
      <c r="AU32" s="39" t="s">
        <v>74</v>
      </c>
      <c r="AV32" s="39">
        <v>5141729</v>
      </c>
      <c r="AX32" s="39" t="s">
        <v>75</v>
      </c>
      <c r="AY32" s="39" t="s">
        <v>88</v>
      </c>
      <c r="AZ32" s="39" t="s">
        <v>158</v>
      </c>
      <c r="BA32" s="39" t="s">
        <v>73</v>
      </c>
      <c r="BB32" s="39">
        <v>0</v>
      </c>
      <c r="BC32" s="39" t="s">
        <v>77</v>
      </c>
      <c r="BD32" s="39">
        <v>1535761</v>
      </c>
      <c r="BE32" s="39" t="s">
        <v>114</v>
      </c>
      <c r="BF32" s="39">
        <v>413026</v>
      </c>
    </row>
    <row r="33" spans="2:58" x14ac:dyDescent="0.25">
      <c r="B33" t="s">
        <v>108</v>
      </c>
      <c r="C33" t="s">
        <v>90</v>
      </c>
      <c r="I33">
        <f>'[5]CZ 3B'!$AH$58</f>
        <v>15</v>
      </c>
      <c r="J33">
        <f>'[5]CZ 3B'!$AJ$58</f>
        <v>13</v>
      </c>
      <c r="K33">
        <f t="shared" si="0"/>
        <v>28</v>
      </c>
      <c r="AB33" s="39" t="s">
        <v>80</v>
      </c>
      <c r="AC33" s="39" t="s">
        <v>2593</v>
      </c>
      <c r="AD33" s="39" t="s">
        <v>2601</v>
      </c>
      <c r="AE33" s="39" t="s">
        <v>81</v>
      </c>
      <c r="AF33" s="39">
        <v>5</v>
      </c>
      <c r="AG33" s="39" t="s">
        <v>161</v>
      </c>
      <c r="AH33" s="39">
        <v>68</v>
      </c>
      <c r="AI33" s="39" t="s">
        <v>162</v>
      </c>
      <c r="AJ33" s="39">
        <v>28</v>
      </c>
      <c r="AM33" s="39">
        <v>7</v>
      </c>
      <c r="AN33" s="39" t="s">
        <v>59</v>
      </c>
      <c r="AO33" s="39" t="s">
        <v>60</v>
      </c>
      <c r="AP33" s="39" t="s">
        <v>61</v>
      </c>
      <c r="AQ33" s="39" t="s">
        <v>62</v>
      </c>
      <c r="AR33" s="39" t="s">
        <v>63</v>
      </c>
      <c r="AS33" s="39" t="s">
        <v>64</v>
      </c>
      <c r="AT33" s="39" t="s">
        <v>65</v>
      </c>
      <c r="AU33" s="39" t="s">
        <v>66</v>
      </c>
      <c r="AV33" s="39" t="s">
        <v>67</v>
      </c>
      <c r="AW33" s="39">
        <v>7</v>
      </c>
      <c r="AX33" s="39" t="s">
        <v>59</v>
      </c>
      <c r="AY33" s="39" t="s">
        <v>60</v>
      </c>
      <c r="AZ33" s="39" t="s">
        <v>61</v>
      </c>
      <c r="BA33" s="39" t="s">
        <v>62</v>
      </c>
      <c r="BB33" s="39" t="s">
        <v>63</v>
      </c>
      <c r="BC33" s="39" t="s">
        <v>64</v>
      </c>
      <c r="BD33" s="39" t="s">
        <v>65</v>
      </c>
      <c r="BE33" s="39" t="s">
        <v>66</v>
      </c>
      <c r="BF33" s="39" t="s">
        <v>67</v>
      </c>
    </row>
    <row r="34" spans="2:58" x14ac:dyDescent="0.25">
      <c r="C34" t="s">
        <v>84</v>
      </c>
      <c r="I34">
        <f>'[5]CZ 3B'!$AO$58</f>
        <v>10</v>
      </c>
      <c r="J34">
        <f>'[5]CZ 3B'!$AQ$58</f>
        <v>16</v>
      </c>
      <c r="K34">
        <f t="shared" si="0"/>
        <v>26</v>
      </c>
      <c r="AB34" s="39" t="s">
        <v>80</v>
      </c>
      <c r="AC34" s="39" t="s">
        <v>2595</v>
      </c>
      <c r="AD34" s="39" t="s">
        <v>2601</v>
      </c>
      <c r="AE34" s="39" t="s">
        <v>81</v>
      </c>
      <c r="AF34" s="39">
        <v>5</v>
      </c>
      <c r="AG34" s="39" t="s">
        <v>163</v>
      </c>
      <c r="AH34" s="39">
        <v>59</v>
      </c>
      <c r="AI34" s="39" t="s">
        <v>164</v>
      </c>
      <c r="AJ34" s="39">
        <v>20</v>
      </c>
      <c r="AN34" s="39" t="s">
        <v>70</v>
      </c>
      <c r="AO34" s="39" t="s">
        <v>88</v>
      </c>
      <c r="AP34" s="39" t="s">
        <v>124</v>
      </c>
      <c r="AQ34" s="39" t="s">
        <v>73</v>
      </c>
      <c r="AR34" s="39">
        <v>5145132</v>
      </c>
      <c r="AS34" s="39" t="s">
        <v>74</v>
      </c>
      <c r="AT34" s="39">
        <v>5145132</v>
      </c>
      <c r="AU34" s="39" t="s">
        <v>74</v>
      </c>
      <c r="AV34" s="39">
        <v>5145132</v>
      </c>
      <c r="AX34" s="39" t="s">
        <v>75</v>
      </c>
      <c r="AY34" s="39" t="s">
        <v>88</v>
      </c>
      <c r="AZ34" s="39" t="s">
        <v>125</v>
      </c>
      <c r="BA34" s="39" t="s">
        <v>73</v>
      </c>
      <c r="BB34" s="39">
        <v>0</v>
      </c>
      <c r="BC34" s="39" t="s">
        <v>77</v>
      </c>
      <c r="BD34" s="39">
        <v>1362498</v>
      </c>
      <c r="BE34" s="39" t="s">
        <v>89</v>
      </c>
      <c r="BF34" s="39">
        <v>385377</v>
      </c>
    </row>
    <row r="35" spans="2:58" x14ac:dyDescent="0.25">
      <c r="C35" t="s">
        <v>69</v>
      </c>
      <c r="I35">
        <f>'[5]CZ 3B'!$AV$58</f>
        <v>8</v>
      </c>
      <c r="J35">
        <f>'[5]CZ 3B'!$AX$58</f>
        <v>15</v>
      </c>
      <c r="K35">
        <f t="shared" si="0"/>
        <v>23</v>
      </c>
      <c r="AB35" s="39" t="s">
        <v>80</v>
      </c>
      <c r="AC35" s="39" t="s">
        <v>2597</v>
      </c>
      <c r="AD35" s="39" t="s">
        <v>2601</v>
      </c>
      <c r="AE35" s="39" t="s">
        <v>81</v>
      </c>
      <c r="AF35" s="39">
        <v>5</v>
      </c>
      <c r="AG35" s="39" t="s">
        <v>165</v>
      </c>
      <c r="AH35" s="39">
        <v>63</v>
      </c>
      <c r="AI35" s="39" t="s">
        <v>166</v>
      </c>
      <c r="AJ35" s="39">
        <v>27</v>
      </c>
      <c r="AM35" s="39">
        <v>8</v>
      </c>
      <c r="AN35" s="39" t="s">
        <v>59</v>
      </c>
      <c r="AO35" s="39" t="s">
        <v>60</v>
      </c>
      <c r="AP35" s="39" t="s">
        <v>61</v>
      </c>
      <c r="AQ35" s="39" t="s">
        <v>62</v>
      </c>
      <c r="AR35" s="39" t="s">
        <v>63</v>
      </c>
      <c r="AS35" s="39" t="s">
        <v>64</v>
      </c>
      <c r="AT35" s="39" t="s">
        <v>65</v>
      </c>
      <c r="AU35" s="39" t="s">
        <v>66</v>
      </c>
      <c r="AV35" s="39" t="s">
        <v>67</v>
      </c>
      <c r="AW35" s="39">
        <v>8</v>
      </c>
      <c r="AX35" s="39" t="s">
        <v>59</v>
      </c>
      <c r="AY35" s="39" t="s">
        <v>60</v>
      </c>
      <c r="AZ35" s="39" t="s">
        <v>61</v>
      </c>
      <c r="BA35" s="39" t="s">
        <v>62</v>
      </c>
      <c r="BB35" s="39" t="s">
        <v>63</v>
      </c>
      <c r="BC35" s="39" t="s">
        <v>64</v>
      </c>
      <c r="BD35" s="39" t="s">
        <v>65</v>
      </c>
      <c r="BE35" s="39" t="s">
        <v>66</v>
      </c>
      <c r="BF35" s="39" t="s">
        <v>67</v>
      </c>
    </row>
    <row r="36" spans="2:58" x14ac:dyDescent="0.25">
      <c r="C36" t="s">
        <v>79</v>
      </c>
      <c r="I36">
        <f>'[5]CZ 3B'!$BC$58</f>
        <v>14</v>
      </c>
      <c r="J36">
        <f>'[5]CZ 3B'!$BE$58</f>
        <v>9</v>
      </c>
      <c r="K36">
        <f t="shared" si="0"/>
        <v>23</v>
      </c>
      <c r="AB36" s="39" t="s">
        <v>80</v>
      </c>
      <c r="AC36" s="39" t="s">
        <v>71</v>
      </c>
      <c r="AD36" s="39" t="s">
        <v>2602</v>
      </c>
      <c r="AE36" s="39" t="s">
        <v>81</v>
      </c>
      <c r="AF36" s="39">
        <v>5</v>
      </c>
      <c r="AG36" s="39" t="s">
        <v>168</v>
      </c>
      <c r="AH36" s="39">
        <v>99</v>
      </c>
      <c r="AI36" s="39" t="s">
        <v>169</v>
      </c>
      <c r="AJ36" s="39">
        <v>66</v>
      </c>
      <c r="AN36" s="39" t="s">
        <v>70</v>
      </c>
      <c r="AO36" s="39" t="s">
        <v>88</v>
      </c>
      <c r="AP36" s="39" t="s">
        <v>124</v>
      </c>
      <c r="AQ36" s="39" t="s">
        <v>73</v>
      </c>
      <c r="AR36" s="39">
        <v>5939305</v>
      </c>
      <c r="AS36" s="39" t="s">
        <v>74</v>
      </c>
      <c r="AT36" s="39">
        <v>5939305</v>
      </c>
      <c r="AU36" s="39" t="s">
        <v>74</v>
      </c>
      <c r="AV36" s="39">
        <v>5939305</v>
      </c>
      <c r="AX36" s="39" t="s">
        <v>75</v>
      </c>
      <c r="AY36" s="39" t="s">
        <v>88</v>
      </c>
      <c r="AZ36" s="39" t="s">
        <v>125</v>
      </c>
      <c r="BA36" s="39" t="s">
        <v>73</v>
      </c>
      <c r="BB36" s="39">
        <v>0</v>
      </c>
      <c r="BC36" s="39" t="s">
        <v>77</v>
      </c>
      <c r="BD36" s="39">
        <v>1242278</v>
      </c>
      <c r="BE36" s="39" t="s">
        <v>167</v>
      </c>
      <c r="BF36" s="39">
        <v>294945</v>
      </c>
    </row>
    <row r="37" spans="2:58" x14ac:dyDescent="0.25">
      <c r="C37" t="s">
        <v>93</v>
      </c>
      <c r="I37">
        <f>'[5]CZ 3B'!$BJ$58</f>
        <v>10</v>
      </c>
      <c r="J37">
        <f>'[5]CZ 3B'!$BL$58</f>
        <v>16</v>
      </c>
      <c r="K37">
        <f t="shared" si="0"/>
        <v>26</v>
      </c>
      <c r="AB37" s="39" t="s">
        <v>80</v>
      </c>
      <c r="AC37" s="39" t="s">
        <v>2591</v>
      </c>
      <c r="AD37" s="39" t="s">
        <v>2602</v>
      </c>
      <c r="AE37" s="39" t="s">
        <v>81</v>
      </c>
      <c r="AF37" s="39">
        <v>5</v>
      </c>
      <c r="AG37" s="39" t="s">
        <v>170</v>
      </c>
      <c r="AH37" s="39">
        <v>55</v>
      </c>
      <c r="AI37" s="39" t="s">
        <v>171</v>
      </c>
      <c r="AJ37" s="39">
        <v>23</v>
      </c>
    </row>
    <row r="38" spans="2:58" x14ac:dyDescent="0.25">
      <c r="C38" t="s">
        <v>2594</v>
      </c>
      <c r="I38">
        <f>'[5]CZ 3B'!$BX$58</f>
        <v>0</v>
      </c>
      <c r="J38">
        <f>'[5]CZ 3B'!$BZ$58</f>
        <v>23</v>
      </c>
      <c r="K38">
        <f t="shared" si="0"/>
        <v>23</v>
      </c>
      <c r="AB38" s="39" t="s">
        <v>80</v>
      </c>
      <c r="AC38" s="39" t="s">
        <v>2592</v>
      </c>
      <c r="AD38" s="39" t="s">
        <v>2602</v>
      </c>
      <c r="AE38" s="39" t="s">
        <v>81</v>
      </c>
      <c r="AF38" s="39">
        <v>6</v>
      </c>
      <c r="AG38" s="39" t="s">
        <v>172</v>
      </c>
      <c r="AH38" s="39">
        <v>100</v>
      </c>
      <c r="AI38" s="39" t="s">
        <v>173</v>
      </c>
      <c r="AJ38" s="39">
        <v>81</v>
      </c>
    </row>
    <row r="39" spans="2:58" x14ac:dyDescent="0.25">
      <c r="C39" t="s">
        <v>2596</v>
      </c>
      <c r="I39">
        <f>'[5]CZ 3B'!$BQ$58</f>
        <v>115</v>
      </c>
      <c r="J39" s="34">
        <f>'[5]CZ 3B'!$BS$58</f>
        <v>0</v>
      </c>
      <c r="K39">
        <f t="shared" si="0"/>
        <v>115</v>
      </c>
      <c r="AB39" s="39" t="s">
        <v>80</v>
      </c>
      <c r="AC39" s="39" t="s">
        <v>2593</v>
      </c>
      <c r="AD39" s="39" t="s">
        <v>2602</v>
      </c>
      <c r="AE39" s="39" t="s">
        <v>81</v>
      </c>
      <c r="AF39" s="39">
        <v>5</v>
      </c>
      <c r="AG39" s="39" t="s">
        <v>174</v>
      </c>
      <c r="AH39" s="39">
        <v>67</v>
      </c>
      <c r="AI39" s="39" t="s">
        <v>175</v>
      </c>
      <c r="AJ39" s="39">
        <v>19</v>
      </c>
    </row>
    <row r="40" spans="2:58" x14ac:dyDescent="0.25">
      <c r="B40" t="s">
        <v>113</v>
      </c>
      <c r="C40" t="s">
        <v>90</v>
      </c>
      <c r="I40">
        <f>'[5]CZ 3C'!$AH$58</f>
        <v>6</v>
      </c>
      <c r="J40">
        <f>'[5]CZ 3C'!$AJ$58</f>
        <v>2</v>
      </c>
      <c r="K40">
        <f t="shared" si="0"/>
        <v>8</v>
      </c>
      <c r="AB40" s="39" t="s">
        <v>80</v>
      </c>
      <c r="AC40" s="39" t="s">
        <v>2595</v>
      </c>
      <c r="AD40" s="39" t="s">
        <v>2602</v>
      </c>
      <c r="AE40" s="39" t="s">
        <v>81</v>
      </c>
      <c r="AF40" s="39">
        <v>5</v>
      </c>
      <c r="AG40" s="39" t="s">
        <v>176</v>
      </c>
      <c r="AH40" s="39">
        <v>56</v>
      </c>
      <c r="AI40" s="39" t="s">
        <v>177</v>
      </c>
      <c r="AJ40" s="39">
        <v>14</v>
      </c>
    </row>
    <row r="41" spans="2:58" x14ac:dyDescent="0.25">
      <c r="C41" t="s">
        <v>84</v>
      </c>
      <c r="I41">
        <f>'[5]CZ 3C'!$AO$58</f>
        <v>2</v>
      </c>
      <c r="J41">
        <f>'[5]CZ 3C'!$AQ$58</f>
        <v>2</v>
      </c>
      <c r="K41">
        <f t="shared" si="0"/>
        <v>4</v>
      </c>
      <c r="AB41" s="39" t="s">
        <v>80</v>
      </c>
      <c r="AC41" s="39" t="s">
        <v>2597</v>
      </c>
      <c r="AD41" s="39" t="s">
        <v>2602</v>
      </c>
      <c r="AE41" s="39" t="s">
        <v>81</v>
      </c>
      <c r="AF41" s="39">
        <v>5</v>
      </c>
      <c r="AG41" s="39" t="s">
        <v>178</v>
      </c>
      <c r="AH41" s="39">
        <v>62</v>
      </c>
      <c r="AI41" s="39" t="s">
        <v>179</v>
      </c>
      <c r="AJ41" s="39">
        <v>18</v>
      </c>
    </row>
    <row r="42" spans="2:58" x14ac:dyDescent="0.25">
      <c r="C42" t="s">
        <v>69</v>
      </c>
      <c r="I42">
        <f>'[5]CZ 3C'!$AV$58</f>
        <v>0</v>
      </c>
      <c r="J42">
        <f>'[5]CZ 3C'!$AX$58</f>
        <v>8</v>
      </c>
      <c r="K42">
        <f t="shared" si="0"/>
        <v>8</v>
      </c>
      <c r="AB42" s="39" t="s">
        <v>80</v>
      </c>
      <c r="AC42" s="39" t="s">
        <v>71</v>
      </c>
      <c r="AD42" s="39" t="s">
        <v>2603</v>
      </c>
      <c r="AE42" s="39" t="s">
        <v>81</v>
      </c>
      <c r="AF42" s="39">
        <v>77</v>
      </c>
      <c r="AG42" s="39" t="s">
        <v>180</v>
      </c>
      <c r="AH42" s="39">
        <v>100</v>
      </c>
      <c r="AI42" s="39" t="s">
        <v>181</v>
      </c>
      <c r="AJ42" s="39">
        <v>93</v>
      </c>
    </row>
    <row r="43" spans="2:58" x14ac:dyDescent="0.25">
      <c r="C43" t="s">
        <v>79</v>
      </c>
      <c r="I43">
        <f>'[5]CZ 3C'!$BC$58</f>
        <v>2</v>
      </c>
      <c r="J43">
        <f>'[5]CZ 3C'!$BE$58</f>
        <v>2</v>
      </c>
      <c r="K43">
        <f t="shared" si="0"/>
        <v>4</v>
      </c>
      <c r="AB43" s="39" t="s">
        <v>80</v>
      </c>
      <c r="AC43" s="39" t="s">
        <v>2591</v>
      </c>
      <c r="AD43" s="39" t="s">
        <v>2603</v>
      </c>
      <c r="AE43" s="39" t="s">
        <v>81</v>
      </c>
      <c r="AF43" s="39">
        <v>20</v>
      </c>
      <c r="AG43" s="39" t="s">
        <v>182</v>
      </c>
      <c r="AH43" s="39">
        <v>63</v>
      </c>
      <c r="AI43" s="39" t="s">
        <v>183</v>
      </c>
      <c r="AJ43" s="39">
        <v>38</v>
      </c>
    </row>
    <row r="44" spans="2:58" x14ac:dyDescent="0.25">
      <c r="C44" t="s">
        <v>93</v>
      </c>
      <c r="I44">
        <f>'[5]CZ 3C'!$BJ$58</f>
        <v>0</v>
      </c>
      <c r="J44">
        <f>'[5]CZ 3C'!$BL$58</f>
        <v>5</v>
      </c>
      <c r="K44">
        <f t="shared" si="0"/>
        <v>5</v>
      </c>
      <c r="AB44" s="39" t="s">
        <v>80</v>
      </c>
      <c r="AC44" s="39" t="s">
        <v>2592</v>
      </c>
      <c r="AD44" s="39" t="s">
        <v>2603</v>
      </c>
      <c r="AE44" s="39" t="s">
        <v>81</v>
      </c>
      <c r="AF44" s="39">
        <v>85</v>
      </c>
      <c r="AG44" s="39" t="s">
        <v>184</v>
      </c>
      <c r="AH44" s="39">
        <v>100</v>
      </c>
      <c r="AI44" s="39" t="s">
        <v>185</v>
      </c>
      <c r="AJ44" s="39">
        <v>96</v>
      </c>
    </row>
    <row r="45" spans="2:58" x14ac:dyDescent="0.25">
      <c r="C45" t="s">
        <v>2594</v>
      </c>
      <c r="I45">
        <f>'[5]CZ 3C'!$BX$58</f>
        <v>0</v>
      </c>
      <c r="J45">
        <f>'[5]CZ 3C'!$BZ$58</f>
        <v>22</v>
      </c>
      <c r="K45">
        <f t="shared" si="0"/>
        <v>22</v>
      </c>
      <c r="AB45" s="39" t="s">
        <v>80</v>
      </c>
      <c r="AC45" s="39" t="s">
        <v>2593</v>
      </c>
      <c r="AD45" s="39" t="s">
        <v>2603</v>
      </c>
      <c r="AE45" s="39" t="s">
        <v>81</v>
      </c>
      <c r="AF45" s="39">
        <v>6</v>
      </c>
      <c r="AG45" s="39" t="s">
        <v>186</v>
      </c>
      <c r="AH45" s="39">
        <v>68</v>
      </c>
      <c r="AI45" s="39" t="s">
        <v>187</v>
      </c>
      <c r="AJ45" s="39">
        <v>33</v>
      </c>
    </row>
    <row r="46" spans="2:58" x14ac:dyDescent="0.25">
      <c r="C46" t="s">
        <v>2596</v>
      </c>
      <c r="I46">
        <f>'[5]CZ 3C'!$BQ$58</f>
        <v>36</v>
      </c>
      <c r="J46" s="34">
        <f>'[5]CZ 3C'!$BS$58</f>
        <v>0</v>
      </c>
      <c r="K46">
        <f t="shared" si="0"/>
        <v>36</v>
      </c>
      <c r="AB46" s="39" t="s">
        <v>80</v>
      </c>
      <c r="AC46" s="39" t="s">
        <v>2595</v>
      </c>
      <c r="AD46" s="39" t="s">
        <v>2603</v>
      </c>
      <c r="AE46" s="39" t="s">
        <v>81</v>
      </c>
      <c r="AF46" s="39">
        <v>5</v>
      </c>
      <c r="AG46" s="39" t="s">
        <v>188</v>
      </c>
      <c r="AH46" s="39">
        <v>61</v>
      </c>
      <c r="AI46" s="39" t="s">
        <v>189</v>
      </c>
      <c r="AJ46" s="39">
        <v>24</v>
      </c>
    </row>
    <row r="47" spans="2:58" x14ac:dyDescent="0.25">
      <c r="B47" t="s">
        <v>118</v>
      </c>
      <c r="C47" t="s">
        <v>90</v>
      </c>
      <c r="I47">
        <f>'[5]CZ 4A'!$AH$58</f>
        <v>106</v>
      </c>
      <c r="J47">
        <f>'[5]CZ 4A'!$AJ$58</f>
        <v>159</v>
      </c>
      <c r="K47">
        <f t="shared" si="0"/>
        <v>265</v>
      </c>
      <c r="AB47" s="39" t="s">
        <v>80</v>
      </c>
      <c r="AC47" s="39" t="s">
        <v>2597</v>
      </c>
      <c r="AD47" s="39" t="s">
        <v>2603</v>
      </c>
      <c r="AE47" s="39" t="s">
        <v>81</v>
      </c>
      <c r="AF47" s="39">
        <v>6</v>
      </c>
      <c r="AG47" s="39" t="s">
        <v>190</v>
      </c>
      <c r="AH47" s="39">
        <v>63</v>
      </c>
      <c r="AI47" s="39" t="s">
        <v>191</v>
      </c>
      <c r="AJ47" s="39">
        <v>30</v>
      </c>
    </row>
    <row r="48" spans="2:58" x14ac:dyDescent="0.25">
      <c r="C48" t="s">
        <v>84</v>
      </c>
      <c r="I48">
        <f>'[5]CZ 4A'!$AO$58</f>
        <v>96</v>
      </c>
      <c r="J48">
        <f>'[5]CZ 4A'!$AQ$58</f>
        <v>133</v>
      </c>
      <c r="K48">
        <f t="shared" si="0"/>
        <v>229</v>
      </c>
      <c r="AA48" s="39" t="s">
        <v>87</v>
      </c>
      <c r="AB48" s="39" t="s">
        <v>59</v>
      </c>
      <c r="AC48" s="39" t="s">
        <v>60</v>
      </c>
      <c r="AD48" s="39" t="s">
        <v>61</v>
      </c>
      <c r="AE48" s="39" t="s">
        <v>62</v>
      </c>
      <c r="AF48" s="39" t="s">
        <v>63</v>
      </c>
      <c r="AG48" s="39" t="s">
        <v>64</v>
      </c>
      <c r="AH48" s="39" t="s">
        <v>65</v>
      </c>
      <c r="AI48" s="39" t="s">
        <v>66</v>
      </c>
      <c r="AJ48" s="39" t="s">
        <v>67</v>
      </c>
    </row>
    <row r="49" spans="2:36" x14ac:dyDescent="0.25">
      <c r="C49" t="s">
        <v>69</v>
      </c>
      <c r="I49">
        <f>'[5]CZ 4A'!$AV$58</f>
        <v>11</v>
      </c>
      <c r="J49">
        <f>'[5]CZ 4A'!$AX$58</f>
        <v>196</v>
      </c>
      <c r="K49">
        <f t="shared" si="0"/>
        <v>207</v>
      </c>
      <c r="AB49" s="39" t="s">
        <v>80</v>
      </c>
      <c r="AC49" s="39" t="s">
        <v>71</v>
      </c>
      <c r="AD49" s="39" t="s">
        <v>2598</v>
      </c>
      <c r="AE49" s="39" t="s">
        <v>81</v>
      </c>
      <c r="AF49" s="39">
        <v>19</v>
      </c>
      <c r="AG49" s="39" t="s">
        <v>192</v>
      </c>
      <c r="AH49" s="39">
        <v>100</v>
      </c>
      <c r="AI49" s="39" t="s">
        <v>193</v>
      </c>
      <c r="AJ49" s="39">
        <v>85</v>
      </c>
    </row>
    <row r="50" spans="2:36" x14ac:dyDescent="0.25">
      <c r="C50" t="s">
        <v>79</v>
      </c>
      <c r="I50">
        <f>'[5]CZ 4A'!$BC$58</f>
        <v>25</v>
      </c>
      <c r="J50">
        <f>'[5]CZ 4A'!$BE$58</f>
        <v>122</v>
      </c>
      <c r="K50">
        <f t="shared" si="0"/>
        <v>147</v>
      </c>
      <c r="AB50" s="39" t="s">
        <v>80</v>
      </c>
      <c r="AC50" s="39" t="s">
        <v>2591</v>
      </c>
      <c r="AD50" s="39" t="s">
        <v>2598</v>
      </c>
      <c r="AE50" s="39" t="s">
        <v>81</v>
      </c>
      <c r="AF50" s="39">
        <v>5</v>
      </c>
      <c r="AG50" s="39" t="s">
        <v>194</v>
      </c>
      <c r="AH50" s="39">
        <v>56</v>
      </c>
      <c r="AI50" s="39" t="s">
        <v>195</v>
      </c>
      <c r="AJ50" s="39">
        <v>27</v>
      </c>
    </row>
    <row r="51" spans="2:36" x14ac:dyDescent="0.25">
      <c r="C51" t="s">
        <v>93</v>
      </c>
      <c r="I51">
        <f>'[5]CZ 4A'!$BJ$58</f>
        <v>26</v>
      </c>
      <c r="J51">
        <f>'[5]CZ 4A'!$BL$58</f>
        <v>192</v>
      </c>
      <c r="K51">
        <f t="shared" si="0"/>
        <v>218</v>
      </c>
      <c r="AB51" s="39" t="s">
        <v>80</v>
      </c>
      <c r="AC51" s="39" t="s">
        <v>2592</v>
      </c>
      <c r="AD51" s="39" t="s">
        <v>2598</v>
      </c>
      <c r="AE51" s="39" t="s">
        <v>81</v>
      </c>
      <c r="AF51" s="39">
        <v>23</v>
      </c>
      <c r="AG51" s="39" t="s">
        <v>196</v>
      </c>
      <c r="AH51" s="39">
        <v>100</v>
      </c>
      <c r="AI51" s="39" t="s">
        <v>197</v>
      </c>
      <c r="AJ51" s="39">
        <v>87</v>
      </c>
    </row>
    <row r="52" spans="2:36" x14ac:dyDescent="0.25">
      <c r="C52" t="s">
        <v>2594</v>
      </c>
      <c r="I52">
        <f>'[5]CZ 4A'!$BX$58</f>
        <v>1</v>
      </c>
      <c r="J52">
        <f>'[5]CZ 4A'!$BZ$58</f>
        <v>173</v>
      </c>
      <c r="K52">
        <f t="shared" si="0"/>
        <v>174</v>
      </c>
      <c r="AB52" s="39" t="s">
        <v>80</v>
      </c>
      <c r="AC52" s="39" t="s">
        <v>2593</v>
      </c>
      <c r="AD52" s="39" t="s">
        <v>2598</v>
      </c>
      <c r="AE52" s="39" t="s">
        <v>81</v>
      </c>
      <c r="AF52" s="39">
        <v>5</v>
      </c>
      <c r="AG52" s="39" t="s">
        <v>198</v>
      </c>
      <c r="AH52" s="39">
        <v>69</v>
      </c>
      <c r="AI52" s="39" t="s">
        <v>199</v>
      </c>
      <c r="AJ52" s="39">
        <v>21</v>
      </c>
    </row>
    <row r="53" spans="2:36" x14ac:dyDescent="0.25">
      <c r="C53" t="s">
        <v>2596</v>
      </c>
      <c r="I53">
        <f>'[5]CZ 4A'!$BQ$58</f>
        <v>371</v>
      </c>
      <c r="J53" s="34">
        <f>'[5]CZ 4A'!$BS$58</f>
        <v>109</v>
      </c>
      <c r="K53">
        <f t="shared" si="0"/>
        <v>480</v>
      </c>
      <c r="AB53" s="39" t="s">
        <v>80</v>
      </c>
      <c r="AC53" s="39" t="s">
        <v>2595</v>
      </c>
      <c r="AD53" s="39" t="s">
        <v>2598</v>
      </c>
      <c r="AE53" s="39" t="s">
        <v>81</v>
      </c>
      <c r="AF53" s="39">
        <v>5</v>
      </c>
      <c r="AG53" s="39" t="s">
        <v>200</v>
      </c>
      <c r="AH53" s="39">
        <v>56</v>
      </c>
      <c r="AI53" s="39" t="s">
        <v>201</v>
      </c>
      <c r="AJ53" s="39">
        <v>15</v>
      </c>
    </row>
    <row r="54" spans="2:36" x14ac:dyDescent="0.25">
      <c r="B54" t="s">
        <v>123</v>
      </c>
      <c r="C54" t="s">
        <v>90</v>
      </c>
      <c r="I54">
        <f>'[5]CZ 4B'!$AH$58</f>
        <v>131</v>
      </c>
      <c r="J54">
        <f>'[5]CZ 4B'!$AJ$58</f>
        <v>1219</v>
      </c>
      <c r="K54">
        <f t="shared" si="0"/>
        <v>1350</v>
      </c>
      <c r="AB54" s="39" t="s">
        <v>80</v>
      </c>
      <c r="AC54" s="39" t="s">
        <v>2597</v>
      </c>
      <c r="AD54" s="39" t="s">
        <v>2598</v>
      </c>
      <c r="AE54" s="39" t="s">
        <v>81</v>
      </c>
      <c r="AF54" s="39">
        <v>5</v>
      </c>
      <c r="AG54" s="39" t="s">
        <v>202</v>
      </c>
      <c r="AH54" s="39">
        <v>63</v>
      </c>
      <c r="AI54" s="39" t="s">
        <v>203</v>
      </c>
      <c r="AJ54" s="39">
        <v>22</v>
      </c>
    </row>
    <row r="55" spans="2:36" x14ac:dyDescent="0.25">
      <c r="C55" t="s">
        <v>84</v>
      </c>
      <c r="I55">
        <f>'[5]CZ 4B'!$AO$58</f>
        <v>112</v>
      </c>
      <c r="J55">
        <f>'[5]CZ 4B'!$AQ$58</f>
        <v>1270</v>
      </c>
      <c r="K55">
        <f t="shared" si="0"/>
        <v>1382</v>
      </c>
      <c r="AB55" s="39" t="s">
        <v>80</v>
      </c>
      <c r="AC55" s="39" t="s">
        <v>71</v>
      </c>
      <c r="AD55" s="39" t="s">
        <v>2590</v>
      </c>
      <c r="AE55" s="39" t="s">
        <v>81</v>
      </c>
      <c r="AF55" s="39">
        <v>8</v>
      </c>
      <c r="AG55" s="39" t="s">
        <v>204</v>
      </c>
      <c r="AH55" s="39">
        <v>100</v>
      </c>
      <c r="AI55" s="39" t="s">
        <v>205</v>
      </c>
      <c r="AJ55" s="39">
        <v>88</v>
      </c>
    </row>
    <row r="56" spans="2:36" x14ac:dyDescent="0.25">
      <c r="C56" t="s">
        <v>69</v>
      </c>
      <c r="I56">
        <f>'[5]CZ 4B'!$AV$58</f>
        <v>59</v>
      </c>
      <c r="J56">
        <f>'[5]CZ 4B'!$AX$58</f>
        <v>1758</v>
      </c>
      <c r="K56">
        <f t="shared" si="0"/>
        <v>1817</v>
      </c>
      <c r="AB56" s="39" t="s">
        <v>80</v>
      </c>
      <c r="AC56" s="39" t="s">
        <v>2591</v>
      </c>
      <c r="AD56" s="39" t="s">
        <v>2590</v>
      </c>
      <c r="AE56" s="39" t="s">
        <v>81</v>
      </c>
      <c r="AF56" s="39">
        <v>5</v>
      </c>
      <c r="AG56" s="39" t="s">
        <v>206</v>
      </c>
      <c r="AH56" s="39">
        <v>61</v>
      </c>
      <c r="AI56" s="39" t="s">
        <v>207</v>
      </c>
      <c r="AJ56" s="39">
        <v>29</v>
      </c>
    </row>
    <row r="57" spans="2:36" x14ac:dyDescent="0.25">
      <c r="C57" t="s">
        <v>79</v>
      </c>
      <c r="I57">
        <f>'[5]CZ 4B'!$BC$58</f>
        <v>118</v>
      </c>
      <c r="J57">
        <f>'[5]CZ 4B'!$BE$58</f>
        <v>1490</v>
      </c>
      <c r="K57">
        <f t="shared" si="0"/>
        <v>1608</v>
      </c>
      <c r="AB57" s="39" t="s">
        <v>80</v>
      </c>
      <c r="AC57" s="39" t="s">
        <v>2592</v>
      </c>
      <c r="AD57" s="39" t="s">
        <v>2590</v>
      </c>
      <c r="AE57" s="39" t="s">
        <v>81</v>
      </c>
      <c r="AF57" s="39">
        <v>8</v>
      </c>
      <c r="AG57" s="39" t="s">
        <v>208</v>
      </c>
      <c r="AH57" s="39">
        <v>100</v>
      </c>
      <c r="AI57" s="39" t="s">
        <v>209</v>
      </c>
      <c r="AJ57" s="39">
        <v>90</v>
      </c>
    </row>
    <row r="58" spans="2:36" x14ac:dyDescent="0.25">
      <c r="C58" t="s">
        <v>93</v>
      </c>
      <c r="I58">
        <f>'[5]CZ 4B'!$BJ$58</f>
        <v>122</v>
      </c>
      <c r="J58">
        <f>'[5]CZ 4B'!$BL$58</f>
        <v>1754</v>
      </c>
      <c r="K58">
        <f t="shared" si="0"/>
        <v>1876</v>
      </c>
      <c r="AB58" s="39" t="s">
        <v>80</v>
      </c>
      <c r="AC58" s="39" t="s">
        <v>2593</v>
      </c>
      <c r="AD58" s="39" t="s">
        <v>2590</v>
      </c>
      <c r="AE58" s="39" t="s">
        <v>81</v>
      </c>
      <c r="AF58" s="39">
        <v>5</v>
      </c>
      <c r="AG58" s="39" t="s">
        <v>210</v>
      </c>
      <c r="AH58" s="39">
        <v>67</v>
      </c>
      <c r="AI58" s="39" t="s">
        <v>211</v>
      </c>
      <c r="AJ58" s="39">
        <v>23</v>
      </c>
    </row>
    <row r="59" spans="2:36" x14ac:dyDescent="0.25">
      <c r="C59" t="s">
        <v>2594</v>
      </c>
      <c r="I59">
        <f>'[5]CZ 4B'!$BX$58</f>
        <v>14</v>
      </c>
      <c r="J59">
        <f>'[5]CZ 4B'!$BZ$58</f>
        <v>2341</v>
      </c>
      <c r="K59">
        <f t="shared" si="0"/>
        <v>2355</v>
      </c>
      <c r="AB59" s="39" t="s">
        <v>80</v>
      </c>
      <c r="AC59" s="39" t="s">
        <v>2595</v>
      </c>
      <c r="AD59" s="39" t="s">
        <v>2590</v>
      </c>
      <c r="AE59" s="39" t="s">
        <v>81</v>
      </c>
      <c r="AF59" s="39">
        <v>5</v>
      </c>
      <c r="AG59" s="39" t="s">
        <v>212</v>
      </c>
      <c r="AH59" s="39">
        <v>58</v>
      </c>
      <c r="AI59" s="39" t="s">
        <v>213</v>
      </c>
      <c r="AJ59" s="39">
        <v>16</v>
      </c>
    </row>
    <row r="60" spans="2:36" x14ac:dyDescent="0.25">
      <c r="C60" t="s">
        <v>2596</v>
      </c>
      <c r="I60">
        <f>'[5]CZ 4B'!$BQ$58</f>
        <v>539</v>
      </c>
      <c r="J60" s="34">
        <f>'[5]CZ 4B'!$BS$58</f>
        <v>484</v>
      </c>
      <c r="K60">
        <f t="shared" si="0"/>
        <v>1023</v>
      </c>
      <c r="AB60" s="39" t="s">
        <v>80</v>
      </c>
      <c r="AC60" s="39" t="s">
        <v>2597</v>
      </c>
      <c r="AD60" s="39" t="s">
        <v>2590</v>
      </c>
      <c r="AE60" s="39" t="s">
        <v>81</v>
      </c>
      <c r="AF60" s="39">
        <v>5</v>
      </c>
      <c r="AG60" s="39" t="s">
        <v>214</v>
      </c>
      <c r="AH60" s="39">
        <v>63</v>
      </c>
      <c r="AI60" s="39" t="s">
        <v>215</v>
      </c>
      <c r="AJ60" s="39">
        <v>24</v>
      </c>
    </row>
    <row r="61" spans="2:36" x14ac:dyDescent="0.25">
      <c r="B61" t="s">
        <v>129</v>
      </c>
      <c r="C61" t="s">
        <v>90</v>
      </c>
      <c r="I61">
        <f>'[5]CZ 4C'!$AH$58</f>
        <v>46</v>
      </c>
      <c r="J61">
        <f>'[5]CZ 4C'!$AJ$58</f>
        <v>118</v>
      </c>
      <c r="K61">
        <f t="shared" si="0"/>
        <v>164</v>
      </c>
      <c r="AB61" s="39" t="s">
        <v>80</v>
      </c>
      <c r="AC61" s="39" t="s">
        <v>71</v>
      </c>
      <c r="AD61" s="39" t="s">
        <v>2599</v>
      </c>
      <c r="AE61" s="39" t="s">
        <v>81</v>
      </c>
      <c r="AF61" s="39">
        <v>18</v>
      </c>
      <c r="AG61" s="39" t="s">
        <v>216</v>
      </c>
      <c r="AH61" s="39">
        <v>100</v>
      </c>
      <c r="AI61" s="39" t="s">
        <v>217</v>
      </c>
      <c r="AJ61" s="39">
        <v>82</v>
      </c>
    </row>
    <row r="62" spans="2:36" x14ac:dyDescent="0.25">
      <c r="C62" t="s">
        <v>84</v>
      </c>
      <c r="I62">
        <f>'[5]CZ 4C'!$AO$58</f>
        <v>44</v>
      </c>
      <c r="J62">
        <f>'[5]CZ 4C'!$AQ$58</f>
        <v>57</v>
      </c>
      <c r="K62">
        <f t="shared" si="0"/>
        <v>101</v>
      </c>
      <c r="AB62" s="39" t="s">
        <v>80</v>
      </c>
      <c r="AC62" s="39" t="s">
        <v>2591</v>
      </c>
      <c r="AD62" s="39" t="s">
        <v>2599</v>
      </c>
      <c r="AE62" s="39" t="s">
        <v>81</v>
      </c>
      <c r="AF62" s="39">
        <v>5</v>
      </c>
      <c r="AG62" s="39" t="s">
        <v>218</v>
      </c>
      <c r="AH62" s="39">
        <v>51</v>
      </c>
      <c r="AI62" s="39" t="s">
        <v>219</v>
      </c>
      <c r="AJ62" s="39">
        <v>25</v>
      </c>
    </row>
    <row r="63" spans="2:36" x14ac:dyDescent="0.25">
      <c r="C63" t="s">
        <v>69</v>
      </c>
      <c r="I63">
        <f>'[5]CZ 4C'!$AV$58</f>
        <v>16</v>
      </c>
      <c r="J63">
        <f>'[5]CZ 4C'!$AX$58</f>
        <v>218</v>
      </c>
      <c r="K63">
        <f t="shared" si="0"/>
        <v>234</v>
      </c>
      <c r="AB63" s="39" t="s">
        <v>80</v>
      </c>
      <c r="AC63" s="39" t="s">
        <v>2592</v>
      </c>
      <c r="AD63" s="39" t="s">
        <v>2599</v>
      </c>
      <c r="AE63" s="39" t="s">
        <v>81</v>
      </c>
      <c r="AF63" s="39">
        <v>16</v>
      </c>
      <c r="AG63" s="39" t="s">
        <v>220</v>
      </c>
      <c r="AH63" s="39">
        <v>100</v>
      </c>
      <c r="AI63" s="39" t="s">
        <v>221</v>
      </c>
      <c r="AJ63" s="39">
        <v>85</v>
      </c>
    </row>
    <row r="64" spans="2:36" x14ac:dyDescent="0.25">
      <c r="C64" t="s">
        <v>79</v>
      </c>
      <c r="I64">
        <f>'[5]CZ 4C'!$BC$58</f>
        <v>52</v>
      </c>
      <c r="J64">
        <f>'[5]CZ 4C'!$BE$58</f>
        <v>315</v>
      </c>
      <c r="K64">
        <f t="shared" si="0"/>
        <v>367</v>
      </c>
      <c r="AB64" s="39" t="s">
        <v>80</v>
      </c>
      <c r="AC64" s="39" t="s">
        <v>2593</v>
      </c>
      <c r="AD64" s="39" t="s">
        <v>2599</v>
      </c>
      <c r="AE64" s="39" t="s">
        <v>81</v>
      </c>
      <c r="AF64" s="39">
        <v>5</v>
      </c>
      <c r="AG64" s="39" t="s">
        <v>222</v>
      </c>
      <c r="AH64" s="39">
        <v>67</v>
      </c>
      <c r="AI64" s="39" t="s">
        <v>143</v>
      </c>
      <c r="AJ64" s="39">
        <v>20</v>
      </c>
    </row>
    <row r="65" spans="2:36" x14ac:dyDescent="0.25">
      <c r="C65" t="s">
        <v>93</v>
      </c>
      <c r="I65">
        <f>'[5]CZ 4C'!$BJ$58</f>
        <v>28</v>
      </c>
      <c r="J65">
        <f>'[5]CZ 4C'!$BL$58</f>
        <v>287</v>
      </c>
      <c r="K65">
        <f t="shared" si="0"/>
        <v>315</v>
      </c>
      <c r="AB65" s="39" t="s">
        <v>80</v>
      </c>
      <c r="AC65" s="39" t="s">
        <v>2595</v>
      </c>
      <c r="AD65" s="39" t="s">
        <v>2599</v>
      </c>
      <c r="AE65" s="39" t="s">
        <v>81</v>
      </c>
      <c r="AF65" s="39">
        <v>5</v>
      </c>
      <c r="AG65" s="39" t="s">
        <v>223</v>
      </c>
      <c r="AH65" s="39">
        <v>53</v>
      </c>
      <c r="AI65" s="39" t="s">
        <v>224</v>
      </c>
      <c r="AJ65" s="39">
        <v>14</v>
      </c>
    </row>
    <row r="66" spans="2:36" x14ac:dyDescent="0.25">
      <c r="C66" t="s">
        <v>2594</v>
      </c>
      <c r="I66">
        <f>'[5]CZ 4C'!$BX$58</f>
        <v>0</v>
      </c>
      <c r="J66">
        <f>'[5]CZ 4C'!$BZ$58</f>
        <v>866</v>
      </c>
      <c r="K66">
        <f t="shared" si="0"/>
        <v>866</v>
      </c>
      <c r="AB66" s="39" t="s">
        <v>80</v>
      </c>
      <c r="AC66" s="39" t="s">
        <v>2597</v>
      </c>
      <c r="AD66" s="39" t="s">
        <v>2599</v>
      </c>
      <c r="AE66" s="39" t="s">
        <v>81</v>
      </c>
      <c r="AF66" s="39">
        <v>5</v>
      </c>
      <c r="AG66" s="39" t="s">
        <v>225</v>
      </c>
      <c r="AH66" s="39">
        <v>64</v>
      </c>
      <c r="AI66" s="39" t="s">
        <v>226</v>
      </c>
      <c r="AJ66" s="39">
        <v>21</v>
      </c>
    </row>
    <row r="67" spans="2:36" x14ac:dyDescent="0.25">
      <c r="C67" t="s">
        <v>2596</v>
      </c>
      <c r="I67">
        <f>'[5]CZ 4C'!$BQ$58</f>
        <v>386</v>
      </c>
      <c r="J67" s="34">
        <f>'[5]CZ 4C'!$BS$58</f>
        <v>1</v>
      </c>
      <c r="K67">
        <f t="shared" si="0"/>
        <v>387</v>
      </c>
      <c r="AB67" s="39" t="s">
        <v>80</v>
      </c>
      <c r="AC67" s="39" t="s">
        <v>71</v>
      </c>
      <c r="AD67" s="39" t="s">
        <v>2600</v>
      </c>
      <c r="AE67" s="39" t="s">
        <v>81</v>
      </c>
      <c r="AF67" s="39">
        <v>10</v>
      </c>
      <c r="AG67" s="39" t="s">
        <v>227</v>
      </c>
      <c r="AH67" s="39">
        <v>100</v>
      </c>
      <c r="AI67" s="39" t="s">
        <v>228</v>
      </c>
      <c r="AJ67" s="39">
        <v>81</v>
      </c>
    </row>
    <row r="68" spans="2:36" x14ac:dyDescent="0.25">
      <c r="B68" t="s">
        <v>134</v>
      </c>
      <c r="C68" t="s">
        <v>90</v>
      </c>
      <c r="I68">
        <f>'[5]CZ 5A'!$AH$58</f>
        <v>208</v>
      </c>
      <c r="J68">
        <f>'[5]CZ 5A'!$AJ$58</f>
        <v>89</v>
      </c>
      <c r="K68">
        <f t="shared" si="0"/>
        <v>297</v>
      </c>
      <c r="AB68" s="39" t="s">
        <v>80</v>
      </c>
      <c r="AC68" s="39" t="s">
        <v>2591</v>
      </c>
      <c r="AD68" s="39" t="s">
        <v>2600</v>
      </c>
      <c r="AE68" s="39" t="s">
        <v>81</v>
      </c>
      <c r="AF68" s="39">
        <v>5</v>
      </c>
      <c r="AG68" s="39" t="s">
        <v>230</v>
      </c>
      <c r="AH68" s="39">
        <v>50</v>
      </c>
      <c r="AI68" s="39" t="s">
        <v>231</v>
      </c>
      <c r="AJ68" s="39">
        <v>25</v>
      </c>
    </row>
    <row r="69" spans="2:36" x14ac:dyDescent="0.25">
      <c r="C69" t="s">
        <v>84</v>
      </c>
      <c r="I69">
        <f>'[5]CZ 5A'!$AO$58</f>
        <v>219</v>
      </c>
      <c r="J69">
        <f>'[5]CZ 5A'!$AQ$58</f>
        <v>76</v>
      </c>
      <c r="K69">
        <f t="shared" si="0"/>
        <v>295</v>
      </c>
      <c r="AB69" s="39" t="s">
        <v>80</v>
      </c>
      <c r="AC69" s="39" t="s">
        <v>2592</v>
      </c>
      <c r="AD69" s="39" t="s">
        <v>2600</v>
      </c>
      <c r="AE69" s="39" t="s">
        <v>81</v>
      </c>
      <c r="AF69" s="39">
        <v>8</v>
      </c>
      <c r="AG69" s="39" t="s">
        <v>233</v>
      </c>
      <c r="AH69" s="39">
        <v>100</v>
      </c>
      <c r="AI69" s="39" t="s">
        <v>234</v>
      </c>
      <c r="AJ69" s="39">
        <v>84</v>
      </c>
    </row>
    <row r="70" spans="2:36" x14ac:dyDescent="0.25">
      <c r="C70" t="s">
        <v>69</v>
      </c>
      <c r="I70">
        <f>'[5]CZ 5A'!$AV$58</f>
        <v>51</v>
      </c>
      <c r="J70">
        <f>'[5]CZ 5A'!$AX$58</f>
        <v>83</v>
      </c>
      <c r="K70">
        <f t="shared" ref="K70:K116" si="1">SUM(I70:J70)</f>
        <v>134</v>
      </c>
      <c r="AB70" s="39" t="s">
        <v>80</v>
      </c>
      <c r="AC70" s="39" t="s">
        <v>2593</v>
      </c>
      <c r="AD70" s="39" t="s">
        <v>2600</v>
      </c>
      <c r="AE70" s="39" t="s">
        <v>81</v>
      </c>
      <c r="AF70" s="39">
        <v>5</v>
      </c>
      <c r="AG70" s="39" t="s">
        <v>236</v>
      </c>
      <c r="AH70" s="39">
        <v>67</v>
      </c>
      <c r="AI70" s="39" t="s">
        <v>237</v>
      </c>
      <c r="AJ70" s="39">
        <v>20</v>
      </c>
    </row>
    <row r="71" spans="2:36" x14ac:dyDescent="0.25">
      <c r="C71" t="s">
        <v>79</v>
      </c>
      <c r="I71">
        <f>'[5]CZ 5A'!$BC$58</f>
        <v>100</v>
      </c>
      <c r="J71">
        <f>'[5]CZ 5A'!$BE$58</f>
        <v>66</v>
      </c>
      <c r="K71">
        <f t="shared" si="1"/>
        <v>166</v>
      </c>
      <c r="AB71" s="39" t="s">
        <v>80</v>
      </c>
      <c r="AC71" s="39" t="s">
        <v>2595</v>
      </c>
      <c r="AD71" s="39" t="s">
        <v>2600</v>
      </c>
      <c r="AE71" s="39" t="s">
        <v>81</v>
      </c>
      <c r="AF71" s="39">
        <v>5</v>
      </c>
      <c r="AG71" s="39" t="s">
        <v>239</v>
      </c>
      <c r="AH71" s="39">
        <v>51</v>
      </c>
      <c r="AI71" s="39" t="s">
        <v>240</v>
      </c>
      <c r="AJ71" s="39">
        <v>13</v>
      </c>
    </row>
    <row r="72" spans="2:36" x14ac:dyDescent="0.25">
      <c r="C72" t="s">
        <v>93</v>
      </c>
      <c r="I72">
        <f>'[5]CZ 5A'!$BJ$58</f>
        <v>98</v>
      </c>
      <c r="J72">
        <f>'[5]CZ 5A'!$BL$58</f>
        <v>84</v>
      </c>
      <c r="K72">
        <f t="shared" si="1"/>
        <v>182</v>
      </c>
      <c r="AB72" s="39" t="s">
        <v>80</v>
      </c>
      <c r="AC72" s="39" t="s">
        <v>2597</v>
      </c>
      <c r="AD72" s="39" t="s">
        <v>2600</v>
      </c>
      <c r="AE72" s="39" t="s">
        <v>81</v>
      </c>
      <c r="AF72" s="39">
        <v>5</v>
      </c>
      <c r="AG72" s="39" t="s">
        <v>242</v>
      </c>
      <c r="AH72" s="39">
        <v>64</v>
      </c>
      <c r="AI72" s="39" t="s">
        <v>243</v>
      </c>
      <c r="AJ72" s="39">
        <v>21</v>
      </c>
    </row>
    <row r="73" spans="2:36" x14ac:dyDescent="0.25">
      <c r="C73" t="s">
        <v>2594</v>
      </c>
      <c r="I73">
        <f>'[5]CZ 5A'!$BX$58</f>
        <v>5</v>
      </c>
      <c r="J73">
        <f>'[5]CZ 5A'!$BZ$58</f>
        <v>154</v>
      </c>
      <c r="K73">
        <f t="shared" si="1"/>
        <v>159</v>
      </c>
      <c r="AB73" s="39" t="s">
        <v>80</v>
      </c>
      <c r="AC73" s="39" t="s">
        <v>71</v>
      </c>
      <c r="AD73" s="39" t="s">
        <v>2601</v>
      </c>
      <c r="AE73" s="39" t="s">
        <v>81</v>
      </c>
      <c r="AF73" s="39">
        <v>27</v>
      </c>
      <c r="AG73" s="39" t="s">
        <v>245</v>
      </c>
      <c r="AH73" s="39">
        <v>100</v>
      </c>
      <c r="AI73" s="39" t="s">
        <v>193</v>
      </c>
      <c r="AJ73" s="39">
        <v>86</v>
      </c>
    </row>
    <row r="74" spans="2:36" x14ac:dyDescent="0.25">
      <c r="C74" t="s">
        <v>2596</v>
      </c>
      <c r="I74">
        <f>'[5]CZ 5A'!$BQ$58</f>
        <v>785</v>
      </c>
      <c r="J74" s="34">
        <f>'[5]CZ 5A'!$BS$58</f>
        <v>9</v>
      </c>
      <c r="K74">
        <f t="shared" si="1"/>
        <v>794</v>
      </c>
      <c r="AB74" s="39" t="s">
        <v>80</v>
      </c>
      <c r="AC74" s="39" t="s">
        <v>2591</v>
      </c>
      <c r="AD74" s="39" t="s">
        <v>2601</v>
      </c>
      <c r="AE74" s="39" t="s">
        <v>81</v>
      </c>
      <c r="AF74" s="39">
        <v>5</v>
      </c>
      <c r="AG74" s="39" t="s">
        <v>247</v>
      </c>
      <c r="AH74" s="39">
        <v>56</v>
      </c>
      <c r="AI74" s="39" t="s">
        <v>248</v>
      </c>
      <c r="AJ74" s="39">
        <v>27</v>
      </c>
    </row>
    <row r="75" spans="2:36" x14ac:dyDescent="0.25">
      <c r="B75" t="s">
        <v>140</v>
      </c>
      <c r="C75" t="s">
        <v>90</v>
      </c>
      <c r="I75">
        <f>'[5]CZ 5B'!$AH$58</f>
        <v>265</v>
      </c>
      <c r="J75">
        <f>'[5]CZ 5B'!$AJ$58</f>
        <v>1057</v>
      </c>
      <c r="K75">
        <f t="shared" si="1"/>
        <v>1322</v>
      </c>
      <c r="AB75" s="39" t="s">
        <v>80</v>
      </c>
      <c r="AC75" s="39" t="s">
        <v>2592</v>
      </c>
      <c r="AD75" s="39" t="s">
        <v>2601</v>
      </c>
      <c r="AE75" s="39" t="s">
        <v>81</v>
      </c>
      <c r="AF75" s="39">
        <v>23</v>
      </c>
      <c r="AG75" s="39" t="s">
        <v>196</v>
      </c>
      <c r="AH75" s="39">
        <v>100</v>
      </c>
      <c r="AI75" s="39" t="s">
        <v>249</v>
      </c>
      <c r="AJ75" s="39">
        <v>88</v>
      </c>
    </row>
    <row r="76" spans="2:36" x14ac:dyDescent="0.25">
      <c r="C76" t="s">
        <v>84</v>
      </c>
      <c r="I76">
        <f>'[5]CZ 5B'!$AO$58</f>
        <v>231</v>
      </c>
      <c r="J76">
        <f>'[5]CZ 5B'!$AQ$58</f>
        <v>1077</v>
      </c>
      <c r="K76">
        <f t="shared" si="1"/>
        <v>1308</v>
      </c>
      <c r="AB76" s="39" t="s">
        <v>80</v>
      </c>
      <c r="AC76" s="39" t="s">
        <v>2593</v>
      </c>
      <c r="AD76" s="39" t="s">
        <v>2601</v>
      </c>
      <c r="AE76" s="39" t="s">
        <v>81</v>
      </c>
      <c r="AF76" s="39">
        <v>5</v>
      </c>
      <c r="AG76" s="39" t="s">
        <v>198</v>
      </c>
      <c r="AH76" s="39">
        <v>68</v>
      </c>
      <c r="AI76" s="39" t="s">
        <v>250</v>
      </c>
      <c r="AJ76" s="39">
        <v>21</v>
      </c>
    </row>
    <row r="77" spans="2:36" x14ac:dyDescent="0.25">
      <c r="C77" t="s">
        <v>69</v>
      </c>
      <c r="I77">
        <f>'[5]CZ 5B'!$AV$58</f>
        <v>230</v>
      </c>
      <c r="J77">
        <f>'[5]CZ 5B'!$AX$58</f>
        <v>839</v>
      </c>
      <c r="K77">
        <f t="shared" si="1"/>
        <v>1069</v>
      </c>
      <c r="AB77" s="39" t="s">
        <v>80</v>
      </c>
      <c r="AC77" s="39" t="s">
        <v>2595</v>
      </c>
      <c r="AD77" s="39" t="s">
        <v>2601</v>
      </c>
      <c r="AE77" s="39" t="s">
        <v>81</v>
      </c>
      <c r="AF77" s="39">
        <v>5</v>
      </c>
      <c r="AG77" s="39" t="s">
        <v>251</v>
      </c>
      <c r="AH77" s="39">
        <v>56</v>
      </c>
      <c r="AI77" s="39" t="s">
        <v>201</v>
      </c>
      <c r="AJ77" s="39">
        <v>15</v>
      </c>
    </row>
    <row r="78" spans="2:36" x14ac:dyDescent="0.25">
      <c r="C78" t="s">
        <v>79</v>
      </c>
      <c r="I78">
        <f>'[5]CZ 5B'!$BC$58</f>
        <v>295</v>
      </c>
      <c r="J78">
        <f>'[5]CZ 5B'!$BE$58</f>
        <v>867</v>
      </c>
      <c r="K78">
        <f t="shared" si="1"/>
        <v>1162</v>
      </c>
      <c r="AB78" s="39" t="s">
        <v>80</v>
      </c>
      <c r="AC78" s="39" t="s">
        <v>2597</v>
      </c>
      <c r="AD78" s="39" t="s">
        <v>2601</v>
      </c>
      <c r="AE78" s="39" t="s">
        <v>81</v>
      </c>
      <c r="AF78" s="39">
        <v>5</v>
      </c>
      <c r="AG78" s="39" t="s">
        <v>252</v>
      </c>
      <c r="AH78" s="39">
        <v>66</v>
      </c>
      <c r="AI78" s="39" t="s">
        <v>253</v>
      </c>
      <c r="AJ78" s="39">
        <v>23</v>
      </c>
    </row>
    <row r="79" spans="2:36" x14ac:dyDescent="0.25">
      <c r="C79" t="s">
        <v>93</v>
      </c>
      <c r="I79">
        <f>'[5]CZ 5B'!$BJ$58</f>
        <v>237</v>
      </c>
      <c r="J79">
        <f>'[5]CZ 5B'!$BL$58</f>
        <v>914</v>
      </c>
      <c r="K79">
        <f t="shared" si="1"/>
        <v>1151</v>
      </c>
      <c r="AB79" s="39" t="s">
        <v>80</v>
      </c>
      <c r="AC79" s="39" t="s">
        <v>71</v>
      </c>
      <c r="AD79" s="39" t="s">
        <v>2602</v>
      </c>
      <c r="AE79" s="39" t="s">
        <v>81</v>
      </c>
      <c r="AF79" s="39">
        <v>7</v>
      </c>
      <c r="AG79" s="39" t="s">
        <v>254</v>
      </c>
      <c r="AH79" s="39">
        <v>99</v>
      </c>
      <c r="AI79" s="39" t="s">
        <v>255</v>
      </c>
      <c r="AJ79" s="39">
        <v>63</v>
      </c>
    </row>
    <row r="80" spans="2:36" x14ac:dyDescent="0.25">
      <c r="C80" t="s">
        <v>2594</v>
      </c>
      <c r="I80">
        <f>'[5]CZ 5B'!$BX$58</f>
        <v>73</v>
      </c>
      <c r="J80">
        <f>'[5]CZ 5B'!$BZ$58</f>
        <v>1689</v>
      </c>
      <c r="K80">
        <f t="shared" si="1"/>
        <v>1762</v>
      </c>
      <c r="AB80" s="39" t="s">
        <v>80</v>
      </c>
      <c r="AC80" s="39" t="s">
        <v>2591</v>
      </c>
      <c r="AD80" s="39" t="s">
        <v>2602</v>
      </c>
      <c r="AE80" s="39" t="s">
        <v>81</v>
      </c>
      <c r="AF80" s="39">
        <v>5</v>
      </c>
      <c r="AG80" s="39" t="s">
        <v>256</v>
      </c>
      <c r="AH80" s="39">
        <v>48</v>
      </c>
      <c r="AI80" s="39" t="s">
        <v>139</v>
      </c>
      <c r="AJ80" s="39">
        <v>21</v>
      </c>
    </row>
    <row r="81" spans="2:36" x14ac:dyDescent="0.25">
      <c r="C81" t="s">
        <v>2596</v>
      </c>
      <c r="I81">
        <f>'[5]CZ 5B'!$BQ$58</f>
        <v>1333</v>
      </c>
      <c r="J81" s="34">
        <f>'[5]CZ 5B'!$BS$58</f>
        <v>85</v>
      </c>
      <c r="K81">
        <f t="shared" si="1"/>
        <v>1418</v>
      </c>
      <c r="AB81" s="39" t="s">
        <v>80</v>
      </c>
      <c r="AC81" s="39" t="s">
        <v>2592</v>
      </c>
      <c r="AD81" s="39" t="s">
        <v>2602</v>
      </c>
      <c r="AE81" s="39" t="s">
        <v>81</v>
      </c>
      <c r="AF81" s="39">
        <v>7</v>
      </c>
      <c r="AG81" s="39" t="s">
        <v>257</v>
      </c>
      <c r="AH81" s="39">
        <v>100</v>
      </c>
      <c r="AI81" s="39" t="s">
        <v>258</v>
      </c>
      <c r="AJ81" s="39">
        <v>69</v>
      </c>
    </row>
    <row r="82" spans="2:36" x14ac:dyDescent="0.25">
      <c r="B82" t="s">
        <v>144</v>
      </c>
      <c r="C82" t="s">
        <v>90</v>
      </c>
      <c r="I82">
        <f>'[5]CZ 5C'!$AH$58</f>
        <v>54</v>
      </c>
      <c r="J82">
        <f>'[5]CZ 5C'!$AJ$58</f>
        <v>9</v>
      </c>
      <c r="K82">
        <f t="shared" si="1"/>
        <v>63</v>
      </c>
      <c r="AB82" s="39" t="s">
        <v>80</v>
      </c>
      <c r="AC82" s="39" t="s">
        <v>2593</v>
      </c>
      <c r="AD82" s="39" t="s">
        <v>2602</v>
      </c>
      <c r="AE82" s="39" t="s">
        <v>81</v>
      </c>
      <c r="AF82" s="39">
        <v>5</v>
      </c>
      <c r="AG82" s="39" t="s">
        <v>259</v>
      </c>
      <c r="AH82" s="39">
        <v>67</v>
      </c>
      <c r="AI82" s="39" t="s">
        <v>191</v>
      </c>
      <c r="AJ82" s="39">
        <v>18</v>
      </c>
    </row>
    <row r="83" spans="2:36" x14ac:dyDescent="0.25">
      <c r="C83" t="s">
        <v>84</v>
      </c>
      <c r="I83">
        <f>'[5]CZ 5C'!$AO$58</f>
        <v>56</v>
      </c>
      <c r="J83">
        <f>'[5]CZ 5C'!$AQ$58</f>
        <v>9</v>
      </c>
      <c r="K83">
        <f t="shared" si="1"/>
        <v>65</v>
      </c>
      <c r="AB83" s="39" t="s">
        <v>80</v>
      </c>
      <c r="AC83" s="39" t="s">
        <v>2595</v>
      </c>
      <c r="AD83" s="39" t="s">
        <v>2602</v>
      </c>
      <c r="AE83" s="39" t="s">
        <v>81</v>
      </c>
      <c r="AF83" s="39">
        <v>5</v>
      </c>
      <c r="AG83" s="39" t="s">
        <v>260</v>
      </c>
      <c r="AH83" s="39">
        <v>48</v>
      </c>
      <c r="AI83" s="39" t="s">
        <v>261</v>
      </c>
      <c r="AJ83" s="39">
        <v>12</v>
      </c>
    </row>
    <row r="84" spans="2:36" x14ac:dyDescent="0.25">
      <c r="C84" t="s">
        <v>69</v>
      </c>
      <c r="I84">
        <f>'[5]CZ 5C'!$AV$58</f>
        <v>10</v>
      </c>
      <c r="J84">
        <f>'[5]CZ 5C'!$AX$58</f>
        <v>115</v>
      </c>
      <c r="K84">
        <f t="shared" si="1"/>
        <v>125</v>
      </c>
      <c r="AB84" s="39" t="s">
        <v>80</v>
      </c>
      <c r="AC84" s="39" t="s">
        <v>2597</v>
      </c>
      <c r="AD84" s="39" t="s">
        <v>2602</v>
      </c>
      <c r="AE84" s="39" t="s">
        <v>81</v>
      </c>
      <c r="AF84" s="39">
        <v>5</v>
      </c>
      <c r="AG84" s="39" t="s">
        <v>262</v>
      </c>
      <c r="AH84" s="39">
        <v>61</v>
      </c>
      <c r="AI84" s="39" t="s">
        <v>263</v>
      </c>
      <c r="AJ84" s="39">
        <v>16</v>
      </c>
    </row>
    <row r="85" spans="2:36" x14ac:dyDescent="0.25">
      <c r="C85" t="s">
        <v>79</v>
      </c>
      <c r="I85">
        <f>'[5]CZ 5C'!$BC$58</f>
        <v>33</v>
      </c>
      <c r="J85">
        <f>'[5]CZ 5C'!$BE$58</f>
        <v>32</v>
      </c>
      <c r="K85">
        <f t="shared" si="1"/>
        <v>65</v>
      </c>
      <c r="AB85" s="39" t="s">
        <v>80</v>
      </c>
      <c r="AC85" s="39" t="s">
        <v>71</v>
      </c>
      <c r="AD85" s="39" t="s">
        <v>2603</v>
      </c>
      <c r="AE85" s="39" t="s">
        <v>81</v>
      </c>
      <c r="AF85" s="39">
        <v>72</v>
      </c>
      <c r="AG85" s="39" t="s">
        <v>264</v>
      </c>
      <c r="AH85" s="39">
        <v>100</v>
      </c>
      <c r="AI85" s="39" t="s">
        <v>265</v>
      </c>
      <c r="AJ85" s="39">
        <v>94</v>
      </c>
    </row>
    <row r="86" spans="2:36" x14ac:dyDescent="0.25">
      <c r="C86" t="s">
        <v>93</v>
      </c>
      <c r="I86">
        <f>'[5]CZ 5C'!$BJ$58</f>
        <v>16</v>
      </c>
      <c r="J86">
        <f>'[5]CZ 5C'!$BL$58</f>
        <v>29</v>
      </c>
      <c r="K86">
        <f t="shared" si="1"/>
        <v>45</v>
      </c>
      <c r="AB86" s="39" t="s">
        <v>80</v>
      </c>
      <c r="AC86" s="39" t="s">
        <v>2591</v>
      </c>
      <c r="AD86" s="39" t="s">
        <v>2603</v>
      </c>
      <c r="AE86" s="39" t="s">
        <v>81</v>
      </c>
      <c r="AF86" s="39">
        <v>10</v>
      </c>
      <c r="AG86" s="39" t="s">
        <v>264</v>
      </c>
      <c r="AH86" s="39">
        <v>70</v>
      </c>
      <c r="AI86" s="39" t="s">
        <v>266</v>
      </c>
      <c r="AJ86" s="39">
        <v>35</v>
      </c>
    </row>
    <row r="87" spans="2:36" x14ac:dyDescent="0.25">
      <c r="C87" t="s">
        <v>2594</v>
      </c>
      <c r="I87">
        <f>'[5]CZ 5C'!$BX$58</f>
        <v>0</v>
      </c>
      <c r="J87">
        <f>'[5]CZ 5C'!$BZ$58</f>
        <v>356</v>
      </c>
      <c r="K87">
        <f t="shared" si="1"/>
        <v>356</v>
      </c>
      <c r="AB87" s="39" t="s">
        <v>80</v>
      </c>
      <c r="AC87" s="39" t="s">
        <v>2592</v>
      </c>
      <c r="AD87" s="39" t="s">
        <v>2603</v>
      </c>
      <c r="AE87" s="39" t="s">
        <v>81</v>
      </c>
      <c r="AF87" s="39">
        <v>70</v>
      </c>
      <c r="AG87" s="39" t="s">
        <v>264</v>
      </c>
      <c r="AH87" s="39">
        <v>100</v>
      </c>
      <c r="AI87" s="39" t="s">
        <v>267</v>
      </c>
      <c r="AJ87" s="39">
        <v>95</v>
      </c>
    </row>
    <row r="88" spans="2:36" x14ac:dyDescent="0.25">
      <c r="C88" t="s">
        <v>2596</v>
      </c>
      <c r="I88">
        <f>'[5]CZ 5C'!$BQ$58</f>
        <v>365</v>
      </c>
      <c r="J88" s="34">
        <f>'[5]CZ 5C'!$BS$58</f>
        <v>0</v>
      </c>
      <c r="K88">
        <f t="shared" si="1"/>
        <v>365</v>
      </c>
      <c r="AB88" s="39" t="s">
        <v>80</v>
      </c>
      <c r="AC88" s="39" t="s">
        <v>2593</v>
      </c>
      <c r="AD88" s="39" t="s">
        <v>2603</v>
      </c>
      <c r="AE88" s="39" t="s">
        <v>81</v>
      </c>
      <c r="AF88" s="39">
        <v>6</v>
      </c>
      <c r="AG88" s="39" t="s">
        <v>269</v>
      </c>
      <c r="AH88" s="39">
        <v>67</v>
      </c>
      <c r="AI88" s="39" t="s">
        <v>270</v>
      </c>
      <c r="AJ88" s="39">
        <v>28</v>
      </c>
    </row>
    <row r="89" spans="2:36" x14ac:dyDescent="0.25">
      <c r="B89" t="s">
        <v>149</v>
      </c>
      <c r="C89" t="s">
        <v>90</v>
      </c>
      <c r="I89">
        <f>'[5]CZ 6A'!$AH$58</f>
        <v>491</v>
      </c>
      <c r="J89">
        <f>'[5]CZ 6A'!$AJ$58</f>
        <v>96</v>
      </c>
      <c r="K89">
        <f t="shared" si="1"/>
        <v>587</v>
      </c>
      <c r="AB89" s="39" t="s">
        <v>80</v>
      </c>
      <c r="AC89" s="39" t="s">
        <v>2595</v>
      </c>
      <c r="AD89" s="39" t="s">
        <v>2603</v>
      </c>
      <c r="AE89" s="39" t="s">
        <v>81</v>
      </c>
      <c r="AF89" s="39">
        <v>5</v>
      </c>
      <c r="AG89" s="39" t="s">
        <v>271</v>
      </c>
      <c r="AH89" s="39">
        <v>59</v>
      </c>
      <c r="AI89" s="39" t="s">
        <v>213</v>
      </c>
      <c r="AJ89" s="39">
        <v>19</v>
      </c>
    </row>
    <row r="90" spans="2:36" x14ac:dyDescent="0.25">
      <c r="C90" t="s">
        <v>84</v>
      </c>
      <c r="I90">
        <f>'[5]CZ 6A'!$AO$58</f>
        <v>404</v>
      </c>
      <c r="J90">
        <f>'[5]CZ 6A'!$AQ$58</f>
        <v>150</v>
      </c>
      <c r="K90">
        <f t="shared" si="1"/>
        <v>554</v>
      </c>
      <c r="AB90" s="39" t="s">
        <v>80</v>
      </c>
      <c r="AC90" s="39" t="s">
        <v>2597</v>
      </c>
      <c r="AD90" s="39" t="s">
        <v>2603</v>
      </c>
      <c r="AE90" s="39" t="s">
        <v>81</v>
      </c>
      <c r="AF90" s="39">
        <v>6</v>
      </c>
      <c r="AG90" s="39" t="s">
        <v>272</v>
      </c>
      <c r="AH90" s="39">
        <v>63</v>
      </c>
      <c r="AI90" s="39" t="s">
        <v>273</v>
      </c>
      <c r="AJ90" s="39">
        <v>27</v>
      </c>
    </row>
    <row r="91" spans="2:36" x14ac:dyDescent="0.25">
      <c r="C91" t="s">
        <v>69</v>
      </c>
      <c r="I91">
        <f>'[5]CZ 6A'!$AV$58</f>
        <v>106</v>
      </c>
      <c r="J91">
        <f>'[5]CZ 6A'!$AX$58</f>
        <v>195</v>
      </c>
      <c r="K91">
        <f t="shared" si="1"/>
        <v>301</v>
      </c>
      <c r="AA91" s="39" t="s">
        <v>96</v>
      </c>
      <c r="AB91" s="39" t="s">
        <v>59</v>
      </c>
      <c r="AC91" s="39" t="s">
        <v>60</v>
      </c>
      <c r="AD91" s="39" t="s">
        <v>61</v>
      </c>
      <c r="AE91" s="39" t="s">
        <v>62</v>
      </c>
      <c r="AF91" s="39" t="s">
        <v>63</v>
      </c>
      <c r="AG91" s="39" t="s">
        <v>64</v>
      </c>
      <c r="AH91" s="39" t="s">
        <v>65</v>
      </c>
      <c r="AI91" s="39" t="s">
        <v>66</v>
      </c>
      <c r="AJ91" s="39" t="s">
        <v>67</v>
      </c>
    </row>
    <row r="92" spans="2:36" x14ac:dyDescent="0.25">
      <c r="C92" t="s">
        <v>79</v>
      </c>
      <c r="I92">
        <f>'[5]CZ 6A'!$BC$58</f>
        <v>335</v>
      </c>
      <c r="J92">
        <f>'[5]CZ 6A'!$BE$58</f>
        <v>181</v>
      </c>
      <c r="K92">
        <f t="shared" si="1"/>
        <v>516</v>
      </c>
      <c r="AB92" s="39" t="s">
        <v>80</v>
      </c>
      <c r="AC92" s="39" t="s">
        <v>71</v>
      </c>
      <c r="AD92" s="39" t="s">
        <v>2598</v>
      </c>
      <c r="AE92" s="39" t="s">
        <v>81</v>
      </c>
      <c r="AF92" s="39">
        <v>5</v>
      </c>
      <c r="AG92" s="39" t="s">
        <v>274</v>
      </c>
      <c r="AH92" s="39">
        <v>58</v>
      </c>
      <c r="AI92" s="39" t="s">
        <v>275</v>
      </c>
      <c r="AJ92" s="39">
        <v>17</v>
      </c>
    </row>
    <row r="93" spans="2:36" x14ac:dyDescent="0.25">
      <c r="C93" t="s">
        <v>93</v>
      </c>
      <c r="I93">
        <f>'[5]CZ 6A'!$BJ$58</f>
        <v>278</v>
      </c>
      <c r="J93">
        <f>'[5]CZ 6A'!$BL$58</f>
        <v>260</v>
      </c>
      <c r="K93">
        <f t="shared" si="1"/>
        <v>538</v>
      </c>
      <c r="AB93" s="39" t="s">
        <v>80</v>
      </c>
      <c r="AC93" s="39" t="s">
        <v>2591</v>
      </c>
      <c r="AD93" s="39" t="s">
        <v>2598</v>
      </c>
      <c r="AE93" s="39" t="s">
        <v>81</v>
      </c>
      <c r="AF93" s="39">
        <v>5</v>
      </c>
      <c r="AG93" s="39" t="s">
        <v>276</v>
      </c>
      <c r="AH93" s="39">
        <v>51</v>
      </c>
      <c r="AI93" s="39" t="s">
        <v>277</v>
      </c>
      <c r="AJ93" s="39">
        <v>21</v>
      </c>
    </row>
    <row r="94" spans="2:36" x14ac:dyDescent="0.25">
      <c r="C94" t="s">
        <v>2594</v>
      </c>
      <c r="I94">
        <f>'[5]CZ 6A'!$BX$58</f>
        <v>32</v>
      </c>
      <c r="J94">
        <f>'[5]CZ 6A'!$BZ$58</f>
        <v>449</v>
      </c>
      <c r="K94">
        <f t="shared" si="1"/>
        <v>481</v>
      </c>
      <c r="AB94" s="39" t="s">
        <v>80</v>
      </c>
      <c r="AC94" s="39" t="s">
        <v>2592</v>
      </c>
      <c r="AD94" s="39" t="s">
        <v>2598</v>
      </c>
      <c r="AE94" s="39" t="s">
        <v>81</v>
      </c>
      <c r="AF94" s="39">
        <v>5</v>
      </c>
      <c r="AG94" s="39" t="s">
        <v>278</v>
      </c>
      <c r="AH94" s="39">
        <v>59</v>
      </c>
      <c r="AI94" s="39" t="s">
        <v>279</v>
      </c>
      <c r="AJ94" s="39">
        <v>19</v>
      </c>
    </row>
    <row r="95" spans="2:36" x14ac:dyDescent="0.25">
      <c r="C95" t="s">
        <v>2596</v>
      </c>
      <c r="I95">
        <f>'[5]CZ 6A'!$BQ$58</f>
        <v>1079</v>
      </c>
      <c r="J95" s="34">
        <f>'[5]CZ 6A'!$BS$58</f>
        <v>92</v>
      </c>
      <c r="K95">
        <f t="shared" si="1"/>
        <v>1171</v>
      </c>
      <c r="AB95" s="39" t="s">
        <v>80</v>
      </c>
      <c r="AC95" s="39" t="s">
        <v>2593</v>
      </c>
      <c r="AD95" s="39" t="s">
        <v>2598</v>
      </c>
      <c r="AE95" s="39" t="s">
        <v>81</v>
      </c>
      <c r="AF95" s="39">
        <v>5</v>
      </c>
      <c r="AG95" s="39" t="s">
        <v>280</v>
      </c>
      <c r="AH95" s="39">
        <v>62</v>
      </c>
      <c r="AI95" s="39" t="s">
        <v>281</v>
      </c>
      <c r="AJ95" s="39">
        <v>17</v>
      </c>
    </row>
    <row r="96" spans="2:36" x14ac:dyDescent="0.25">
      <c r="B96" t="s">
        <v>156</v>
      </c>
      <c r="C96" t="s">
        <v>90</v>
      </c>
      <c r="I96">
        <f>'[5]CZ 6B'!$AH$58</f>
        <v>426</v>
      </c>
      <c r="J96">
        <f>'[5]CZ 6B'!$AJ$58</f>
        <v>686</v>
      </c>
      <c r="K96">
        <f t="shared" si="1"/>
        <v>1112</v>
      </c>
      <c r="AB96" s="39" t="s">
        <v>80</v>
      </c>
      <c r="AC96" s="39" t="s">
        <v>2595</v>
      </c>
      <c r="AD96" s="39" t="s">
        <v>2598</v>
      </c>
      <c r="AE96" s="39" t="s">
        <v>81</v>
      </c>
      <c r="AF96" s="39">
        <v>5</v>
      </c>
      <c r="AG96" s="39" t="s">
        <v>282</v>
      </c>
      <c r="AH96" s="39">
        <v>53</v>
      </c>
      <c r="AI96" s="39" t="s">
        <v>283</v>
      </c>
      <c r="AJ96" s="39">
        <v>14</v>
      </c>
    </row>
    <row r="97" spans="2:36" x14ac:dyDescent="0.25">
      <c r="C97" t="s">
        <v>84</v>
      </c>
      <c r="I97">
        <f>'[5]CZ 6B'!$AO$58</f>
        <v>344</v>
      </c>
      <c r="J97">
        <f>'[5]CZ 6B'!$AQ$58</f>
        <v>645</v>
      </c>
      <c r="K97">
        <f t="shared" si="1"/>
        <v>989</v>
      </c>
      <c r="AB97" s="39" t="s">
        <v>80</v>
      </c>
      <c r="AC97" s="39" t="s">
        <v>2597</v>
      </c>
      <c r="AD97" s="39" t="s">
        <v>2598</v>
      </c>
      <c r="AE97" s="39" t="s">
        <v>81</v>
      </c>
      <c r="AF97" s="39">
        <v>5</v>
      </c>
      <c r="AG97" s="39" t="s">
        <v>284</v>
      </c>
      <c r="AH97" s="39">
        <v>58</v>
      </c>
      <c r="AI97" s="39" t="s">
        <v>285</v>
      </c>
      <c r="AJ97" s="39">
        <v>16</v>
      </c>
    </row>
    <row r="98" spans="2:36" x14ac:dyDescent="0.25">
      <c r="C98" t="s">
        <v>69</v>
      </c>
      <c r="I98">
        <f>'[5]CZ 6B'!$AV$58</f>
        <v>214</v>
      </c>
      <c r="J98">
        <f>'[5]CZ 6B'!$AX$58</f>
        <v>947</v>
      </c>
      <c r="K98">
        <f t="shared" si="1"/>
        <v>1161</v>
      </c>
      <c r="AB98" s="39" t="s">
        <v>80</v>
      </c>
      <c r="AC98" s="39" t="s">
        <v>71</v>
      </c>
      <c r="AD98" s="39" t="s">
        <v>2590</v>
      </c>
      <c r="AE98" s="39" t="s">
        <v>81</v>
      </c>
      <c r="AF98" s="39">
        <v>5</v>
      </c>
      <c r="AG98" s="39" t="s">
        <v>286</v>
      </c>
      <c r="AH98" s="39">
        <v>55</v>
      </c>
      <c r="AI98" s="39" t="s">
        <v>287</v>
      </c>
      <c r="AJ98" s="39">
        <v>19</v>
      </c>
    </row>
    <row r="99" spans="2:36" x14ac:dyDescent="0.25">
      <c r="C99" t="s">
        <v>79</v>
      </c>
      <c r="I99">
        <f>'[5]CZ 6B'!$BC$58</f>
        <v>0</v>
      </c>
      <c r="J99">
        <f>'[5]CZ 6B'!$BE$58</f>
        <v>2153</v>
      </c>
      <c r="K99">
        <f t="shared" si="1"/>
        <v>2153</v>
      </c>
      <c r="AB99" s="39" t="s">
        <v>80</v>
      </c>
      <c r="AC99" s="39" t="s">
        <v>2591</v>
      </c>
      <c r="AD99" s="39" t="s">
        <v>2590</v>
      </c>
      <c r="AE99" s="39" t="s">
        <v>81</v>
      </c>
      <c r="AF99" s="39">
        <v>5</v>
      </c>
      <c r="AG99" s="39" t="s">
        <v>288</v>
      </c>
      <c r="AH99" s="39">
        <v>52</v>
      </c>
      <c r="AI99" s="39" t="s">
        <v>289</v>
      </c>
      <c r="AJ99" s="39">
        <v>23</v>
      </c>
    </row>
    <row r="100" spans="2:36" x14ac:dyDescent="0.25">
      <c r="C100" t="s">
        <v>93</v>
      </c>
      <c r="I100">
        <f>'[5]CZ 6B'!$BJ$58</f>
        <v>242</v>
      </c>
      <c r="J100">
        <f>'[5]CZ 6B'!$BL$58</f>
        <v>797</v>
      </c>
      <c r="K100">
        <f t="shared" si="1"/>
        <v>1039</v>
      </c>
      <c r="AB100" s="39" t="s">
        <v>80</v>
      </c>
      <c r="AC100" s="39" t="s">
        <v>2592</v>
      </c>
      <c r="AD100" s="39" t="s">
        <v>2590</v>
      </c>
      <c r="AE100" s="39" t="s">
        <v>81</v>
      </c>
      <c r="AF100" s="39">
        <v>5</v>
      </c>
      <c r="AG100" s="39" t="s">
        <v>290</v>
      </c>
      <c r="AH100" s="39">
        <v>57</v>
      </c>
      <c r="AI100" s="39" t="s">
        <v>95</v>
      </c>
      <c r="AJ100" s="39">
        <v>20</v>
      </c>
    </row>
    <row r="101" spans="2:36" x14ac:dyDescent="0.25">
      <c r="C101" t="s">
        <v>2594</v>
      </c>
      <c r="I101">
        <f>'[5]CZ 6B'!$BX$58</f>
        <v>97</v>
      </c>
      <c r="J101">
        <f>'[5]CZ 6B'!$BZ$58</f>
        <v>1513</v>
      </c>
      <c r="K101">
        <f t="shared" si="1"/>
        <v>1610</v>
      </c>
      <c r="AB101" s="39" t="s">
        <v>80</v>
      </c>
      <c r="AC101" s="39" t="s">
        <v>2593</v>
      </c>
      <c r="AD101" s="39" t="s">
        <v>2590</v>
      </c>
      <c r="AE101" s="39" t="s">
        <v>81</v>
      </c>
      <c r="AF101" s="39">
        <v>5</v>
      </c>
      <c r="AG101" s="39" t="s">
        <v>291</v>
      </c>
      <c r="AH101" s="39">
        <v>61</v>
      </c>
      <c r="AI101" s="39" t="s">
        <v>292</v>
      </c>
      <c r="AJ101" s="39">
        <v>19</v>
      </c>
    </row>
    <row r="102" spans="2:36" x14ac:dyDescent="0.25">
      <c r="C102" t="s">
        <v>2596</v>
      </c>
      <c r="I102">
        <f>'[5]CZ 6B'!$BQ$58</f>
        <v>1388</v>
      </c>
      <c r="J102" s="34">
        <f>'[5]CZ 6B'!$BS$58</f>
        <v>81</v>
      </c>
      <c r="K102">
        <f t="shared" si="1"/>
        <v>1469</v>
      </c>
      <c r="AB102" s="39" t="s">
        <v>80</v>
      </c>
      <c r="AC102" s="39" t="s">
        <v>2595</v>
      </c>
      <c r="AD102" s="39" t="s">
        <v>2590</v>
      </c>
      <c r="AE102" s="39" t="s">
        <v>81</v>
      </c>
      <c r="AF102" s="39">
        <v>5</v>
      </c>
      <c r="AG102" s="39" t="s">
        <v>293</v>
      </c>
      <c r="AH102" s="39">
        <v>54</v>
      </c>
      <c r="AI102" s="39" t="s">
        <v>294</v>
      </c>
      <c r="AJ102" s="39">
        <v>15</v>
      </c>
    </row>
    <row r="103" spans="2:36" x14ac:dyDescent="0.25">
      <c r="B103">
        <v>7</v>
      </c>
      <c r="C103" t="s">
        <v>90</v>
      </c>
      <c r="I103">
        <f>'[5]CZ 7'!$AH$58</f>
        <v>681</v>
      </c>
      <c r="J103">
        <f>'[5]CZ 7'!$AJ$58</f>
        <v>64</v>
      </c>
      <c r="K103">
        <f t="shared" si="1"/>
        <v>745</v>
      </c>
      <c r="AB103" s="39" t="s">
        <v>80</v>
      </c>
      <c r="AC103" s="39" t="s">
        <v>2597</v>
      </c>
      <c r="AD103" s="39" t="s">
        <v>2590</v>
      </c>
      <c r="AE103" s="39" t="s">
        <v>81</v>
      </c>
      <c r="AF103" s="39">
        <v>5</v>
      </c>
      <c r="AG103" s="39" t="s">
        <v>295</v>
      </c>
      <c r="AH103" s="39">
        <v>57</v>
      </c>
      <c r="AI103" s="39" t="s">
        <v>296</v>
      </c>
      <c r="AJ103" s="39">
        <v>18</v>
      </c>
    </row>
    <row r="104" spans="2:36" x14ac:dyDescent="0.25">
      <c r="C104" t="s">
        <v>84</v>
      </c>
      <c r="I104">
        <f>'[5]CZ 7'!$AO$58</f>
        <v>613</v>
      </c>
      <c r="J104">
        <f>'[5]CZ 7'!$AQ$58</f>
        <v>65</v>
      </c>
      <c r="K104">
        <f t="shared" si="1"/>
        <v>678</v>
      </c>
      <c r="AB104" s="39" t="s">
        <v>80</v>
      </c>
      <c r="AC104" s="39" t="s">
        <v>71</v>
      </c>
      <c r="AD104" s="39" t="s">
        <v>2599</v>
      </c>
      <c r="AE104" s="39" t="s">
        <v>81</v>
      </c>
      <c r="AF104" s="39">
        <v>5</v>
      </c>
      <c r="AG104" s="39" t="s">
        <v>297</v>
      </c>
      <c r="AH104" s="39">
        <v>59</v>
      </c>
      <c r="AI104" s="39" t="s">
        <v>298</v>
      </c>
      <c r="AJ104" s="39">
        <v>20</v>
      </c>
    </row>
    <row r="105" spans="2:36" x14ac:dyDescent="0.25">
      <c r="C105" t="s">
        <v>69</v>
      </c>
      <c r="I105">
        <f>'[5]CZ 7'!$AV$58</f>
        <v>198</v>
      </c>
      <c r="J105">
        <f>'[5]CZ 7'!$AX$58</f>
        <v>152</v>
      </c>
      <c r="K105">
        <f t="shared" si="1"/>
        <v>350</v>
      </c>
      <c r="AB105" s="39" t="s">
        <v>80</v>
      </c>
      <c r="AC105" s="39" t="s">
        <v>2591</v>
      </c>
      <c r="AD105" s="39" t="s">
        <v>2599</v>
      </c>
      <c r="AE105" s="39" t="s">
        <v>81</v>
      </c>
      <c r="AF105" s="39">
        <v>5</v>
      </c>
      <c r="AG105" s="39" t="s">
        <v>299</v>
      </c>
      <c r="AH105" s="39">
        <v>52</v>
      </c>
      <c r="AI105" s="39" t="s">
        <v>300</v>
      </c>
      <c r="AJ105" s="39">
        <v>23</v>
      </c>
    </row>
    <row r="106" spans="2:36" x14ac:dyDescent="0.25">
      <c r="C106" t="s">
        <v>79</v>
      </c>
      <c r="I106">
        <f>'[5]CZ 7'!$BC$58</f>
        <v>407</v>
      </c>
      <c r="J106">
        <f>'[5]CZ 7'!$BE$58</f>
        <v>145</v>
      </c>
      <c r="K106">
        <f t="shared" si="1"/>
        <v>552</v>
      </c>
      <c r="AB106" s="39" t="s">
        <v>80</v>
      </c>
      <c r="AC106" s="39" t="s">
        <v>2592</v>
      </c>
      <c r="AD106" s="39" t="s">
        <v>2599</v>
      </c>
      <c r="AE106" s="39" t="s">
        <v>81</v>
      </c>
      <c r="AF106" s="39">
        <v>5</v>
      </c>
      <c r="AG106" s="39" t="s">
        <v>301</v>
      </c>
      <c r="AH106" s="39">
        <v>58</v>
      </c>
      <c r="AI106" s="39" t="s">
        <v>298</v>
      </c>
      <c r="AJ106" s="39">
        <v>22</v>
      </c>
    </row>
    <row r="107" spans="2:36" x14ac:dyDescent="0.25">
      <c r="C107" t="s">
        <v>93</v>
      </c>
      <c r="I107">
        <f>'[5]CZ 7'!$BJ$58</f>
        <v>290</v>
      </c>
      <c r="J107">
        <f>'[5]CZ 7'!$BL$58</f>
        <v>103</v>
      </c>
      <c r="K107">
        <f t="shared" si="1"/>
        <v>393</v>
      </c>
      <c r="AB107" s="39" t="s">
        <v>80</v>
      </c>
      <c r="AC107" s="39" t="s">
        <v>2593</v>
      </c>
      <c r="AD107" s="39" t="s">
        <v>2599</v>
      </c>
      <c r="AE107" s="39" t="s">
        <v>81</v>
      </c>
      <c r="AF107" s="39">
        <v>5</v>
      </c>
      <c r="AG107" s="39" t="s">
        <v>302</v>
      </c>
      <c r="AH107" s="39">
        <v>64</v>
      </c>
      <c r="AI107" s="39" t="s">
        <v>303</v>
      </c>
      <c r="AJ107" s="39">
        <v>20</v>
      </c>
    </row>
    <row r="108" spans="2:36" x14ac:dyDescent="0.25">
      <c r="C108" t="s">
        <v>2594</v>
      </c>
      <c r="I108">
        <f>'[5]CZ 7'!$BX$58</f>
        <v>52</v>
      </c>
      <c r="J108">
        <f>'[5]CZ 7'!$BZ$58</f>
        <v>281</v>
      </c>
      <c r="K108">
        <f t="shared" si="1"/>
        <v>333</v>
      </c>
      <c r="AB108" s="39" t="s">
        <v>80</v>
      </c>
      <c r="AC108" s="39" t="s">
        <v>2595</v>
      </c>
      <c r="AD108" s="39" t="s">
        <v>2599</v>
      </c>
      <c r="AE108" s="39" t="s">
        <v>81</v>
      </c>
      <c r="AF108" s="39">
        <v>5</v>
      </c>
      <c r="AG108" s="39" t="s">
        <v>304</v>
      </c>
      <c r="AH108" s="39">
        <v>55</v>
      </c>
      <c r="AI108" s="39" t="s">
        <v>305</v>
      </c>
      <c r="AJ108" s="39">
        <v>16</v>
      </c>
    </row>
    <row r="109" spans="2:36" x14ac:dyDescent="0.25">
      <c r="C109" t="s">
        <v>2596</v>
      </c>
      <c r="I109">
        <f>'[5]CZ 7'!$BQ$58</f>
        <v>1211</v>
      </c>
      <c r="J109" s="34">
        <f>'[5]CZ 7'!$BS$58</f>
        <v>25</v>
      </c>
      <c r="K109">
        <f t="shared" si="1"/>
        <v>1236</v>
      </c>
      <c r="AB109" s="39" t="s">
        <v>80</v>
      </c>
      <c r="AC109" s="39" t="s">
        <v>2597</v>
      </c>
      <c r="AD109" s="39" t="s">
        <v>2599</v>
      </c>
      <c r="AE109" s="39" t="s">
        <v>81</v>
      </c>
      <c r="AF109" s="39">
        <v>5</v>
      </c>
      <c r="AG109" s="39" t="s">
        <v>306</v>
      </c>
      <c r="AH109" s="39">
        <v>57</v>
      </c>
      <c r="AI109" s="39" t="s">
        <v>307</v>
      </c>
      <c r="AJ109" s="39">
        <v>18</v>
      </c>
    </row>
    <row r="110" spans="2:36" x14ac:dyDescent="0.25">
      <c r="B110">
        <v>8</v>
      </c>
      <c r="C110" t="s">
        <v>90</v>
      </c>
      <c r="I110">
        <f>'[5]CZ 8'!$AH$58</f>
        <v>1316</v>
      </c>
      <c r="J110">
        <f>'[5]CZ 8'!$AJ$58</f>
        <v>97</v>
      </c>
      <c r="K110">
        <f t="shared" si="1"/>
        <v>1413</v>
      </c>
      <c r="AB110" s="39" t="s">
        <v>80</v>
      </c>
      <c r="AC110" s="39" t="s">
        <v>71</v>
      </c>
      <c r="AD110" s="39" t="s">
        <v>2600</v>
      </c>
      <c r="AE110" s="39" t="s">
        <v>81</v>
      </c>
      <c r="AF110" s="39">
        <v>5</v>
      </c>
      <c r="AG110" s="39" t="s">
        <v>308</v>
      </c>
      <c r="AH110" s="39">
        <v>54</v>
      </c>
      <c r="AI110" s="39" t="s">
        <v>309</v>
      </c>
      <c r="AJ110" s="39">
        <v>19</v>
      </c>
    </row>
    <row r="111" spans="2:36" x14ac:dyDescent="0.25">
      <c r="C111" t="s">
        <v>84</v>
      </c>
      <c r="I111">
        <f>'[5]CZ 8'!$AO$58</f>
        <v>1175</v>
      </c>
      <c r="J111">
        <f>'[5]CZ 8'!$AQ$58</f>
        <v>163</v>
      </c>
      <c r="K111">
        <f t="shared" si="1"/>
        <v>1338</v>
      </c>
      <c r="AB111" s="39" t="s">
        <v>80</v>
      </c>
      <c r="AC111" s="39" t="s">
        <v>2591</v>
      </c>
      <c r="AD111" s="39" t="s">
        <v>2600</v>
      </c>
      <c r="AE111" s="39" t="s">
        <v>81</v>
      </c>
      <c r="AF111" s="39">
        <v>5</v>
      </c>
      <c r="AG111" s="39" t="s">
        <v>310</v>
      </c>
      <c r="AH111" s="39">
        <v>49</v>
      </c>
      <c r="AI111" s="39" t="s">
        <v>86</v>
      </c>
      <c r="AJ111" s="39">
        <v>22</v>
      </c>
    </row>
    <row r="112" spans="2:36" x14ac:dyDescent="0.25">
      <c r="C112" t="s">
        <v>69</v>
      </c>
      <c r="I112">
        <f>'[5]CZ 8'!$AV$58</f>
        <v>671</v>
      </c>
      <c r="J112">
        <f>'[5]CZ 8'!$AX$58</f>
        <v>450</v>
      </c>
      <c r="K112">
        <f t="shared" si="1"/>
        <v>1121</v>
      </c>
      <c r="AB112" s="39" t="s">
        <v>80</v>
      </c>
      <c r="AC112" s="39" t="s">
        <v>2592</v>
      </c>
      <c r="AD112" s="39" t="s">
        <v>2600</v>
      </c>
      <c r="AE112" s="39" t="s">
        <v>81</v>
      </c>
      <c r="AF112" s="39">
        <v>5</v>
      </c>
      <c r="AG112" s="39" t="s">
        <v>311</v>
      </c>
      <c r="AH112" s="39">
        <v>59</v>
      </c>
      <c r="AI112" s="39" t="s">
        <v>312</v>
      </c>
      <c r="AJ112" s="39">
        <v>21</v>
      </c>
    </row>
    <row r="113" spans="3:36" x14ac:dyDescent="0.25">
      <c r="C113" t="s">
        <v>79</v>
      </c>
      <c r="I113">
        <f>'[5]CZ 8'!$BC$58</f>
        <v>955</v>
      </c>
      <c r="J113">
        <f>'[5]CZ 8'!$BE$58</f>
        <v>259</v>
      </c>
      <c r="K113">
        <f t="shared" si="1"/>
        <v>1214</v>
      </c>
      <c r="AB113" s="39" t="s">
        <v>80</v>
      </c>
      <c r="AC113" s="39" t="s">
        <v>2593</v>
      </c>
      <c r="AD113" s="39" t="s">
        <v>2600</v>
      </c>
      <c r="AE113" s="39" t="s">
        <v>81</v>
      </c>
      <c r="AF113" s="39">
        <v>5</v>
      </c>
      <c r="AG113" s="39" t="s">
        <v>313</v>
      </c>
      <c r="AH113" s="39">
        <v>61</v>
      </c>
      <c r="AI113" s="39" t="s">
        <v>314</v>
      </c>
      <c r="AJ113" s="39">
        <v>19</v>
      </c>
    </row>
    <row r="114" spans="3:36" x14ac:dyDescent="0.25">
      <c r="C114" t="s">
        <v>93</v>
      </c>
      <c r="I114">
        <f>'[5]CZ 8'!$BJ$58</f>
        <v>873</v>
      </c>
      <c r="J114">
        <f>'[5]CZ 8'!$BL$58</f>
        <v>445</v>
      </c>
      <c r="K114">
        <f t="shared" si="1"/>
        <v>1318</v>
      </c>
      <c r="AB114" s="39" t="s">
        <v>80</v>
      </c>
      <c r="AC114" s="39" t="s">
        <v>2595</v>
      </c>
      <c r="AD114" s="39" t="s">
        <v>2600</v>
      </c>
      <c r="AE114" s="39" t="s">
        <v>81</v>
      </c>
      <c r="AF114" s="39">
        <v>5</v>
      </c>
      <c r="AG114" s="39" t="s">
        <v>315</v>
      </c>
      <c r="AH114" s="39">
        <v>55</v>
      </c>
      <c r="AI114" s="39" t="s">
        <v>316</v>
      </c>
      <c r="AJ114" s="39">
        <v>15</v>
      </c>
    </row>
    <row r="115" spans="3:36" x14ac:dyDescent="0.25">
      <c r="C115" t="s">
        <v>2594</v>
      </c>
      <c r="I115">
        <f>'[5]CZ 8'!$BX$58</f>
        <v>224</v>
      </c>
      <c r="J115">
        <f>'[5]CZ 8'!$BZ$58</f>
        <v>955</v>
      </c>
      <c r="K115">
        <f t="shared" si="1"/>
        <v>1179</v>
      </c>
      <c r="AB115" s="39" t="s">
        <v>80</v>
      </c>
      <c r="AC115" s="39" t="s">
        <v>2597</v>
      </c>
      <c r="AD115" s="39" t="s">
        <v>2600</v>
      </c>
      <c r="AE115" s="39" t="s">
        <v>81</v>
      </c>
      <c r="AF115" s="39">
        <v>5</v>
      </c>
      <c r="AG115" s="39" t="s">
        <v>317</v>
      </c>
      <c r="AH115" s="39">
        <v>54</v>
      </c>
      <c r="AI115" s="39" t="s">
        <v>318</v>
      </c>
      <c r="AJ115" s="39">
        <v>17</v>
      </c>
    </row>
    <row r="116" spans="3:36" x14ac:dyDescent="0.25">
      <c r="C116" t="s">
        <v>2596</v>
      </c>
      <c r="I116">
        <f>'[5]CZ 8'!$BQ$58</f>
        <v>1904</v>
      </c>
      <c r="J116" s="34">
        <f>'[5]CZ 8'!$BS$58</f>
        <v>0</v>
      </c>
      <c r="K116">
        <f t="shared" si="1"/>
        <v>1904</v>
      </c>
      <c r="AB116" s="39" t="s">
        <v>80</v>
      </c>
      <c r="AC116" s="39" t="s">
        <v>71</v>
      </c>
      <c r="AD116" s="39" t="s">
        <v>2601</v>
      </c>
      <c r="AE116" s="39" t="s">
        <v>81</v>
      </c>
      <c r="AF116" s="39">
        <v>5</v>
      </c>
      <c r="AG116" s="39" t="s">
        <v>319</v>
      </c>
      <c r="AH116" s="39">
        <v>55</v>
      </c>
      <c r="AI116" s="39" t="s">
        <v>320</v>
      </c>
      <c r="AJ116" s="39">
        <v>18</v>
      </c>
    </row>
    <row r="117" spans="3:36" x14ac:dyDescent="0.25">
      <c r="AB117" s="39" t="s">
        <v>80</v>
      </c>
      <c r="AC117" s="39" t="s">
        <v>2591</v>
      </c>
      <c r="AD117" s="39" t="s">
        <v>2601</v>
      </c>
      <c r="AE117" s="39" t="s">
        <v>81</v>
      </c>
      <c r="AF117" s="39">
        <v>5</v>
      </c>
      <c r="AG117" s="39" t="s">
        <v>321</v>
      </c>
      <c r="AH117" s="39">
        <v>51</v>
      </c>
      <c r="AI117" s="39" t="s">
        <v>322</v>
      </c>
      <c r="AJ117" s="39">
        <v>22</v>
      </c>
    </row>
    <row r="118" spans="3:36" x14ac:dyDescent="0.25">
      <c r="AB118" s="39" t="s">
        <v>80</v>
      </c>
      <c r="AC118" s="39" t="s">
        <v>2592</v>
      </c>
      <c r="AD118" s="39" t="s">
        <v>2601</v>
      </c>
      <c r="AE118" s="39" t="s">
        <v>81</v>
      </c>
      <c r="AF118" s="39">
        <v>5</v>
      </c>
      <c r="AG118" s="39" t="s">
        <v>323</v>
      </c>
      <c r="AH118" s="39">
        <v>58</v>
      </c>
      <c r="AI118" s="39" t="s">
        <v>324</v>
      </c>
      <c r="AJ118" s="39">
        <v>20</v>
      </c>
    </row>
    <row r="119" spans="3:36" x14ac:dyDescent="0.25">
      <c r="AB119" s="39" t="s">
        <v>80</v>
      </c>
      <c r="AC119" s="39" t="s">
        <v>2593</v>
      </c>
      <c r="AD119" s="39" t="s">
        <v>2601</v>
      </c>
      <c r="AE119" s="39" t="s">
        <v>81</v>
      </c>
      <c r="AF119" s="39">
        <v>5</v>
      </c>
      <c r="AG119" s="39" t="s">
        <v>325</v>
      </c>
      <c r="AH119" s="39">
        <v>60</v>
      </c>
      <c r="AI119" s="39" t="s">
        <v>326</v>
      </c>
      <c r="AJ119" s="39">
        <v>18</v>
      </c>
    </row>
    <row r="120" spans="3:36" x14ac:dyDescent="0.25">
      <c r="AB120" s="39" t="s">
        <v>80</v>
      </c>
      <c r="AC120" s="39" t="s">
        <v>2595</v>
      </c>
      <c r="AD120" s="39" t="s">
        <v>2601</v>
      </c>
      <c r="AE120" s="39" t="s">
        <v>81</v>
      </c>
      <c r="AF120" s="39">
        <v>5</v>
      </c>
      <c r="AG120" s="39" t="s">
        <v>327</v>
      </c>
      <c r="AH120" s="39">
        <v>53</v>
      </c>
      <c r="AI120" s="39" t="s">
        <v>328</v>
      </c>
      <c r="AJ120" s="39">
        <v>15</v>
      </c>
    </row>
    <row r="121" spans="3:36" x14ac:dyDescent="0.25">
      <c r="AB121" s="39" t="s">
        <v>80</v>
      </c>
      <c r="AC121" s="39" t="s">
        <v>2597</v>
      </c>
      <c r="AD121" s="39" t="s">
        <v>2601</v>
      </c>
      <c r="AE121" s="39" t="s">
        <v>81</v>
      </c>
      <c r="AF121" s="39">
        <v>5</v>
      </c>
      <c r="AG121" s="39" t="s">
        <v>190</v>
      </c>
      <c r="AH121" s="39">
        <v>56</v>
      </c>
      <c r="AI121" s="39" t="s">
        <v>329</v>
      </c>
      <c r="AJ121" s="39">
        <v>17</v>
      </c>
    </row>
    <row r="122" spans="3:36" x14ac:dyDescent="0.25">
      <c r="AB122" s="39" t="s">
        <v>80</v>
      </c>
      <c r="AC122" s="39" t="s">
        <v>71</v>
      </c>
      <c r="AD122" s="39" t="s">
        <v>2602</v>
      </c>
      <c r="AE122" s="39" t="s">
        <v>81</v>
      </c>
      <c r="AF122" s="39">
        <v>5</v>
      </c>
      <c r="AG122" s="39" t="s">
        <v>330</v>
      </c>
      <c r="AH122" s="39">
        <v>53</v>
      </c>
      <c r="AI122" s="39" t="s">
        <v>331</v>
      </c>
      <c r="AJ122" s="39">
        <v>16</v>
      </c>
    </row>
    <row r="123" spans="3:36" x14ac:dyDescent="0.25">
      <c r="J123" s="34"/>
      <c r="K123" s="34"/>
      <c r="AB123" s="39" t="s">
        <v>80</v>
      </c>
      <c r="AC123" s="39" t="s">
        <v>2591</v>
      </c>
      <c r="AD123" s="39" t="s">
        <v>2602</v>
      </c>
      <c r="AE123" s="39" t="s">
        <v>81</v>
      </c>
      <c r="AF123" s="39">
        <v>5</v>
      </c>
      <c r="AG123" s="39" t="s">
        <v>332</v>
      </c>
      <c r="AH123" s="39">
        <v>46</v>
      </c>
      <c r="AI123" s="39" t="s">
        <v>322</v>
      </c>
      <c r="AJ123" s="39">
        <v>18</v>
      </c>
    </row>
    <row r="124" spans="3:36" x14ac:dyDescent="0.25">
      <c r="AB124" s="39" t="s">
        <v>80</v>
      </c>
      <c r="AC124" s="39" t="s">
        <v>2592</v>
      </c>
      <c r="AD124" s="39" t="s">
        <v>2602</v>
      </c>
      <c r="AE124" s="39" t="s">
        <v>81</v>
      </c>
      <c r="AF124" s="39">
        <v>5</v>
      </c>
      <c r="AG124" s="39" t="s">
        <v>333</v>
      </c>
      <c r="AH124" s="39">
        <v>56</v>
      </c>
      <c r="AI124" s="39" t="s">
        <v>334</v>
      </c>
      <c r="AJ124" s="39">
        <v>17</v>
      </c>
    </row>
    <row r="125" spans="3:36" x14ac:dyDescent="0.25">
      <c r="AB125" s="39" t="s">
        <v>80</v>
      </c>
      <c r="AC125" s="39" t="s">
        <v>2593</v>
      </c>
      <c r="AD125" s="39" t="s">
        <v>2602</v>
      </c>
      <c r="AE125" s="39" t="s">
        <v>81</v>
      </c>
      <c r="AF125" s="39">
        <v>5</v>
      </c>
      <c r="AG125" s="39" t="s">
        <v>335</v>
      </c>
      <c r="AH125" s="39">
        <v>59</v>
      </c>
      <c r="AI125" s="39" t="s">
        <v>336</v>
      </c>
      <c r="AJ125" s="39">
        <v>15</v>
      </c>
    </row>
    <row r="126" spans="3:36" x14ac:dyDescent="0.25">
      <c r="AB126" s="39" t="s">
        <v>80</v>
      </c>
      <c r="AC126" s="39" t="s">
        <v>2595</v>
      </c>
      <c r="AD126" s="39" t="s">
        <v>2602</v>
      </c>
      <c r="AE126" s="39" t="s">
        <v>81</v>
      </c>
      <c r="AF126" s="39">
        <v>5</v>
      </c>
      <c r="AG126" s="39" t="s">
        <v>337</v>
      </c>
      <c r="AH126" s="39">
        <v>42</v>
      </c>
      <c r="AI126" s="39" t="s">
        <v>338</v>
      </c>
      <c r="AJ126" s="39">
        <v>12</v>
      </c>
    </row>
    <row r="127" spans="3:36" x14ac:dyDescent="0.25">
      <c r="AB127" s="39" t="s">
        <v>80</v>
      </c>
      <c r="AC127" s="39" t="s">
        <v>2597</v>
      </c>
      <c r="AD127" s="39" t="s">
        <v>2602</v>
      </c>
      <c r="AE127" s="39" t="s">
        <v>81</v>
      </c>
      <c r="AF127" s="39">
        <v>5</v>
      </c>
      <c r="AG127" s="39" t="s">
        <v>339</v>
      </c>
      <c r="AH127" s="39">
        <v>54</v>
      </c>
      <c r="AI127" s="39" t="s">
        <v>338</v>
      </c>
      <c r="AJ127" s="39">
        <v>13</v>
      </c>
    </row>
    <row r="128" spans="3:36" x14ac:dyDescent="0.25">
      <c r="AB128" s="39" t="s">
        <v>80</v>
      </c>
      <c r="AC128" s="39" t="s">
        <v>71</v>
      </c>
      <c r="AD128" s="39" t="s">
        <v>2603</v>
      </c>
      <c r="AE128" s="39" t="s">
        <v>81</v>
      </c>
      <c r="AF128" s="39">
        <v>5</v>
      </c>
      <c r="AG128" s="39" t="s">
        <v>340</v>
      </c>
      <c r="AH128" s="39">
        <v>55</v>
      </c>
      <c r="AI128" s="39" t="s">
        <v>341</v>
      </c>
      <c r="AJ128" s="39">
        <v>20</v>
      </c>
    </row>
    <row r="129" spans="27:36" x14ac:dyDescent="0.25">
      <c r="AB129" s="39" t="s">
        <v>80</v>
      </c>
      <c r="AC129" s="39" t="s">
        <v>2591</v>
      </c>
      <c r="AD129" s="39" t="s">
        <v>2603</v>
      </c>
      <c r="AE129" s="39" t="s">
        <v>81</v>
      </c>
      <c r="AF129" s="39">
        <v>5</v>
      </c>
      <c r="AG129" s="39" t="s">
        <v>342</v>
      </c>
      <c r="AH129" s="39">
        <v>55</v>
      </c>
      <c r="AI129" s="39" t="s">
        <v>343</v>
      </c>
      <c r="AJ129" s="39">
        <v>25</v>
      </c>
    </row>
    <row r="130" spans="27:36" x14ac:dyDescent="0.25">
      <c r="AB130" s="39" t="s">
        <v>80</v>
      </c>
      <c r="AC130" s="39" t="s">
        <v>2592</v>
      </c>
      <c r="AD130" s="39" t="s">
        <v>2603</v>
      </c>
      <c r="AE130" s="39" t="s">
        <v>81</v>
      </c>
      <c r="AF130" s="39">
        <v>5</v>
      </c>
      <c r="AG130" s="39" t="s">
        <v>344</v>
      </c>
      <c r="AH130" s="39">
        <v>58</v>
      </c>
      <c r="AI130" s="39" t="s">
        <v>345</v>
      </c>
      <c r="AJ130" s="39">
        <v>21</v>
      </c>
    </row>
    <row r="131" spans="27:36" x14ac:dyDescent="0.25">
      <c r="AB131" s="39" t="s">
        <v>80</v>
      </c>
      <c r="AC131" s="39" t="s">
        <v>2593</v>
      </c>
      <c r="AD131" s="39" t="s">
        <v>2603</v>
      </c>
      <c r="AE131" s="39" t="s">
        <v>81</v>
      </c>
      <c r="AF131" s="39">
        <v>5</v>
      </c>
      <c r="AG131" s="39" t="s">
        <v>346</v>
      </c>
      <c r="AH131" s="39">
        <v>59</v>
      </c>
      <c r="AI131" s="39" t="s">
        <v>334</v>
      </c>
      <c r="AJ131" s="39">
        <v>20</v>
      </c>
    </row>
    <row r="132" spans="27:36" x14ac:dyDescent="0.25">
      <c r="AB132" s="39" t="s">
        <v>80</v>
      </c>
      <c r="AC132" s="39" t="s">
        <v>2595</v>
      </c>
      <c r="AD132" s="39" t="s">
        <v>2603</v>
      </c>
      <c r="AE132" s="39" t="s">
        <v>81</v>
      </c>
      <c r="AF132" s="39">
        <v>5</v>
      </c>
      <c r="AG132" s="39" t="s">
        <v>347</v>
      </c>
      <c r="AH132" s="39">
        <v>56</v>
      </c>
      <c r="AI132" s="39" t="s">
        <v>348</v>
      </c>
      <c r="AJ132" s="39">
        <v>17</v>
      </c>
    </row>
    <row r="133" spans="27:36" x14ac:dyDescent="0.25">
      <c r="AB133" s="39" t="s">
        <v>80</v>
      </c>
      <c r="AC133" s="39" t="s">
        <v>2597</v>
      </c>
      <c r="AD133" s="39" t="s">
        <v>2603</v>
      </c>
      <c r="AE133" s="39" t="s">
        <v>81</v>
      </c>
      <c r="AF133" s="39">
        <v>5</v>
      </c>
      <c r="AG133" s="39" t="s">
        <v>349</v>
      </c>
      <c r="AH133" s="39">
        <v>53</v>
      </c>
      <c r="AI133" s="39" t="s">
        <v>350</v>
      </c>
      <c r="AJ133" s="39">
        <v>19</v>
      </c>
    </row>
    <row r="134" spans="27:36" x14ac:dyDescent="0.25">
      <c r="AA134" s="39" t="s">
        <v>105</v>
      </c>
      <c r="AB134" s="39" t="s">
        <v>59</v>
      </c>
      <c r="AC134" s="39" t="s">
        <v>60</v>
      </c>
      <c r="AD134" s="39" t="s">
        <v>61</v>
      </c>
      <c r="AE134" s="39" t="s">
        <v>62</v>
      </c>
      <c r="AF134" s="39" t="s">
        <v>63</v>
      </c>
      <c r="AG134" s="39" t="s">
        <v>64</v>
      </c>
      <c r="AH134" s="39" t="s">
        <v>65</v>
      </c>
      <c r="AI134" s="39" t="s">
        <v>66</v>
      </c>
      <c r="AJ134" s="39" t="s">
        <v>67</v>
      </c>
    </row>
    <row r="135" spans="27:36" x14ac:dyDescent="0.25">
      <c r="AB135" s="39" t="s">
        <v>80</v>
      </c>
      <c r="AC135" s="39" t="s">
        <v>71</v>
      </c>
      <c r="AD135" s="39" t="s">
        <v>2598</v>
      </c>
      <c r="AE135" s="39" t="s">
        <v>81</v>
      </c>
      <c r="AF135" s="39">
        <v>9</v>
      </c>
      <c r="AG135" s="39" t="s">
        <v>351</v>
      </c>
      <c r="AH135" s="39">
        <v>99</v>
      </c>
      <c r="AI135" s="39" t="s">
        <v>352</v>
      </c>
      <c r="AJ135" s="39">
        <v>74</v>
      </c>
    </row>
    <row r="136" spans="27:36" x14ac:dyDescent="0.25">
      <c r="AB136" s="39" t="s">
        <v>80</v>
      </c>
      <c r="AC136" s="39" t="s">
        <v>2591</v>
      </c>
      <c r="AD136" s="39" t="s">
        <v>2598</v>
      </c>
      <c r="AE136" s="39" t="s">
        <v>81</v>
      </c>
      <c r="AF136" s="39">
        <v>5</v>
      </c>
      <c r="AG136" s="39" t="s">
        <v>353</v>
      </c>
      <c r="AH136" s="39">
        <v>54</v>
      </c>
      <c r="AI136" s="39" t="s">
        <v>322</v>
      </c>
      <c r="AJ136" s="39">
        <v>22</v>
      </c>
    </row>
    <row r="137" spans="27:36" x14ac:dyDescent="0.25">
      <c r="AB137" s="39" t="s">
        <v>80</v>
      </c>
      <c r="AC137" s="39" t="s">
        <v>2592</v>
      </c>
      <c r="AD137" s="39" t="s">
        <v>2598</v>
      </c>
      <c r="AE137" s="39" t="s">
        <v>81</v>
      </c>
      <c r="AF137" s="39">
        <v>10</v>
      </c>
      <c r="AG137" s="39" t="s">
        <v>351</v>
      </c>
      <c r="AH137" s="39">
        <v>100</v>
      </c>
      <c r="AI137" s="39" t="s">
        <v>354</v>
      </c>
      <c r="AJ137" s="39">
        <v>78</v>
      </c>
    </row>
    <row r="138" spans="27:36" x14ac:dyDescent="0.25">
      <c r="AB138" s="39" t="s">
        <v>80</v>
      </c>
      <c r="AC138" s="39" t="s">
        <v>2593</v>
      </c>
      <c r="AD138" s="39" t="s">
        <v>2598</v>
      </c>
      <c r="AE138" s="39" t="s">
        <v>81</v>
      </c>
      <c r="AF138" s="39">
        <v>5</v>
      </c>
      <c r="AG138" s="39" t="s">
        <v>355</v>
      </c>
      <c r="AH138" s="39">
        <v>65</v>
      </c>
      <c r="AI138" s="39" t="s">
        <v>356</v>
      </c>
      <c r="AJ138" s="39">
        <v>17</v>
      </c>
    </row>
    <row r="139" spans="27:36" x14ac:dyDescent="0.25">
      <c r="AB139" s="39" t="s">
        <v>80</v>
      </c>
      <c r="AC139" s="39" t="s">
        <v>2595</v>
      </c>
      <c r="AD139" s="39" t="s">
        <v>2598</v>
      </c>
      <c r="AE139" s="39" t="s">
        <v>81</v>
      </c>
      <c r="AF139" s="39">
        <v>5</v>
      </c>
      <c r="AG139" s="39" t="s">
        <v>357</v>
      </c>
      <c r="AH139" s="39">
        <v>52</v>
      </c>
      <c r="AI139" s="39" t="s">
        <v>358</v>
      </c>
      <c r="AJ139" s="39">
        <v>12</v>
      </c>
    </row>
    <row r="140" spans="27:36" x14ac:dyDescent="0.25">
      <c r="AB140" s="39" t="s">
        <v>80</v>
      </c>
      <c r="AC140" s="39" t="s">
        <v>2597</v>
      </c>
      <c r="AD140" s="39" t="s">
        <v>2598</v>
      </c>
      <c r="AE140" s="39" t="s">
        <v>81</v>
      </c>
      <c r="AF140" s="39">
        <v>5</v>
      </c>
      <c r="AG140" s="39" t="s">
        <v>359</v>
      </c>
      <c r="AH140" s="39">
        <v>62</v>
      </c>
      <c r="AI140" s="39" t="s">
        <v>360</v>
      </c>
      <c r="AJ140" s="39">
        <v>17</v>
      </c>
    </row>
    <row r="141" spans="27:36" x14ac:dyDescent="0.25">
      <c r="AB141" s="39" t="s">
        <v>80</v>
      </c>
      <c r="AC141" s="39" t="s">
        <v>71</v>
      </c>
      <c r="AD141" s="39" t="s">
        <v>2590</v>
      </c>
      <c r="AE141" s="39" t="s">
        <v>81</v>
      </c>
      <c r="AF141" s="39">
        <v>21</v>
      </c>
      <c r="AG141" s="39" t="s">
        <v>361</v>
      </c>
      <c r="AH141" s="39">
        <v>99</v>
      </c>
      <c r="AI141" s="39" t="s">
        <v>362</v>
      </c>
      <c r="AJ141" s="39">
        <v>78</v>
      </c>
    </row>
    <row r="142" spans="27:36" x14ac:dyDescent="0.25">
      <c r="AB142" s="39" t="s">
        <v>80</v>
      </c>
      <c r="AC142" s="39" t="s">
        <v>2591</v>
      </c>
      <c r="AD142" s="39" t="s">
        <v>2590</v>
      </c>
      <c r="AE142" s="39" t="s">
        <v>81</v>
      </c>
      <c r="AF142" s="39">
        <v>5</v>
      </c>
      <c r="AG142" s="39" t="s">
        <v>363</v>
      </c>
      <c r="AH142" s="39">
        <v>51</v>
      </c>
      <c r="AI142" s="39" t="s">
        <v>364</v>
      </c>
      <c r="AJ142" s="39">
        <v>23</v>
      </c>
    </row>
    <row r="143" spans="27:36" x14ac:dyDescent="0.25">
      <c r="AB143" s="39" t="s">
        <v>80</v>
      </c>
      <c r="AC143" s="39" t="s">
        <v>2592</v>
      </c>
      <c r="AD143" s="39" t="s">
        <v>2590</v>
      </c>
      <c r="AE143" s="39" t="s">
        <v>81</v>
      </c>
      <c r="AF143" s="39">
        <v>20</v>
      </c>
      <c r="AG143" s="39" t="s">
        <v>365</v>
      </c>
      <c r="AH143" s="39">
        <v>100</v>
      </c>
      <c r="AI143" s="39" t="s">
        <v>366</v>
      </c>
      <c r="AJ143" s="39">
        <v>82</v>
      </c>
    </row>
    <row r="144" spans="27:36" x14ac:dyDescent="0.25">
      <c r="AB144" s="39" t="s">
        <v>80</v>
      </c>
      <c r="AC144" s="39" t="s">
        <v>2593</v>
      </c>
      <c r="AD144" s="39" t="s">
        <v>2590</v>
      </c>
      <c r="AE144" s="39" t="s">
        <v>81</v>
      </c>
      <c r="AF144" s="39">
        <v>5</v>
      </c>
      <c r="AG144" s="39" t="s">
        <v>259</v>
      </c>
      <c r="AH144" s="39">
        <v>65</v>
      </c>
      <c r="AI144" s="39" t="s">
        <v>356</v>
      </c>
      <c r="AJ144" s="39">
        <v>17</v>
      </c>
    </row>
    <row r="145" spans="28:36" x14ac:dyDescent="0.25">
      <c r="AB145" s="39" t="s">
        <v>80</v>
      </c>
      <c r="AC145" s="39" t="s">
        <v>2595</v>
      </c>
      <c r="AD145" s="39" t="s">
        <v>2590</v>
      </c>
      <c r="AE145" s="39" t="s">
        <v>81</v>
      </c>
      <c r="AF145" s="39">
        <v>5</v>
      </c>
      <c r="AG145" s="39" t="s">
        <v>367</v>
      </c>
      <c r="AH145" s="39">
        <v>47</v>
      </c>
      <c r="AI145" s="39" t="s">
        <v>368</v>
      </c>
      <c r="AJ145" s="39">
        <v>12</v>
      </c>
    </row>
    <row r="146" spans="28:36" x14ac:dyDescent="0.25">
      <c r="AB146" s="39" t="s">
        <v>80</v>
      </c>
      <c r="AC146" s="39" t="s">
        <v>2597</v>
      </c>
      <c r="AD146" s="39" t="s">
        <v>2590</v>
      </c>
      <c r="AE146" s="39" t="s">
        <v>81</v>
      </c>
      <c r="AF146" s="39">
        <v>5</v>
      </c>
      <c r="AG146" s="39" t="s">
        <v>369</v>
      </c>
      <c r="AH146" s="39">
        <v>64</v>
      </c>
      <c r="AI146" s="39" t="s">
        <v>370</v>
      </c>
      <c r="AJ146" s="39">
        <v>18</v>
      </c>
    </row>
    <row r="147" spans="28:36" x14ac:dyDescent="0.25">
      <c r="AB147" s="39" t="s">
        <v>80</v>
      </c>
      <c r="AC147" s="39" t="s">
        <v>71</v>
      </c>
      <c r="AD147" s="39" t="s">
        <v>2599</v>
      </c>
      <c r="AE147" s="39" t="s">
        <v>81</v>
      </c>
      <c r="AF147" s="39">
        <v>7</v>
      </c>
      <c r="AG147" s="39" t="s">
        <v>371</v>
      </c>
      <c r="AH147" s="39">
        <v>99</v>
      </c>
      <c r="AI147" s="39" t="s">
        <v>289</v>
      </c>
      <c r="AJ147" s="39">
        <v>73</v>
      </c>
    </row>
    <row r="148" spans="28:36" x14ac:dyDescent="0.25">
      <c r="AB148" s="39" t="s">
        <v>80</v>
      </c>
      <c r="AC148" s="39" t="s">
        <v>2591</v>
      </c>
      <c r="AD148" s="39" t="s">
        <v>2599</v>
      </c>
      <c r="AE148" s="39" t="s">
        <v>81</v>
      </c>
      <c r="AF148" s="39">
        <v>5</v>
      </c>
      <c r="AG148" s="39" t="s">
        <v>372</v>
      </c>
      <c r="AH148" s="39">
        <v>49</v>
      </c>
      <c r="AI148" s="39" t="s">
        <v>122</v>
      </c>
      <c r="AJ148" s="39">
        <v>22</v>
      </c>
    </row>
    <row r="149" spans="28:36" x14ac:dyDescent="0.25">
      <c r="AB149" s="39" t="s">
        <v>80</v>
      </c>
      <c r="AC149" s="39" t="s">
        <v>2592</v>
      </c>
      <c r="AD149" s="39" t="s">
        <v>2599</v>
      </c>
      <c r="AE149" s="39" t="s">
        <v>81</v>
      </c>
      <c r="AF149" s="39">
        <v>7</v>
      </c>
      <c r="AG149" s="39" t="s">
        <v>373</v>
      </c>
      <c r="AH149" s="39">
        <v>100</v>
      </c>
      <c r="AI149" s="39" t="s">
        <v>374</v>
      </c>
      <c r="AJ149" s="39">
        <v>77</v>
      </c>
    </row>
    <row r="150" spans="28:36" x14ac:dyDescent="0.25">
      <c r="AB150" s="39" t="s">
        <v>80</v>
      </c>
      <c r="AC150" s="39" t="s">
        <v>2593</v>
      </c>
      <c r="AD150" s="39" t="s">
        <v>2599</v>
      </c>
      <c r="AE150" s="39" t="s">
        <v>81</v>
      </c>
      <c r="AF150" s="39">
        <v>5</v>
      </c>
      <c r="AG150" s="39" t="s">
        <v>375</v>
      </c>
      <c r="AH150" s="39">
        <v>63</v>
      </c>
      <c r="AI150" s="39" t="s">
        <v>376</v>
      </c>
      <c r="AJ150" s="39">
        <v>17</v>
      </c>
    </row>
    <row r="151" spans="28:36" x14ac:dyDescent="0.25">
      <c r="AB151" s="39" t="s">
        <v>80</v>
      </c>
      <c r="AC151" s="39" t="s">
        <v>2595</v>
      </c>
      <c r="AD151" s="39" t="s">
        <v>2599</v>
      </c>
      <c r="AE151" s="39" t="s">
        <v>81</v>
      </c>
      <c r="AF151" s="39">
        <v>5</v>
      </c>
      <c r="AG151" s="39" t="s">
        <v>377</v>
      </c>
      <c r="AH151" s="39">
        <v>44</v>
      </c>
      <c r="AI151" s="39" t="s">
        <v>378</v>
      </c>
      <c r="AJ151" s="39">
        <v>12</v>
      </c>
    </row>
    <row r="152" spans="28:36" x14ac:dyDescent="0.25">
      <c r="AB152" s="39" t="s">
        <v>80</v>
      </c>
      <c r="AC152" s="39" t="s">
        <v>2597</v>
      </c>
      <c r="AD152" s="39" t="s">
        <v>2599</v>
      </c>
      <c r="AE152" s="39" t="s">
        <v>81</v>
      </c>
      <c r="AF152" s="39">
        <v>5</v>
      </c>
      <c r="AG152" s="39" t="s">
        <v>379</v>
      </c>
      <c r="AH152" s="39">
        <v>60</v>
      </c>
      <c r="AI152" s="39" t="s">
        <v>380</v>
      </c>
      <c r="AJ152" s="39">
        <v>18</v>
      </c>
    </row>
    <row r="153" spans="28:36" x14ac:dyDescent="0.25">
      <c r="AB153" s="39" t="s">
        <v>80</v>
      </c>
      <c r="AC153" s="39" t="s">
        <v>71</v>
      </c>
      <c r="AD153" s="39" t="s">
        <v>2600</v>
      </c>
      <c r="AE153" s="39" t="s">
        <v>81</v>
      </c>
      <c r="AF153" s="39">
        <v>8</v>
      </c>
      <c r="AG153" s="39" t="s">
        <v>381</v>
      </c>
      <c r="AH153" s="39">
        <v>98</v>
      </c>
      <c r="AI153" s="39" t="s">
        <v>382</v>
      </c>
      <c r="AJ153" s="39">
        <v>71</v>
      </c>
    </row>
    <row r="154" spans="28:36" x14ac:dyDescent="0.25">
      <c r="AB154" s="39" t="s">
        <v>80</v>
      </c>
      <c r="AC154" s="39" t="s">
        <v>2591</v>
      </c>
      <c r="AD154" s="39" t="s">
        <v>2600</v>
      </c>
      <c r="AE154" s="39" t="s">
        <v>81</v>
      </c>
      <c r="AF154" s="39">
        <v>5</v>
      </c>
      <c r="AG154" s="39" t="s">
        <v>383</v>
      </c>
      <c r="AH154" s="39">
        <v>46</v>
      </c>
      <c r="AI154" s="39" t="s">
        <v>384</v>
      </c>
      <c r="AJ154" s="39">
        <v>21</v>
      </c>
    </row>
    <row r="155" spans="28:36" x14ac:dyDescent="0.25">
      <c r="AB155" s="39" t="s">
        <v>80</v>
      </c>
      <c r="AC155" s="39" t="s">
        <v>2592</v>
      </c>
      <c r="AD155" s="39" t="s">
        <v>2600</v>
      </c>
      <c r="AE155" s="39" t="s">
        <v>81</v>
      </c>
      <c r="AF155" s="39">
        <v>8</v>
      </c>
      <c r="AG155" s="39" t="s">
        <v>385</v>
      </c>
      <c r="AH155" s="39">
        <v>100</v>
      </c>
      <c r="AI155" s="39" t="s">
        <v>386</v>
      </c>
      <c r="AJ155" s="39">
        <v>76</v>
      </c>
    </row>
    <row r="156" spans="28:36" x14ac:dyDescent="0.25">
      <c r="AB156" s="39" t="s">
        <v>80</v>
      </c>
      <c r="AC156" s="39" t="s">
        <v>2593</v>
      </c>
      <c r="AD156" s="39" t="s">
        <v>2600</v>
      </c>
      <c r="AE156" s="39" t="s">
        <v>81</v>
      </c>
      <c r="AF156" s="39">
        <v>5</v>
      </c>
      <c r="AG156" s="39" t="s">
        <v>166</v>
      </c>
      <c r="AH156" s="39">
        <v>64</v>
      </c>
      <c r="AI156" s="39" t="s">
        <v>387</v>
      </c>
      <c r="AJ156" s="39">
        <v>16</v>
      </c>
    </row>
    <row r="157" spans="28:36" x14ac:dyDescent="0.25">
      <c r="AB157" s="39" t="s">
        <v>80</v>
      </c>
      <c r="AC157" s="39" t="s">
        <v>2595</v>
      </c>
      <c r="AD157" s="39" t="s">
        <v>2600</v>
      </c>
      <c r="AE157" s="39" t="s">
        <v>81</v>
      </c>
      <c r="AF157" s="39">
        <v>5</v>
      </c>
      <c r="AG157" s="39" t="s">
        <v>388</v>
      </c>
      <c r="AH157" s="39">
        <v>44</v>
      </c>
      <c r="AI157" s="39" t="s">
        <v>389</v>
      </c>
      <c r="AJ157" s="39">
        <v>12</v>
      </c>
    </row>
    <row r="158" spans="28:36" x14ac:dyDescent="0.25">
      <c r="AB158" s="39" t="s">
        <v>80</v>
      </c>
      <c r="AC158" s="39" t="s">
        <v>2597</v>
      </c>
      <c r="AD158" s="39" t="s">
        <v>2600</v>
      </c>
      <c r="AE158" s="39" t="s">
        <v>81</v>
      </c>
      <c r="AF158" s="39">
        <v>5</v>
      </c>
      <c r="AG158" s="39" t="s">
        <v>390</v>
      </c>
      <c r="AH158" s="39">
        <v>58</v>
      </c>
      <c r="AI158" s="39" t="s">
        <v>391</v>
      </c>
      <c r="AJ158" s="39">
        <v>17</v>
      </c>
    </row>
    <row r="159" spans="28:36" x14ac:dyDescent="0.25">
      <c r="AB159" s="39" t="s">
        <v>80</v>
      </c>
      <c r="AC159" s="39" t="s">
        <v>71</v>
      </c>
      <c r="AD159" s="39" t="s">
        <v>2601</v>
      </c>
      <c r="AE159" s="39" t="s">
        <v>81</v>
      </c>
      <c r="AF159" s="39">
        <v>20</v>
      </c>
      <c r="AG159" s="39" t="s">
        <v>392</v>
      </c>
      <c r="AH159" s="39">
        <v>99</v>
      </c>
      <c r="AI159" s="39" t="s">
        <v>352</v>
      </c>
      <c r="AJ159" s="39">
        <v>76</v>
      </c>
    </row>
    <row r="160" spans="28:36" x14ac:dyDescent="0.25">
      <c r="AB160" s="39" t="s">
        <v>80</v>
      </c>
      <c r="AC160" s="39" t="s">
        <v>2591</v>
      </c>
      <c r="AD160" s="39" t="s">
        <v>2601</v>
      </c>
      <c r="AE160" s="39" t="s">
        <v>81</v>
      </c>
      <c r="AF160" s="39">
        <v>5</v>
      </c>
      <c r="AG160" s="39" t="s">
        <v>393</v>
      </c>
      <c r="AH160" s="39">
        <v>51</v>
      </c>
      <c r="AI160" s="39" t="s">
        <v>394</v>
      </c>
      <c r="AJ160" s="39">
        <v>23</v>
      </c>
    </row>
    <row r="161" spans="28:36" x14ac:dyDescent="0.25">
      <c r="AB161" s="39" t="s">
        <v>80</v>
      </c>
      <c r="AC161" s="39" t="s">
        <v>2592</v>
      </c>
      <c r="AD161" s="39" t="s">
        <v>2601</v>
      </c>
      <c r="AE161" s="39" t="s">
        <v>81</v>
      </c>
      <c r="AF161" s="39">
        <v>16</v>
      </c>
      <c r="AG161" s="39" t="s">
        <v>395</v>
      </c>
      <c r="AH161" s="39">
        <v>100</v>
      </c>
      <c r="AI161" s="39" t="s">
        <v>396</v>
      </c>
      <c r="AJ161" s="39">
        <v>80</v>
      </c>
    </row>
    <row r="162" spans="28:36" x14ac:dyDescent="0.25">
      <c r="AB162" s="39" t="s">
        <v>80</v>
      </c>
      <c r="AC162" s="39" t="s">
        <v>2593</v>
      </c>
      <c r="AD162" s="39" t="s">
        <v>2601</v>
      </c>
      <c r="AE162" s="39" t="s">
        <v>81</v>
      </c>
      <c r="AF162" s="39">
        <v>5</v>
      </c>
      <c r="AG162" s="39" t="s">
        <v>259</v>
      </c>
      <c r="AH162" s="39">
        <v>65</v>
      </c>
      <c r="AI162" s="39" t="s">
        <v>356</v>
      </c>
      <c r="AJ162" s="39">
        <v>17</v>
      </c>
    </row>
    <row r="163" spans="28:36" x14ac:dyDescent="0.25">
      <c r="AB163" s="39" t="s">
        <v>80</v>
      </c>
      <c r="AC163" s="39" t="s">
        <v>2595</v>
      </c>
      <c r="AD163" s="39" t="s">
        <v>2601</v>
      </c>
      <c r="AE163" s="39" t="s">
        <v>81</v>
      </c>
      <c r="AF163" s="39">
        <v>5</v>
      </c>
      <c r="AG163" s="39" t="s">
        <v>367</v>
      </c>
      <c r="AH163" s="39">
        <v>52</v>
      </c>
      <c r="AI163" s="39" t="s">
        <v>358</v>
      </c>
      <c r="AJ163" s="39">
        <v>12</v>
      </c>
    </row>
    <row r="164" spans="28:36" x14ac:dyDescent="0.25">
      <c r="AB164" s="39" t="s">
        <v>80</v>
      </c>
      <c r="AC164" s="39" t="s">
        <v>2597</v>
      </c>
      <c r="AD164" s="39" t="s">
        <v>2601</v>
      </c>
      <c r="AE164" s="39" t="s">
        <v>81</v>
      </c>
      <c r="AF164" s="39">
        <v>5</v>
      </c>
      <c r="AG164" s="39" t="s">
        <v>397</v>
      </c>
      <c r="AH164" s="39">
        <v>62</v>
      </c>
      <c r="AI164" s="39" t="s">
        <v>360</v>
      </c>
      <c r="AJ164" s="39">
        <v>18</v>
      </c>
    </row>
    <row r="165" spans="28:36" x14ac:dyDescent="0.25">
      <c r="AB165" s="39" t="s">
        <v>80</v>
      </c>
      <c r="AC165" s="39" t="s">
        <v>71</v>
      </c>
      <c r="AD165" s="39" t="s">
        <v>2602</v>
      </c>
      <c r="AE165" s="39" t="s">
        <v>81</v>
      </c>
      <c r="AF165" s="39">
        <v>7</v>
      </c>
      <c r="AG165" s="39" t="s">
        <v>398</v>
      </c>
      <c r="AH165" s="39">
        <v>97</v>
      </c>
      <c r="AI165" s="39" t="s">
        <v>399</v>
      </c>
      <c r="AJ165" s="39">
        <v>54</v>
      </c>
    </row>
    <row r="166" spans="28:36" x14ac:dyDescent="0.25">
      <c r="AB166" s="39" t="s">
        <v>80</v>
      </c>
      <c r="AC166" s="39" t="s">
        <v>2591</v>
      </c>
      <c r="AD166" s="39" t="s">
        <v>2602</v>
      </c>
      <c r="AE166" s="39" t="s">
        <v>81</v>
      </c>
      <c r="AF166" s="39">
        <v>5</v>
      </c>
      <c r="AG166" s="39" t="s">
        <v>400</v>
      </c>
      <c r="AH166" s="39">
        <v>44</v>
      </c>
      <c r="AI166" s="39" t="s">
        <v>83</v>
      </c>
      <c r="AJ166" s="39">
        <v>19</v>
      </c>
    </row>
    <row r="167" spans="28:36" x14ac:dyDescent="0.25">
      <c r="AB167" s="39" t="s">
        <v>80</v>
      </c>
      <c r="AC167" s="39" t="s">
        <v>2592</v>
      </c>
      <c r="AD167" s="39" t="s">
        <v>2602</v>
      </c>
      <c r="AE167" s="39" t="s">
        <v>81</v>
      </c>
      <c r="AF167" s="39">
        <v>8</v>
      </c>
      <c r="AG167" s="39" t="s">
        <v>401</v>
      </c>
      <c r="AH167" s="39">
        <v>100</v>
      </c>
      <c r="AI167" s="39" t="s">
        <v>83</v>
      </c>
      <c r="AJ167" s="39">
        <v>60</v>
      </c>
    </row>
    <row r="168" spans="28:36" x14ac:dyDescent="0.25">
      <c r="AB168" s="39" t="s">
        <v>80</v>
      </c>
      <c r="AC168" s="39" t="s">
        <v>2593</v>
      </c>
      <c r="AD168" s="39" t="s">
        <v>2602</v>
      </c>
      <c r="AE168" s="39" t="s">
        <v>81</v>
      </c>
      <c r="AF168" s="39">
        <v>5</v>
      </c>
      <c r="AG168" s="39" t="s">
        <v>402</v>
      </c>
      <c r="AH168" s="39">
        <v>57</v>
      </c>
      <c r="AI168" s="39" t="s">
        <v>403</v>
      </c>
      <c r="AJ168" s="39">
        <v>15</v>
      </c>
    </row>
    <row r="169" spans="28:36" x14ac:dyDescent="0.25">
      <c r="AB169" s="39" t="s">
        <v>80</v>
      </c>
      <c r="AC169" s="39" t="s">
        <v>2595</v>
      </c>
      <c r="AD169" s="39" t="s">
        <v>2602</v>
      </c>
      <c r="AE169" s="39" t="s">
        <v>81</v>
      </c>
      <c r="AF169" s="39">
        <v>5</v>
      </c>
      <c r="AG169" s="39" t="s">
        <v>404</v>
      </c>
      <c r="AH169" s="39">
        <v>40</v>
      </c>
      <c r="AI169" s="39" t="s">
        <v>405</v>
      </c>
      <c r="AJ169" s="39">
        <v>11</v>
      </c>
    </row>
    <row r="170" spans="28:36" x14ac:dyDescent="0.25">
      <c r="AB170" s="39" t="s">
        <v>80</v>
      </c>
      <c r="AC170" s="39" t="s">
        <v>2597</v>
      </c>
      <c r="AD170" s="39" t="s">
        <v>2602</v>
      </c>
      <c r="AE170" s="39" t="s">
        <v>81</v>
      </c>
      <c r="AF170" s="39">
        <v>5</v>
      </c>
      <c r="AG170" s="39" t="s">
        <v>406</v>
      </c>
      <c r="AH170" s="39">
        <v>49</v>
      </c>
      <c r="AI170" s="39" t="s">
        <v>407</v>
      </c>
      <c r="AJ170" s="39">
        <v>13</v>
      </c>
    </row>
    <row r="171" spans="28:36" x14ac:dyDescent="0.25">
      <c r="AB171" s="39" t="s">
        <v>80</v>
      </c>
      <c r="AC171" s="39" t="s">
        <v>71</v>
      </c>
      <c r="AD171" s="39" t="s">
        <v>2603</v>
      </c>
      <c r="AE171" s="39" t="s">
        <v>81</v>
      </c>
      <c r="AF171" s="39">
        <v>46</v>
      </c>
      <c r="AG171" s="39" t="s">
        <v>196</v>
      </c>
      <c r="AH171" s="39">
        <v>100</v>
      </c>
      <c r="AI171" s="39" t="s">
        <v>408</v>
      </c>
      <c r="AJ171" s="39">
        <v>88</v>
      </c>
    </row>
    <row r="172" spans="28:36" x14ac:dyDescent="0.25">
      <c r="AB172" s="39" t="s">
        <v>80</v>
      </c>
      <c r="AC172" s="39" t="s">
        <v>2591</v>
      </c>
      <c r="AD172" s="39" t="s">
        <v>2603</v>
      </c>
      <c r="AE172" s="39" t="s">
        <v>81</v>
      </c>
      <c r="AF172" s="39">
        <v>5</v>
      </c>
      <c r="AG172" s="39" t="s">
        <v>409</v>
      </c>
      <c r="AH172" s="39">
        <v>55</v>
      </c>
      <c r="AI172" s="39" t="s">
        <v>410</v>
      </c>
      <c r="AJ172" s="39">
        <v>29</v>
      </c>
    </row>
    <row r="173" spans="28:36" x14ac:dyDescent="0.25">
      <c r="AB173" s="39" t="s">
        <v>80</v>
      </c>
      <c r="AC173" s="39" t="s">
        <v>2592</v>
      </c>
      <c r="AD173" s="39" t="s">
        <v>2603</v>
      </c>
      <c r="AE173" s="39" t="s">
        <v>81</v>
      </c>
      <c r="AF173" s="39">
        <v>42</v>
      </c>
      <c r="AG173" s="39" t="s">
        <v>411</v>
      </c>
      <c r="AH173" s="39">
        <v>100</v>
      </c>
      <c r="AI173" s="39" t="s">
        <v>412</v>
      </c>
      <c r="AJ173" s="39">
        <v>90</v>
      </c>
    </row>
    <row r="174" spans="28:36" x14ac:dyDescent="0.25">
      <c r="AB174" s="39" t="s">
        <v>80</v>
      </c>
      <c r="AC174" s="39" t="s">
        <v>2593</v>
      </c>
      <c r="AD174" s="39" t="s">
        <v>2603</v>
      </c>
      <c r="AE174" s="39" t="s">
        <v>81</v>
      </c>
      <c r="AF174" s="39">
        <v>5</v>
      </c>
      <c r="AG174" s="39" t="s">
        <v>413</v>
      </c>
      <c r="AH174" s="39">
        <v>64</v>
      </c>
      <c r="AI174" s="39" t="s">
        <v>270</v>
      </c>
      <c r="AJ174" s="39">
        <v>20</v>
      </c>
    </row>
    <row r="175" spans="28:36" x14ac:dyDescent="0.25">
      <c r="AB175" s="39" t="s">
        <v>80</v>
      </c>
      <c r="AC175" s="39" t="s">
        <v>2595</v>
      </c>
      <c r="AD175" s="39" t="s">
        <v>2603</v>
      </c>
      <c r="AE175" s="39" t="s">
        <v>81</v>
      </c>
      <c r="AF175" s="39">
        <v>5</v>
      </c>
      <c r="AG175" s="39" t="s">
        <v>414</v>
      </c>
      <c r="AH175" s="39">
        <v>53</v>
      </c>
      <c r="AI175" s="39" t="s">
        <v>358</v>
      </c>
      <c r="AJ175" s="39">
        <v>14</v>
      </c>
    </row>
    <row r="176" spans="28:36" x14ac:dyDescent="0.25">
      <c r="AB176" s="39" t="s">
        <v>80</v>
      </c>
      <c r="AC176" s="39" t="s">
        <v>2597</v>
      </c>
      <c r="AD176" s="39" t="s">
        <v>2603</v>
      </c>
      <c r="AE176" s="39" t="s">
        <v>81</v>
      </c>
      <c r="AF176" s="39">
        <v>5</v>
      </c>
      <c r="AG176" s="39" t="s">
        <v>415</v>
      </c>
      <c r="AH176" s="39">
        <v>61</v>
      </c>
      <c r="AI176" s="39" t="s">
        <v>416</v>
      </c>
      <c r="AJ176" s="39">
        <v>22</v>
      </c>
    </row>
    <row r="177" spans="27:36" x14ac:dyDescent="0.25">
      <c r="AA177" s="39" t="s">
        <v>108</v>
      </c>
      <c r="AB177" s="39" t="s">
        <v>59</v>
      </c>
      <c r="AC177" s="39" t="s">
        <v>60</v>
      </c>
      <c r="AD177" s="39" t="s">
        <v>61</v>
      </c>
      <c r="AE177" s="39" t="s">
        <v>62</v>
      </c>
      <c r="AF177" s="39" t="s">
        <v>63</v>
      </c>
      <c r="AG177" s="39" t="s">
        <v>64</v>
      </c>
      <c r="AH177" s="39" t="s">
        <v>65</v>
      </c>
      <c r="AI177" s="39" t="s">
        <v>66</v>
      </c>
      <c r="AJ177" s="39" t="s">
        <v>67</v>
      </c>
    </row>
    <row r="178" spans="27:36" x14ac:dyDescent="0.25">
      <c r="AB178" s="39" t="s">
        <v>80</v>
      </c>
      <c r="AC178" s="39" t="s">
        <v>71</v>
      </c>
      <c r="AD178" s="39" t="s">
        <v>2598</v>
      </c>
      <c r="AE178" s="39" t="s">
        <v>81</v>
      </c>
      <c r="AF178" s="39">
        <v>5</v>
      </c>
      <c r="AG178" s="39" t="s">
        <v>417</v>
      </c>
      <c r="AH178" s="39">
        <v>51</v>
      </c>
      <c r="AI178" s="39" t="s">
        <v>287</v>
      </c>
      <c r="AJ178" s="39">
        <v>16</v>
      </c>
    </row>
    <row r="179" spans="27:36" x14ac:dyDescent="0.25">
      <c r="AB179" s="39" t="s">
        <v>80</v>
      </c>
      <c r="AC179" s="39" t="s">
        <v>2591</v>
      </c>
      <c r="AD179" s="39" t="s">
        <v>2598</v>
      </c>
      <c r="AE179" s="39" t="s">
        <v>81</v>
      </c>
      <c r="AF179" s="39">
        <v>5</v>
      </c>
      <c r="AG179" s="39" t="s">
        <v>418</v>
      </c>
      <c r="AH179" s="39">
        <v>49</v>
      </c>
      <c r="AI179" s="39" t="s">
        <v>419</v>
      </c>
      <c r="AJ179" s="39">
        <v>20</v>
      </c>
    </row>
    <row r="180" spans="27:36" x14ac:dyDescent="0.25">
      <c r="AB180" s="39" t="s">
        <v>80</v>
      </c>
      <c r="AC180" s="39" t="s">
        <v>2592</v>
      </c>
      <c r="AD180" s="39" t="s">
        <v>2598</v>
      </c>
      <c r="AE180" s="39" t="s">
        <v>81</v>
      </c>
      <c r="AF180" s="39">
        <v>5</v>
      </c>
      <c r="AG180" s="39" t="s">
        <v>420</v>
      </c>
      <c r="AH180" s="39">
        <v>53</v>
      </c>
      <c r="AI180" s="39" t="s">
        <v>421</v>
      </c>
      <c r="AJ180" s="39">
        <v>17</v>
      </c>
    </row>
    <row r="181" spans="27:36" x14ac:dyDescent="0.25">
      <c r="AB181" s="39" t="s">
        <v>80</v>
      </c>
      <c r="AC181" s="39" t="s">
        <v>2593</v>
      </c>
      <c r="AD181" s="39" t="s">
        <v>2598</v>
      </c>
      <c r="AE181" s="39" t="s">
        <v>81</v>
      </c>
      <c r="AF181" s="39">
        <v>5</v>
      </c>
      <c r="AG181" s="39" t="s">
        <v>422</v>
      </c>
      <c r="AH181" s="39">
        <v>56</v>
      </c>
      <c r="AI181" s="39" t="s">
        <v>423</v>
      </c>
      <c r="AJ181" s="39">
        <v>17</v>
      </c>
    </row>
    <row r="182" spans="27:36" x14ac:dyDescent="0.25">
      <c r="AB182" s="39" t="s">
        <v>80</v>
      </c>
      <c r="AC182" s="39" t="s">
        <v>2595</v>
      </c>
      <c r="AD182" s="39" t="s">
        <v>2598</v>
      </c>
      <c r="AE182" s="39" t="s">
        <v>81</v>
      </c>
      <c r="AF182" s="39">
        <v>5</v>
      </c>
      <c r="AG182" s="39" t="s">
        <v>424</v>
      </c>
      <c r="AH182" s="39">
        <v>60</v>
      </c>
      <c r="AI182" s="39" t="s">
        <v>425</v>
      </c>
      <c r="AJ182" s="39">
        <v>16</v>
      </c>
    </row>
    <row r="183" spans="27:36" x14ac:dyDescent="0.25">
      <c r="AB183" s="39" t="s">
        <v>80</v>
      </c>
      <c r="AC183" s="39" t="s">
        <v>2597</v>
      </c>
      <c r="AD183" s="39" t="s">
        <v>2598</v>
      </c>
      <c r="AE183" s="39" t="s">
        <v>81</v>
      </c>
      <c r="AF183" s="39">
        <v>5</v>
      </c>
      <c r="AG183" s="39" t="s">
        <v>426</v>
      </c>
      <c r="AH183" s="39">
        <v>55</v>
      </c>
      <c r="AI183" s="39" t="s">
        <v>243</v>
      </c>
      <c r="AJ183" s="39">
        <v>16</v>
      </c>
    </row>
    <row r="184" spans="27:36" x14ac:dyDescent="0.25">
      <c r="AB184" s="39" t="s">
        <v>80</v>
      </c>
      <c r="AC184" s="39" t="s">
        <v>71</v>
      </c>
      <c r="AD184" s="39" t="s">
        <v>2590</v>
      </c>
      <c r="AE184" s="39" t="s">
        <v>81</v>
      </c>
      <c r="AF184" s="39">
        <v>5</v>
      </c>
      <c r="AG184" s="39" t="s">
        <v>427</v>
      </c>
      <c r="AH184" s="39">
        <v>52</v>
      </c>
      <c r="AI184" s="39" t="s">
        <v>428</v>
      </c>
      <c r="AJ184" s="39">
        <v>17</v>
      </c>
    </row>
    <row r="185" spans="27:36" x14ac:dyDescent="0.25">
      <c r="AB185" s="39" t="s">
        <v>80</v>
      </c>
      <c r="AC185" s="39" t="s">
        <v>2591</v>
      </c>
      <c r="AD185" s="39" t="s">
        <v>2590</v>
      </c>
      <c r="AE185" s="39" t="s">
        <v>81</v>
      </c>
      <c r="AF185" s="39">
        <v>5</v>
      </c>
      <c r="AG185" s="39" t="s">
        <v>429</v>
      </c>
      <c r="AH185" s="39">
        <v>49</v>
      </c>
      <c r="AI185" s="39" t="s">
        <v>419</v>
      </c>
      <c r="AJ185" s="39">
        <v>21</v>
      </c>
    </row>
    <row r="186" spans="27:36" x14ac:dyDescent="0.25">
      <c r="AB186" s="39" t="s">
        <v>80</v>
      </c>
      <c r="AC186" s="39" t="s">
        <v>2592</v>
      </c>
      <c r="AD186" s="39" t="s">
        <v>2590</v>
      </c>
      <c r="AE186" s="39" t="s">
        <v>81</v>
      </c>
      <c r="AF186" s="39">
        <v>5</v>
      </c>
      <c r="AG186" s="39" t="s">
        <v>430</v>
      </c>
      <c r="AH186" s="39">
        <v>56</v>
      </c>
      <c r="AI186" s="39" t="s">
        <v>431</v>
      </c>
      <c r="AJ186" s="39">
        <v>18</v>
      </c>
    </row>
    <row r="187" spans="27:36" x14ac:dyDescent="0.25">
      <c r="AB187" s="39" t="s">
        <v>80</v>
      </c>
      <c r="AC187" s="39" t="s">
        <v>2593</v>
      </c>
      <c r="AD187" s="39" t="s">
        <v>2590</v>
      </c>
      <c r="AE187" s="39" t="s">
        <v>81</v>
      </c>
      <c r="AF187" s="39">
        <v>5</v>
      </c>
      <c r="AG187" s="39" t="s">
        <v>432</v>
      </c>
      <c r="AH187" s="39">
        <v>57</v>
      </c>
      <c r="AI187" s="39" t="s">
        <v>433</v>
      </c>
      <c r="AJ187" s="39">
        <v>18</v>
      </c>
    </row>
    <row r="188" spans="27:36" x14ac:dyDescent="0.25">
      <c r="AB188" s="39" t="s">
        <v>80</v>
      </c>
      <c r="AC188" s="39" t="s">
        <v>2595</v>
      </c>
      <c r="AD188" s="39" t="s">
        <v>2590</v>
      </c>
      <c r="AE188" s="39" t="s">
        <v>81</v>
      </c>
      <c r="AF188" s="39">
        <v>5</v>
      </c>
      <c r="AG188" s="39" t="s">
        <v>424</v>
      </c>
      <c r="AH188" s="39">
        <v>61</v>
      </c>
      <c r="AI188" s="39" t="s">
        <v>434</v>
      </c>
      <c r="AJ188" s="39">
        <v>16</v>
      </c>
    </row>
    <row r="189" spans="27:36" x14ac:dyDescent="0.25">
      <c r="AB189" s="39" t="s">
        <v>80</v>
      </c>
      <c r="AC189" s="39" t="s">
        <v>2597</v>
      </c>
      <c r="AD189" s="39" t="s">
        <v>2590</v>
      </c>
      <c r="AE189" s="39" t="s">
        <v>81</v>
      </c>
      <c r="AF189" s="39">
        <v>5</v>
      </c>
      <c r="AG189" s="39" t="s">
        <v>435</v>
      </c>
      <c r="AH189" s="39">
        <v>55</v>
      </c>
      <c r="AI189" s="39" t="s">
        <v>436</v>
      </c>
      <c r="AJ189" s="39">
        <v>17</v>
      </c>
    </row>
    <row r="190" spans="27:36" x14ac:dyDescent="0.25">
      <c r="AB190" s="39" t="s">
        <v>80</v>
      </c>
      <c r="AC190" s="39" t="s">
        <v>71</v>
      </c>
      <c r="AD190" s="39" t="s">
        <v>2599</v>
      </c>
      <c r="AE190" s="39" t="s">
        <v>81</v>
      </c>
      <c r="AF190" s="39">
        <v>5</v>
      </c>
      <c r="AG190" s="39" t="s">
        <v>437</v>
      </c>
      <c r="AH190" s="39">
        <v>53</v>
      </c>
      <c r="AI190" s="39" t="s">
        <v>438</v>
      </c>
      <c r="AJ190" s="39">
        <v>17</v>
      </c>
    </row>
    <row r="191" spans="27:36" x14ac:dyDescent="0.25">
      <c r="AB191" s="39" t="s">
        <v>80</v>
      </c>
      <c r="AC191" s="39" t="s">
        <v>2591</v>
      </c>
      <c r="AD191" s="39" t="s">
        <v>2599</v>
      </c>
      <c r="AE191" s="39" t="s">
        <v>81</v>
      </c>
      <c r="AF191" s="39">
        <v>5</v>
      </c>
      <c r="AG191" s="39" t="s">
        <v>439</v>
      </c>
      <c r="AH191" s="39">
        <v>51</v>
      </c>
      <c r="AI191" s="39" t="s">
        <v>440</v>
      </c>
      <c r="AJ191" s="39">
        <v>20</v>
      </c>
    </row>
    <row r="192" spans="27:36" x14ac:dyDescent="0.25">
      <c r="AB192" s="39" t="s">
        <v>80</v>
      </c>
      <c r="AC192" s="39" t="s">
        <v>2592</v>
      </c>
      <c r="AD192" s="39" t="s">
        <v>2599</v>
      </c>
      <c r="AE192" s="39" t="s">
        <v>81</v>
      </c>
      <c r="AF192" s="39">
        <v>5</v>
      </c>
      <c r="AG192" s="39" t="s">
        <v>441</v>
      </c>
      <c r="AH192" s="39">
        <v>55</v>
      </c>
      <c r="AI192" s="39" t="s">
        <v>442</v>
      </c>
      <c r="AJ192" s="39">
        <v>19</v>
      </c>
    </row>
    <row r="193" spans="28:36" x14ac:dyDescent="0.25">
      <c r="AB193" s="39" t="s">
        <v>80</v>
      </c>
      <c r="AC193" s="39" t="s">
        <v>2593</v>
      </c>
      <c r="AD193" s="39" t="s">
        <v>2599</v>
      </c>
      <c r="AE193" s="39" t="s">
        <v>81</v>
      </c>
      <c r="AF193" s="39">
        <v>5</v>
      </c>
      <c r="AG193" s="39" t="s">
        <v>443</v>
      </c>
      <c r="AH193" s="39">
        <v>59</v>
      </c>
      <c r="AI193" s="39" t="s">
        <v>442</v>
      </c>
      <c r="AJ193" s="39">
        <v>19</v>
      </c>
    </row>
    <row r="194" spans="28:36" x14ac:dyDescent="0.25">
      <c r="AB194" s="39" t="s">
        <v>80</v>
      </c>
      <c r="AC194" s="39" t="s">
        <v>2595</v>
      </c>
      <c r="AD194" s="39" t="s">
        <v>2599</v>
      </c>
      <c r="AE194" s="39" t="s">
        <v>81</v>
      </c>
      <c r="AF194" s="39">
        <v>5</v>
      </c>
      <c r="AG194" s="39" t="s">
        <v>444</v>
      </c>
      <c r="AH194" s="39">
        <v>55</v>
      </c>
      <c r="AI194" s="39" t="s">
        <v>445</v>
      </c>
      <c r="AJ194" s="39">
        <v>17</v>
      </c>
    </row>
    <row r="195" spans="28:36" x14ac:dyDescent="0.25">
      <c r="AB195" s="39" t="s">
        <v>80</v>
      </c>
      <c r="AC195" s="39" t="s">
        <v>2597</v>
      </c>
      <c r="AD195" s="39" t="s">
        <v>2599</v>
      </c>
      <c r="AE195" s="39" t="s">
        <v>81</v>
      </c>
      <c r="AF195" s="39">
        <v>5</v>
      </c>
      <c r="AG195" s="39" t="s">
        <v>446</v>
      </c>
      <c r="AH195" s="39">
        <v>54</v>
      </c>
      <c r="AI195" s="39" t="s">
        <v>447</v>
      </c>
      <c r="AJ195" s="39">
        <v>17</v>
      </c>
    </row>
    <row r="196" spans="28:36" x14ac:dyDescent="0.25">
      <c r="AB196" s="39" t="s">
        <v>80</v>
      </c>
      <c r="AC196" s="39" t="s">
        <v>71</v>
      </c>
      <c r="AD196" s="39" t="s">
        <v>2600</v>
      </c>
      <c r="AE196" s="39" t="s">
        <v>81</v>
      </c>
      <c r="AF196" s="39">
        <v>5</v>
      </c>
      <c r="AG196" s="39" t="s">
        <v>448</v>
      </c>
      <c r="AH196" s="39">
        <v>51</v>
      </c>
      <c r="AI196" s="39" t="s">
        <v>334</v>
      </c>
      <c r="AJ196" s="39">
        <v>17</v>
      </c>
    </row>
    <row r="197" spans="28:36" x14ac:dyDescent="0.25">
      <c r="AB197" s="39" t="s">
        <v>80</v>
      </c>
      <c r="AC197" s="39" t="s">
        <v>2591</v>
      </c>
      <c r="AD197" s="39" t="s">
        <v>2600</v>
      </c>
      <c r="AE197" s="39" t="s">
        <v>81</v>
      </c>
      <c r="AF197" s="39">
        <v>5</v>
      </c>
      <c r="AG197" s="39" t="s">
        <v>449</v>
      </c>
      <c r="AH197" s="39">
        <v>52</v>
      </c>
      <c r="AI197" s="39" t="s">
        <v>233</v>
      </c>
      <c r="AJ197" s="39">
        <v>20</v>
      </c>
    </row>
    <row r="198" spans="28:36" x14ac:dyDescent="0.25">
      <c r="AB198" s="39" t="s">
        <v>80</v>
      </c>
      <c r="AC198" s="39" t="s">
        <v>2592</v>
      </c>
      <c r="AD198" s="39" t="s">
        <v>2600</v>
      </c>
      <c r="AE198" s="39" t="s">
        <v>81</v>
      </c>
      <c r="AF198" s="39">
        <v>5</v>
      </c>
      <c r="AG198" s="39" t="s">
        <v>437</v>
      </c>
      <c r="AH198" s="39">
        <v>55</v>
      </c>
      <c r="AI198" s="39" t="s">
        <v>431</v>
      </c>
      <c r="AJ198" s="39">
        <v>18</v>
      </c>
    </row>
    <row r="199" spans="28:36" x14ac:dyDescent="0.25">
      <c r="AB199" s="39" t="s">
        <v>80</v>
      </c>
      <c r="AC199" s="39" t="s">
        <v>2593</v>
      </c>
      <c r="AD199" s="39" t="s">
        <v>2600</v>
      </c>
      <c r="AE199" s="39" t="s">
        <v>81</v>
      </c>
      <c r="AF199" s="39">
        <v>5</v>
      </c>
      <c r="AG199" s="39" t="s">
        <v>450</v>
      </c>
      <c r="AH199" s="39">
        <v>67</v>
      </c>
      <c r="AI199" s="39" t="s">
        <v>233</v>
      </c>
      <c r="AJ199" s="39">
        <v>18</v>
      </c>
    </row>
    <row r="200" spans="28:36" x14ac:dyDescent="0.25">
      <c r="AB200" s="39" t="s">
        <v>80</v>
      </c>
      <c r="AC200" s="39" t="s">
        <v>2595</v>
      </c>
      <c r="AD200" s="39" t="s">
        <v>2600</v>
      </c>
      <c r="AE200" s="39" t="s">
        <v>81</v>
      </c>
      <c r="AF200" s="39">
        <v>5</v>
      </c>
      <c r="AG200" s="39" t="s">
        <v>451</v>
      </c>
      <c r="AH200" s="39">
        <v>69</v>
      </c>
      <c r="AI200" s="39" t="s">
        <v>233</v>
      </c>
      <c r="AJ200" s="39">
        <v>17</v>
      </c>
    </row>
    <row r="201" spans="28:36" x14ac:dyDescent="0.25">
      <c r="AB201" s="39" t="s">
        <v>80</v>
      </c>
      <c r="AC201" s="39" t="s">
        <v>2597</v>
      </c>
      <c r="AD201" s="39" t="s">
        <v>2600</v>
      </c>
      <c r="AE201" s="39" t="s">
        <v>81</v>
      </c>
      <c r="AF201" s="39">
        <v>5</v>
      </c>
      <c r="AG201" s="39" t="s">
        <v>452</v>
      </c>
      <c r="AH201" s="39">
        <v>54</v>
      </c>
      <c r="AI201" s="39" t="s">
        <v>447</v>
      </c>
      <c r="AJ201" s="39">
        <v>17</v>
      </c>
    </row>
    <row r="202" spans="28:36" x14ac:dyDescent="0.25">
      <c r="AB202" s="39" t="s">
        <v>80</v>
      </c>
      <c r="AC202" s="39" t="s">
        <v>71</v>
      </c>
      <c r="AD202" s="39" t="s">
        <v>2601</v>
      </c>
      <c r="AE202" s="39" t="s">
        <v>81</v>
      </c>
      <c r="AF202" s="39">
        <v>5</v>
      </c>
      <c r="AG202" s="39" t="s">
        <v>453</v>
      </c>
      <c r="AH202" s="39">
        <v>53</v>
      </c>
      <c r="AI202" s="39" t="s">
        <v>454</v>
      </c>
      <c r="AJ202" s="39">
        <v>17</v>
      </c>
    </row>
    <row r="203" spans="28:36" x14ac:dyDescent="0.25">
      <c r="AB203" s="39" t="s">
        <v>80</v>
      </c>
      <c r="AC203" s="39" t="s">
        <v>2591</v>
      </c>
      <c r="AD203" s="39" t="s">
        <v>2601</v>
      </c>
      <c r="AE203" s="39" t="s">
        <v>81</v>
      </c>
      <c r="AF203" s="39">
        <v>5</v>
      </c>
      <c r="AG203" s="39" t="s">
        <v>455</v>
      </c>
      <c r="AH203" s="39">
        <v>50</v>
      </c>
      <c r="AI203" s="39" t="s">
        <v>183</v>
      </c>
      <c r="AJ203" s="39">
        <v>20</v>
      </c>
    </row>
    <row r="204" spans="28:36" x14ac:dyDescent="0.25">
      <c r="AB204" s="39" t="s">
        <v>80</v>
      </c>
      <c r="AC204" s="39" t="s">
        <v>2592</v>
      </c>
      <c r="AD204" s="39" t="s">
        <v>2601</v>
      </c>
      <c r="AE204" s="39" t="s">
        <v>81</v>
      </c>
      <c r="AF204" s="39">
        <v>5</v>
      </c>
      <c r="AG204" s="39" t="s">
        <v>430</v>
      </c>
      <c r="AH204" s="39">
        <v>53</v>
      </c>
      <c r="AI204" s="39" t="s">
        <v>421</v>
      </c>
      <c r="AJ204" s="39">
        <v>18</v>
      </c>
    </row>
    <row r="205" spans="28:36" x14ac:dyDescent="0.25">
      <c r="AB205" s="39" t="s">
        <v>80</v>
      </c>
      <c r="AC205" s="39" t="s">
        <v>2593</v>
      </c>
      <c r="AD205" s="39" t="s">
        <v>2601</v>
      </c>
      <c r="AE205" s="39" t="s">
        <v>81</v>
      </c>
      <c r="AF205" s="39">
        <v>5</v>
      </c>
      <c r="AG205" s="39" t="s">
        <v>456</v>
      </c>
      <c r="AH205" s="39">
        <v>56</v>
      </c>
      <c r="AI205" s="39" t="s">
        <v>423</v>
      </c>
      <c r="AJ205" s="39">
        <v>18</v>
      </c>
    </row>
    <row r="206" spans="28:36" x14ac:dyDescent="0.25">
      <c r="AB206" s="39" t="s">
        <v>80</v>
      </c>
      <c r="AC206" s="39" t="s">
        <v>2595</v>
      </c>
      <c r="AD206" s="39" t="s">
        <v>2601</v>
      </c>
      <c r="AE206" s="39" t="s">
        <v>81</v>
      </c>
      <c r="AF206" s="39">
        <v>5</v>
      </c>
      <c r="AG206" s="39" t="s">
        <v>424</v>
      </c>
      <c r="AH206" s="39">
        <v>61</v>
      </c>
      <c r="AI206" s="39" t="s">
        <v>434</v>
      </c>
      <c r="AJ206" s="39">
        <v>16</v>
      </c>
    </row>
    <row r="207" spans="28:36" x14ac:dyDescent="0.25">
      <c r="AB207" s="39" t="s">
        <v>80</v>
      </c>
      <c r="AC207" s="39" t="s">
        <v>2597</v>
      </c>
      <c r="AD207" s="39" t="s">
        <v>2601</v>
      </c>
      <c r="AE207" s="39" t="s">
        <v>81</v>
      </c>
      <c r="AF207" s="39">
        <v>5</v>
      </c>
      <c r="AG207" s="39" t="s">
        <v>457</v>
      </c>
      <c r="AH207" s="39">
        <v>55</v>
      </c>
      <c r="AI207" s="39" t="s">
        <v>243</v>
      </c>
      <c r="AJ207" s="39">
        <v>17</v>
      </c>
    </row>
    <row r="208" spans="28:36" x14ac:dyDescent="0.25">
      <c r="AB208" s="39" t="s">
        <v>80</v>
      </c>
      <c r="AC208" s="39" t="s">
        <v>71</v>
      </c>
      <c r="AD208" s="39" t="s">
        <v>2602</v>
      </c>
      <c r="AE208" s="39" t="s">
        <v>81</v>
      </c>
      <c r="AF208" s="39">
        <v>5</v>
      </c>
      <c r="AG208" s="39" t="s">
        <v>458</v>
      </c>
      <c r="AH208" s="39">
        <v>45</v>
      </c>
      <c r="AI208" s="39" t="s">
        <v>459</v>
      </c>
      <c r="AJ208" s="39">
        <v>15</v>
      </c>
    </row>
    <row r="209" spans="27:36" x14ac:dyDescent="0.25">
      <c r="AB209" s="39" t="s">
        <v>80</v>
      </c>
      <c r="AC209" s="39" t="s">
        <v>2591</v>
      </c>
      <c r="AD209" s="39" t="s">
        <v>2602</v>
      </c>
      <c r="AE209" s="39" t="s">
        <v>81</v>
      </c>
      <c r="AF209" s="39">
        <v>5</v>
      </c>
      <c r="AG209" s="39" t="s">
        <v>460</v>
      </c>
      <c r="AH209" s="39">
        <v>66</v>
      </c>
      <c r="AI209" s="39" t="s">
        <v>192</v>
      </c>
      <c r="AJ209" s="39">
        <v>21</v>
      </c>
    </row>
    <row r="210" spans="27:36" x14ac:dyDescent="0.25">
      <c r="AB210" s="39" t="s">
        <v>80</v>
      </c>
      <c r="AC210" s="39" t="s">
        <v>2592</v>
      </c>
      <c r="AD210" s="39" t="s">
        <v>2602</v>
      </c>
      <c r="AE210" s="39" t="s">
        <v>81</v>
      </c>
      <c r="AF210" s="39">
        <v>5</v>
      </c>
      <c r="AG210" s="39" t="s">
        <v>461</v>
      </c>
      <c r="AH210" s="39">
        <v>52</v>
      </c>
      <c r="AI210" s="39" t="s">
        <v>433</v>
      </c>
      <c r="AJ210" s="39">
        <v>16</v>
      </c>
    </row>
    <row r="211" spans="27:36" x14ac:dyDescent="0.25">
      <c r="AB211" s="39" t="s">
        <v>80</v>
      </c>
      <c r="AC211" s="39" t="s">
        <v>2593</v>
      </c>
      <c r="AD211" s="39" t="s">
        <v>2602</v>
      </c>
      <c r="AE211" s="39" t="s">
        <v>81</v>
      </c>
      <c r="AF211" s="39">
        <v>5</v>
      </c>
      <c r="AG211" s="39" t="s">
        <v>462</v>
      </c>
      <c r="AH211" s="39">
        <v>79</v>
      </c>
      <c r="AI211" s="39" t="s">
        <v>463</v>
      </c>
      <c r="AJ211" s="39">
        <v>20</v>
      </c>
    </row>
    <row r="212" spans="27:36" x14ac:dyDescent="0.25">
      <c r="AB212" s="39" t="s">
        <v>80</v>
      </c>
      <c r="AC212" s="39" t="s">
        <v>2595</v>
      </c>
      <c r="AD212" s="39" t="s">
        <v>2602</v>
      </c>
      <c r="AE212" s="39" t="s">
        <v>81</v>
      </c>
      <c r="AF212" s="39">
        <v>5</v>
      </c>
      <c r="AG212" s="39" t="s">
        <v>464</v>
      </c>
      <c r="AH212" s="39">
        <v>80</v>
      </c>
      <c r="AI212" s="39" t="s">
        <v>192</v>
      </c>
      <c r="AJ212" s="39">
        <v>19</v>
      </c>
    </row>
    <row r="213" spans="27:36" x14ac:dyDescent="0.25">
      <c r="AB213" s="39" t="s">
        <v>80</v>
      </c>
      <c r="AC213" s="39" t="s">
        <v>2597</v>
      </c>
      <c r="AD213" s="39" t="s">
        <v>2602</v>
      </c>
      <c r="AE213" s="39" t="s">
        <v>81</v>
      </c>
      <c r="AF213" s="39">
        <v>5</v>
      </c>
      <c r="AG213" s="39" t="s">
        <v>465</v>
      </c>
      <c r="AH213" s="39">
        <v>58</v>
      </c>
      <c r="AI213" s="39" t="s">
        <v>466</v>
      </c>
      <c r="AJ213" s="39">
        <v>17</v>
      </c>
    </row>
    <row r="214" spans="27:36" x14ac:dyDescent="0.25">
      <c r="AB214" s="39" t="s">
        <v>80</v>
      </c>
      <c r="AC214" s="39" t="s">
        <v>71</v>
      </c>
      <c r="AD214" s="39" t="s">
        <v>2603</v>
      </c>
      <c r="AE214" s="39" t="s">
        <v>81</v>
      </c>
      <c r="AF214" s="39">
        <v>5</v>
      </c>
      <c r="AG214" s="39" t="s">
        <v>467</v>
      </c>
      <c r="AH214" s="39">
        <v>51</v>
      </c>
      <c r="AI214" s="39" t="s">
        <v>468</v>
      </c>
      <c r="AJ214" s="39">
        <v>18</v>
      </c>
    </row>
    <row r="215" spans="27:36" x14ac:dyDescent="0.25">
      <c r="AB215" s="39" t="s">
        <v>80</v>
      </c>
      <c r="AC215" s="39" t="s">
        <v>2591</v>
      </c>
      <c r="AD215" s="39" t="s">
        <v>2603</v>
      </c>
      <c r="AE215" s="39" t="s">
        <v>81</v>
      </c>
      <c r="AF215" s="39">
        <v>5</v>
      </c>
      <c r="AG215" s="39" t="s">
        <v>469</v>
      </c>
      <c r="AH215" s="39">
        <v>54</v>
      </c>
      <c r="AI215" s="39" t="s">
        <v>183</v>
      </c>
      <c r="AJ215" s="39">
        <v>21</v>
      </c>
    </row>
    <row r="216" spans="27:36" x14ac:dyDescent="0.25">
      <c r="AB216" s="39" t="s">
        <v>80</v>
      </c>
      <c r="AC216" s="39" t="s">
        <v>2592</v>
      </c>
      <c r="AD216" s="39" t="s">
        <v>2603</v>
      </c>
      <c r="AE216" s="39" t="s">
        <v>81</v>
      </c>
      <c r="AF216" s="39">
        <v>5</v>
      </c>
      <c r="AG216" s="39" t="s">
        <v>470</v>
      </c>
      <c r="AH216" s="39">
        <v>56</v>
      </c>
      <c r="AI216" s="39" t="s">
        <v>471</v>
      </c>
      <c r="AJ216" s="39">
        <v>19</v>
      </c>
    </row>
    <row r="217" spans="27:36" x14ac:dyDescent="0.25">
      <c r="AB217" s="39" t="s">
        <v>80</v>
      </c>
      <c r="AC217" s="39" t="s">
        <v>2593</v>
      </c>
      <c r="AD217" s="39" t="s">
        <v>2603</v>
      </c>
      <c r="AE217" s="39" t="s">
        <v>81</v>
      </c>
      <c r="AF217" s="39">
        <v>5</v>
      </c>
      <c r="AG217" s="39" t="s">
        <v>472</v>
      </c>
      <c r="AH217" s="39">
        <v>59</v>
      </c>
      <c r="AI217" s="39" t="s">
        <v>473</v>
      </c>
      <c r="AJ217" s="39">
        <v>18</v>
      </c>
    </row>
    <row r="218" spans="27:36" x14ac:dyDescent="0.25">
      <c r="AB218" s="39" t="s">
        <v>80</v>
      </c>
      <c r="AC218" s="39" t="s">
        <v>2595</v>
      </c>
      <c r="AD218" s="39" t="s">
        <v>2603</v>
      </c>
      <c r="AE218" s="39" t="s">
        <v>81</v>
      </c>
      <c r="AF218" s="39">
        <v>5</v>
      </c>
      <c r="AG218" s="39" t="s">
        <v>474</v>
      </c>
      <c r="AH218" s="39">
        <v>52</v>
      </c>
      <c r="AI218" s="39" t="s">
        <v>475</v>
      </c>
      <c r="AJ218" s="39">
        <v>17</v>
      </c>
    </row>
    <row r="219" spans="27:36" x14ac:dyDescent="0.25">
      <c r="AB219" s="39" t="s">
        <v>80</v>
      </c>
      <c r="AC219" s="39" t="s">
        <v>2597</v>
      </c>
      <c r="AD219" s="39" t="s">
        <v>2603</v>
      </c>
      <c r="AE219" s="39" t="s">
        <v>81</v>
      </c>
      <c r="AF219" s="39">
        <v>5</v>
      </c>
      <c r="AG219" s="39" t="s">
        <v>476</v>
      </c>
      <c r="AH219" s="39">
        <v>53</v>
      </c>
      <c r="AI219" s="39" t="s">
        <v>477</v>
      </c>
      <c r="AJ219" s="39">
        <v>17</v>
      </c>
    </row>
    <row r="220" spans="27:36" x14ac:dyDescent="0.25">
      <c r="AA220" s="39" t="s">
        <v>113</v>
      </c>
      <c r="AB220" s="39" t="s">
        <v>59</v>
      </c>
      <c r="AC220" s="39" t="s">
        <v>60</v>
      </c>
      <c r="AD220" s="39" t="s">
        <v>61</v>
      </c>
      <c r="AE220" s="39" t="s">
        <v>62</v>
      </c>
      <c r="AF220" s="39" t="s">
        <v>63</v>
      </c>
      <c r="AG220" s="39" t="s">
        <v>64</v>
      </c>
      <c r="AH220" s="39" t="s">
        <v>65</v>
      </c>
      <c r="AI220" s="39" t="s">
        <v>66</v>
      </c>
      <c r="AJ220" s="39" t="s">
        <v>67</v>
      </c>
    </row>
    <row r="221" spans="27:36" x14ac:dyDescent="0.25">
      <c r="AB221" s="39" t="s">
        <v>80</v>
      </c>
      <c r="AC221" s="39" t="s">
        <v>71</v>
      </c>
      <c r="AD221" s="39" t="s">
        <v>2598</v>
      </c>
      <c r="AE221" s="39" t="s">
        <v>81</v>
      </c>
      <c r="AF221" s="39">
        <v>22</v>
      </c>
      <c r="AG221" s="39" t="s">
        <v>478</v>
      </c>
      <c r="AH221" s="39">
        <v>88</v>
      </c>
      <c r="AI221" s="39" t="s">
        <v>479</v>
      </c>
      <c r="AJ221" s="39">
        <v>56</v>
      </c>
    </row>
    <row r="222" spans="27:36" x14ac:dyDescent="0.25">
      <c r="AB222" s="39" t="s">
        <v>80</v>
      </c>
      <c r="AC222" s="39" t="s">
        <v>2591</v>
      </c>
      <c r="AD222" s="39" t="s">
        <v>2598</v>
      </c>
      <c r="AE222" s="39" t="s">
        <v>81</v>
      </c>
      <c r="AF222" s="39">
        <v>5</v>
      </c>
      <c r="AG222" s="39" t="s">
        <v>480</v>
      </c>
      <c r="AH222" s="39">
        <v>31</v>
      </c>
      <c r="AI222" s="39" t="s">
        <v>233</v>
      </c>
      <c r="AJ222" s="39">
        <v>7</v>
      </c>
    </row>
    <row r="223" spans="27:36" x14ac:dyDescent="0.25">
      <c r="AB223" s="39" t="s">
        <v>80</v>
      </c>
      <c r="AC223" s="39" t="s">
        <v>2592</v>
      </c>
      <c r="AD223" s="39" t="s">
        <v>2598</v>
      </c>
      <c r="AE223" s="39" t="s">
        <v>81</v>
      </c>
      <c r="AF223" s="39">
        <v>23</v>
      </c>
      <c r="AG223" s="39" t="s">
        <v>481</v>
      </c>
      <c r="AH223" s="39">
        <v>98</v>
      </c>
      <c r="AI223" s="39" t="s">
        <v>479</v>
      </c>
      <c r="AJ223" s="39">
        <v>62</v>
      </c>
    </row>
    <row r="224" spans="27:36" x14ac:dyDescent="0.25">
      <c r="AB224" s="39" t="s">
        <v>80</v>
      </c>
      <c r="AC224" s="39" t="s">
        <v>2593</v>
      </c>
      <c r="AD224" s="39" t="s">
        <v>2598</v>
      </c>
      <c r="AE224" s="39" t="s">
        <v>81</v>
      </c>
      <c r="AF224" s="39">
        <v>5</v>
      </c>
      <c r="AG224" s="39" t="s">
        <v>482</v>
      </c>
      <c r="AH224" s="39">
        <v>26</v>
      </c>
      <c r="AI224" s="39" t="s">
        <v>483</v>
      </c>
      <c r="AJ224" s="39">
        <v>8</v>
      </c>
    </row>
    <row r="225" spans="28:36" x14ac:dyDescent="0.25">
      <c r="AB225" s="39" t="s">
        <v>80</v>
      </c>
      <c r="AC225" s="39" t="s">
        <v>2595</v>
      </c>
      <c r="AD225" s="39" t="s">
        <v>2598</v>
      </c>
      <c r="AE225" s="39" t="s">
        <v>81</v>
      </c>
      <c r="AF225" s="39">
        <v>5</v>
      </c>
      <c r="AG225" s="39" t="s">
        <v>484</v>
      </c>
      <c r="AH225" s="39">
        <v>27</v>
      </c>
      <c r="AI225" s="39" t="s">
        <v>481</v>
      </c>
      <c r="AJ225" s="39">
        <v>7</v>
      </c>
    </row>
    <row r="226" spans="28:36" x14ac:dyDescent="0.25">
      <c r="AB226" s="39" t="s">
        <v>80</v>
      </c>
      <c r="AC226" s="39" t="s">
        <v>2597</v>
      </c>
      <c r="AD226" s="39" t="s">
        <v>2598</v>
      </c>
      <c r="AE226" s="39" t="s">
        <v>81</v>
      </c>
      <c r="AF226" s="39">
        <v>5</v>
      </c>
      <c r="AG226" s="39" t="s">
        <v>485</v>
      </c>
      <c r="AH226" s="39">
        <v>25</v>
      </c>
      <c r="AI226" s="39" t="s">
        <v>486</v>
      </c>
      <c r="AJ226" s="39">
        <v>8</v>
      </c>
    </row>
    <row r="227" spans="28:36" x14ac:dyDescent="0.25">
      <c r="AB227" s="39" t="s">
        <v>80</v>
      </c>
      <c r="AC227" s="39" t="s">
        <v>71</v>
      </c>
      <c r="AD227" s="39" t="s">
        <v>2590</v>
      </c>
      <c r="AE227" s="39" t="s">
        <v>81</v>
      </c>
      <c r="AF227" s="39">
        <v>25</v>
      </c>
      <c r="AG227" s="39" t="s">
        <v>487</v>
      </c>
      <c r="AH227" s="39">
        <v>92</v>
      </c>
      <c r="AI227" s="39" t="s">
        <v>488</v>
      </c>
      <c r="AJ227" s="39">
        <v>63</v>
      </c>
    </row>
    <row r="228" spans="28:36" x14ac:dyDescent="0.25">
      <c r="AB228" s="39" t="s">
        <v>80</v>
      </c>
      <c r="AC228" s="39" t="s">
        <v>2591</v>
      </c>
      <c r="AD228" s="39" t="s">
        <v>2590</v>
      </c>
      <c r="AE228" s="39" t="s">
        <v>81</v>
      </c>
      <c r="AF228" s="39">
        <v>5</v>
      </c>
      <c r="AG228" s="39" t="s">
        <v>489</v>
      </c>
      <c r="AH228" s="39">
        <v>27</v>
      </c>
      <c r="AI228" s="39" t="s">
        <v>488</v>
      </c>
      <c r="AJ228" s="39">
        <v>8</v>
      </c>
    </row>
    <row r="229" spans="28:36" x14ac:dyDescent="0.25">
      <c r="AB229" s="39" t="s">
        <v>80</v>
      </c>
      <c r="AC229" s="39" t="s">
        <v>2592</v>
      </c>
      <c r="AD229" s="39" t="s">
        <v>2590</v>
      </c>
      <c r="AE229" s="39" t="s">
        <v>81</v>
      </c>
      <c r="AF229" s="39">
        <v>23</v>
      </c>
      <c r="AG229" s="39" t="s">
        <v>487</v>
      </c>
      <c r="AH229" s="39">
        <v>98</v>
      </c>
      <c r="AI229" s="39" t="s">
        <v>490</v>
      </c>
      <c r="AJ229" s="39">
        <v>68</v>
      </c>
    </row>
    <row r="230" spans="28:36" x14ac:dyDescent="0.25">
      <c r="AB230" s="39" t="s">
        <v>80</v>
      </c>
      <c r="AC230" s="39" t="s">
        <v>2593</v>
      </c>
      <c r="AD230" s="39" t="s">
        <v>2590</v>
      </c>
      <c r="AE230" s="39" t="s">
        <v>81</v>
      </c>
      <c r="AF230" s="39">
        <v>5</v>
      </c>
      <c r="AG230" s="39" t="s">
        <v>491</v>
      </c>
      <c r="AH230" s="39">
        <v>31</v>
      </c>
      <c r="AI230" s="39" t="s">
        <v>492</v>
      </c>
      <c r="AJ230" s="39">
        <v>8</v>
      </c>
    </row>
    <row r="231" spans="28:36" x14ac:dyDescent="0.25">
      <c r="AB231" s="39" t="s">
        <v>80</v>
      </c>
      <c r="AC231" s="39" t="s">
        <v>2595</v>
      </c>
      <c r="AD231" s="39" t="s">
        <v>2590</v>
      </c>
      <c r="AE231" s="39" t="s">
        <v>81</v>
      </c>
      <c r="AF231" s="39">
        <v>5</v>
      </c>
      <c r="AG231" s="39" t="s">
        <v>272</v>
      </c>
      <c r="AH231" s="39">
        <v>22</v>
      </c>
      <c r="AI231" s="39" t="s">
        <v>493</v>
      </c>
      <c r="AJ231" s="39">
        <v>7</v>
      </c>
    </row>
    <row r="232" spans="28:36" x14ac:dyDescent="0.25">
      <c r="AB232" s="39" t="s">
        <v>80</v>
      </c>
      <c r="AC232" s="39" t="s">
        <v>2597</v>
      </c>
      <c r="AD232" s="39" t="s">
        <v>2590</v>
      </c>
      <c r="AE232" s="39" t="s">
        <v>81</v>
      </c>
      <c r="AF232" s="39">
        <v>5</v>
      </c>
      <c r="AG232" s="39" t="s">
        <v>494</v>
      </c>
      <c r="AH232" s="39">
        <v>29</v>
      </c>
      <c r="AI232" s="39" t="s">
        <v>495</v>
      </c>
      <c r="AJ232" s="39">
        <v>10</v>
      </c>
    </row>
    <row r="233" spans="28:36" x14ac:dyDescent="0.25">
      <c r="AB233" s="39" t="s">
        <v>80</v>
      </c>
      <c r="AC233" s="39" t="s">
        <v>71</v>
      </c>
      <c r="AD233" s="39" t="s">
        <v>2599</v>
      </c>
      <c r="AE233" s="39" t="s">
        <v>81</v>
      </c>
      <c r="AF233" s="39">
        <v>24</v>
      </c>
      <c r="AG233" s="39" t="s">
        <v>478</v>
      </c>
      <c r="AH233" s="39">
        <v>89</v>
      </c>
      <c r="AI233" s="39" t="s">
        <v>231</v>
      </c>
      <c r="AJ233" s="39">
        <v>57</v>
      </c>
    </row>
    <row r="234" spans="28:36" x14ac:dyDescent="0.25">
      <c r="AB234" s="39" t="s">
        <v>80</v>
      </c>
      <c r="AC234" s="39" t="s">
        <v>2591</v>
      </c>
      <c r="AD234" s="39" t="s">
        <v>2599</v>
      </c>
      <c r="AE234" s="39" t="s">
        <v>81</v>
      </c>
      <c r="AF234" s="39">
        <v>5</v>
      </c>
      <c r="AG234" s="39" t="s">
        <v>496</v>
      </c>
      <c r="AH234" s="39">
        <v>31</v>
      </c>
      <c r="AI234" s="39" t="s">
        <v>233</v>
      </c>
      <c r="AJ234" s="39">
        <v>8</v>
      </c>
    </row>
    <row r="235" spans="28:36" x14ac:dyDescent="0.25">
      <c r="AB235" s="39" t="s">
        <v>80</v>
      </c>
      <c r="AC235" s="39" t="s">
        <v>2592</v>
      </c>
      <c r="AD235" s="39" t="s">
        <v>2599</v>
      </c>
      <c r="AE235" s="39" t="s">
        <v>81</v>
      </c>
      <c r="AF235" s="39">
        <v>23</v>
      </c>
      <c r="AG235" s="39" t="s">
        <v>497</v>
      </c>
      <c r="AH235" s="39">
        <v>98</v>
      </c>
      <c r="AI235" s="39" t="s">
        <v>498</v>
      </c>
      <c r="AJ235" s="39">
        <v>63</v>
      </c>
    </row>
    <row r="236" spans="28:36" x14ac:dyDescent="0.25">
      <c r="AB236" s="39" t="s">
        <v>80</v>
      </c>
      <c r="AC236" s="39" t="s">
        <v>2593</v>
      </c>
      <c r="AD236" s="39" t="s">
        <v>2599</v>
      </c>
      <c r="AE236" s="39" t="s">
        <v>81</v>
      </c>
      <c r="AF236" s="39">
        <v>5</v>
      </c>
      <c r="AG236" s="39" t="s">
        <v>499</v>
      </c>
      <c r="AH236" s="39">
        <v>25</v>
      </c>
      <c r="AI236" s="39" t="s">
        <v>196</v>
      </c>
      <c r="AJ236" s="39">
        <v>8</v>
      </c>
    </row>
    <row r="237" spans="28:36" x14ac:dyDescent="0.25">
      <c r="AB237" s="39" t="s">
        <v>80</v>
      </c>
      <c r="AC237" s="39" t="s">
        <v>2595</v>
      </c>
      <c r="AD237" s="39" t="s">
        <v>2599</v>
      </c>
      <c r="AE237" s="39" t="s">
        <v>81</v>
      </c>
      <c r="AF237" s="39">
        <v>5</v>
      </c>
      <c r="AG237" s="39" t="s">
        <v>500</v>
      </c>
      <c r="AH237" s="39">
        <v>26</v>
      </c>
      <c r="AI237" s="39" t="s">
        <v>196</v>
      </c>
      <c r="AJ237" s="39">
        <v>7</v>
      </c>
    </row>
    <row r="238" spans="28:36" x14ac:dyDescent="0.25">
      <c r="AB238" s="39" t="s">
        <v>80</v>
      </c>
      <c r="AC238" s="39" t="s">
        <v>2597</v>
      </c>
      <c r="AD238" s="39" t="s">
        <v>2599</v>
      </c>
      <c r="AE238" s="39" t="s">
        <v>81</v>
      </c>
      <c r="AF238" s="39">
        <v>5</v>
      </c>
      <c r="AG238" s="39" t="s">
        <v>214</v>
      </c>
      <c r="AH238" s="39">
        <v>23</v>
      </c>
      <c r="AI238" s="39" t="s">
        <v>501</v>
      </c>
      <c r="AJ238" s="39">
        <v>8</v>
      </c>
    </row>
    <row r="239" spans="28:36" x14ac:dyDescent="0.25">
      <c r="AB239" s="39" t="s">
        <v>80</v>
      </c>
      <c r="AC239" s="39" t="s">
        <v>71</v>
      </c>
      <c r="AD239" s="39" t="s">
        <v>2600</v>
      </c>
      <c r="AE239" s="39" t="s">
        <v>81</v>
      </c>
      <c r="AF239" s="39">
        <v>22</v>
      </c>
      <c r="AG239" s="39" t="s">
        <v>502</v>
      </c>
      <c r="AH239" s="39">
        <v>92</v>
      </c>
      <c r="AI239" s="39" t="s">
        <v>503</v>
      </c>
      <c r="AJ239" s="39">
        <v>54</v>
      </c>
    </row>
    <row r="240" spans="28:36" x14ac:dyDescent="0.25">
      <c r="AB240" s="39" t="s">
        <v>80</v>
      </c>
      <c r="AC240" s="39" t="s">
        <v>2591</v>
      </c>
      <c r="AD240" s="39" t="s">
        <v>2600</v>
      </c>
      <c r="AE240" s="39" t="s">
        <v>81</v>
      </c>
      <c r="AF240" s="39">
        <v>5</v>
      </c>
      <c r="AG240" s="39" t="s">
        <v>504</v>
      </c>
      <c r="AH240" s="39">
        <v>34</v>
      </c>
      <c r="AI240" s="39" t="s">
        <v>497</v>
      </c>
      <c r="AJ240" s="39">
        <v>8</v>
      </c>
    </row>
    <row r="241" spans="28:36" x14ac:dyDescent="0.25">
      <c r="AB241" s="39" t="s">
        <v>80</v>
      </c>
      <c r="AC241" s="39" t="s">
        <v>2592</v>
      </c>
      <c r="AD241" s="39" t="s">
        <v>2600</v>
      </c>
      <c r="AE241" s="39" t="s">
        <v>81</v>
      </c>
      <c r="AF241" s="39">
        <v>21</v>
      </c>
      <c r="AG241" s="39" t="s">
        <v>505</v>
      </c>
      <c r="AH241" s="39">
        <v>98</v>
      </c>
      <c r="AI241" s="39" t="s">
        <v>205</v>
      </c>
      <c r="AJ241" s="39">
        <v>60</v>
      </c>
    </row>
    <row r="242" spans="28:36" x14ac:dyDescent="0.25">
      <c r="AB242" s="39" t="s">
        <v>80</v>
      </c>
      <c r="AC242" s="39" t="s">
        <v>2593</v>
      </c>
      <c r="AD242" s="39" t="s">
        <v>2600</v>
      </c>
      <c r="AE242" s="39" t="s">
        <v>81</v>
      </c>
      <c r="AF242" s="39">
        <v>5</v>
      </c>
      <c r="AG242" s="39" t="s">
        <v>506</v>
      </c>
      <c r="AH242" s="39">
        <v>36</v>
      </c>
      <c r="AI242" s="39" t="s">
        <v>507</v>
      </c>
      <c r="AJ242" s="39">
        <v>9</v>
      </c>
    </row>
    <row r="243" spans="28:36" x14ac:dyDescent="0.25">
      <c r="AB243" s="39" t="s">
        <v>80</v>
      </c>
      <c r="AC243" s="39" t="s">
        <v>2595</v>
      </c>
      <c r="AD243" s="39" t="s">
        <v>2600</v>
      </c>
      <c r="AE243" s="39" t="s">
        <v>81</v>
      </c>
      <c r="AF243" s="39">
        <v>5</v>
      </c>
      <c r="AG243" s="39" t="s">
        <v>508</v>
      </c>
      <c r="AH243" s="39">
        <v>29</v>
      </c>
      <c r="AI243" s="39" t="s">
        <v>502</v>
      </c>
      <c r="AJ243" s="39">
        <v>8</v>
      </c>
    </row>
    <row r="244" spans="28:36" x14ac:dyDescent="0.25">
      <c r="AB244" s="39" t="s">
        <v>80</v>
      </c>
      <c r="AC244" s="39" t="s">
        <v>2597</v>
      </c>
      <c r="AD244" s="39" t="s">
        <v>2600</v>
      </c>
      <c r="AE244" s="39" t="s">
        <v>81</v>
      </c>
      <c r="AF244" s="39">
        <v>5</v>
      </c>
      <c r="AG244" s="39" t="s">
        <v>509</v>
      </c>
      <c r="AH244" s="39">
        <v>29</v>
      </c>
      <c r="AI244" s="39" t="s">
        <v>510</v>
      </c>
      <c r="AJ244" s="39">
        <v>8</v>
      </c>
    </row>
    <row r="245" spans="28:36" x14ac:dyDescent="0.25">
      <c r="AB245" s="39" t="s">
        <v>80</v>
      </c>
      <c r="AC245" s="39" t="s">
        <v>71</v>
      </c>
      <c r="AD245" s="39" t="s">
        <v>2601</v>
      </c>
      <c r="AE245" s="39" t="s">
        <v>81</v>
      </c>
      <c r="AF245" s="39">
        <v>28</v>
      </c>
      <c r="AG245" s="39" t="s">
        <v>511</v>
      </c>
      <c r="AH245" s="39">
        <v>92</v>
      </c>
      <c r="AI245" s="39" t="s">
        <v>512</v>
      </c>
      <c r="AJ245" s="39">
        <v>58</v>
      </c>
    </row>
    <row r="246" spans="28:36" x14ac:dyDescent="0.25">
      <c r="AB246" s="39" t="s">
        <v>80</v>
      </c>
      <c r="AC246" s="39" t="s">
        <v>2591</v>
      </c>
      <c r="AD246" s="39" t="s">
        <v>2601</v>
      </c>
      <c r="AE246" s="39" t="s">
        <v>81</v>
      </c>
      <c r="AF246" s="39">
        <v>5</v>
      </c>
      <c r="AG246" s="39" t="s">
        <v>513</v>
      </c>
      <c r="AH246" s="39">
        <v>27</v>
      </c>
      <c r="AI246" s="39" t="s">
        <v>512</v>
      </c>
      <c r="AJ246" s="39">
        <v>8</v>
      </c>
    </row>
    <row r="247" spans="28:36" x14ac:dyDescent="0.25">
      <c r="AB247" s="39" t="s">
        <v>80</v>
      </c>
      <c r="AC247" s="39" t="s">
        <v>2592</v>
      </c>
      <c r="AD247" s="39" t="s">
        <v>2601</v>
      </c>
      <c r="AE247" s="39" t="s">
        <v>81</v>
      </c>
      <c r="AF247" s="39">
        <v>28</v>
      </c>
      <c r="AG247" s="39" t="s">
        <v>514</v>
      </c>
      <c r="AH247" s="39">
        <v>98</v>
      </c>
      <c r="AI247" s="39" t="s">
        <v>515</v>
      </c>
      <c r="AJ247" s="39">
        <v>64</v>
      </c>
    </row>
    <row r="248" spans="28:36" x14ac:dyDescent="0.25">
      <c r="AB248" s="39" t="s">
        <v>80</v>
      </c>
      <c r="AC248" s="39" t="s">
        <v>2593</v>
      </c>
      <c r="AD248" s="39" t="s">
        <v>2601</v>
      </c>
      <c r="AE248" s="39" t="s">
        <v>81</v>
      </c>
      <c r="AF248" s="39">
        <v>5</v>
      </c>
      <c r="AG248" s="39" t="s">
        <v>516</v>
      </c>
      <c r="AH248" s="39">
        <v>41</v>
      </c>
      <c r="AI248" s="39" t="s">
        <v>517</v>
      </c>
      <c r="AJ248" s="39">
        <v>8</v>
      </c>
    </row>
    <row r="249" spans="28:36" x14ac:dyDescent="0.25">
      <c r="AB249" s="39" t="s">
        <v>80</v>
      </c>
      <c r="AC249" s="39" t="s">
        <v>2595</v>
      </c>
      <c r="AD249" s="39" t="s">
        <v>2601</v>
      </c>
      <c r="AE249" s="39" t="s">
        <v>81</v>
      </c>
      <c r="AF249" s="39">
        <v>5</v>
      </c>
      <c r="AG249" s="39" t="s">
        <v>466</v>
      </c>
      <c r="AH249" s="39">
        <v>18</v>
      </c>
      <c r="AI249" s="39" t="s">
        <v>518</v>
      </c>
      <c r="AJ249" s="39">
        <v>7</v>
      </c>
    </row>
    <row r="250" spans="28:36" x14ac:dyDescent="0.25">
      <c r="AB250" s="39" t="s">
        <v>80</v>
      </c>
      <c r="AC250" s="39" t="s">
        <v>2597</v>
      </c>
      <c r="AD250" s="39" t="s">
        <v>2601</v>
      </c>
      <c r="AE250" s="39" t="s">
        <v>81</v>
      </c>
      <c r="AF250" s="39">
        <v>5</v>
      </c>
      <c r="AG250" s="39" t="s">
        <v>519</v>
      </c>
      <c r="AH250" s="39">
        <v>29</v>
      </c>
      <c r="AI250" s="39" t="s">
        <v>520</v>
      </c>
      <c r="AJ250" s="39">
        <v>9</v>
      </c>
    </row>
    <row r="251" spans="28:36" x14ac:dyDescent="0.25">
      <c r="AB251" s="39" t="s">
        <v>80</v>
      </c>
      <c r="AC251" s="39" t="s">
        <v>71</v>
      </c>
      <c r="AD251" s="39" t="s">
        <v>2602</v>
      </c>
      <c r="AE251" s="39" t="s">
        <v>81</v>
      </c>
      <c r="AF251" s="39">
        <v>20</v>
      </c>
      <c r="AG251" s="39" t="s">
        <v>521</v>
      </c>
      <c r="AH251" s="39">
        <v>79</v>
      </c>
      <c r="AI251" s="39" t="s">
        <v>86</v>
      </c>
      <c r="AJ251" s="39">
        <v>44</v>
      </c>
    </row>
    <row r="252" spans="28:36" x14ac:dyDescent="0.25">
      <c r="AB252" s="39" t="s">
        <v>80</v>
      </c>
      <c r="AC252" s="39" t="s">
        <v>2591</v>
      </c>
      <c r="AD252" s="39" t="s">
        <v>2602</v>
      </c>
      <c r="AE252" s="39" t="s">
        <v>81</v>
      </c>
      <c r="AF252" s="39">
        <v>5</v>
      </c>
      <c r="AG252" s="39" t="s">
        <v>522</v>
      </c>
      <c r="AH252" s="39">
        <v>37</v>
      </c>
      <c r="AI252" s="39" t="s">
        <v>523</v>
      </c>
      <c r="AJ252" s="39">
        <v>11</v>
      </c>
    </row>
    <row r="253" spans="28:36" x14ac:dyDescent="0.25">
      <c r="AB253" s="39" t="s">
        <v>80</v>
      </c>
      <c r="AC253" s="39" t="s">
        <v>2592</v>
      </c>
      <c r="AD253" s="39" t="s">
        <v>2602</v>
      </c>
      <c r="AE253" s="39" t="s">
        <v>81</v>
      </c>
      <c r="AF253" s="39">
        <v>20</v>
      </c>
      <c r="AG253" s="39" t="s">
        <v>521</v>
      </c>
      <c r="AH253" s="39">
        <v>94</v>
      </c>
      <c r="AI253" s="39" t="s">
        <v>524</v>
      </c>
      <c r="AJ253" s="39">
        <v>51</v>
      </c>
    </row>
    <row r="254" spans="28:36" x14ac:dyDescent="0.25">
      <c r="AB254" s="39" t="s">
        <v>80</v>
      </c>
      <c r="AC254" s="39" t="s">
        <v>2593</v>
      </c>
      <c r="AD254" s="39" t="s">
        <v>2602</v>
      </c>
      <c r="AE254" s="39" t="s">
        <v>81</v>
      </c>
      <c r="AF254" s="39">
        <v>5</v>
      </c>
      <c r="AG254" s="39" t="s">
        <v>525</v>
      </c>
      <c r="AH254" s="39">
        <v>28</v>
      </c>
      <c r="AI254" s="39" t="s">
        <v>526</v>
      </c>
      <c r="AJ254" s="39">
        <v>10</v>
      </c>
    </row>
    <row r="255" spans="28:36" x14ac:dyDescent="0.25">
      <c r="AB255" s="39" t="s">
        <v>80</v>
      </c>
      <c r="AC255" s="39" t="s">
        <v>2595</v>
      </c>
      <c r="AD255" s="39" t="s">
        <v>2602</v>
      </c>
      <c r="AE255" s="39" t="s">
        <v>81</v>
      </c>
      <c r="AF255" s="39">
        <v>5</v>
      </c>
      <c r="AG255" s="39" t="s">
        <v>527</v>
      </c>
      <c r="AH255" s="39">
        <v>30</v>
      </c>
      <c r="AI255" s="39" t="s">
        <v>528</v>
      </c>
      <c r="AJ255" s="39">
        <v>8</v>
      </c>
    </row>
    <row r="256" spans="28:36" x14ac:dyDescent="0.25">
      <c r="AB256" s="39" t="s">
        <v>80</v>
      </c>
      <c r="AC256" s="39" t="s">
        <v>2597</v>
      </c>
      <c r="AD256" s="39" t="s">
        <v>2602</v>
      </c>
      <c r="AE256" s="39" t="s">
        <v>81</v>
      </c>
      <c r="AF256" s="39">
        <v>5</v>
      </c>
      <c r="AG256" s="39" t="s">
        <v>529</v>
      </c>
      <c r="AH256" s="39">
        <v>19</v>
      </c>
      <c r="AI256" s="39" t="s">
        <v>289</v>
      </c>
      <c r="AJ256" s="39">
        <v>7</v>
      </c>
    </row>
    <row r="257" spans="27:36" x14ac:dyDescent="0.25">
      <c r="AB257" s="39" t="s">
        <v>80</v>
      </c>
      <c r="AC257" s="39" t="s">
        <v>71</v>
      </c>
      <c r="AD257" s="39" t="s">
        <v>2603</v>
      </c>
      <c r="AE257" s="39" t="s">
        <v>81</v>
      </c>
      <c r="AF257" s="39">
        <v>39</v>
      </c>
      <c r="AG257" s="39" t="s">
        <v>530</v>
      </c>
      <c r="AH257" s="39">
        <v>93</v>
      </c>
      <c r="AI257" s="39" t="s">
        <v>503</v>
      </c>
      <c r="AJ257" s="39">
        <v>69</v>
      </c>
    </row>
    <row r="258" spans="27:36" x14ac:dyDescent="0.25">
      <c r="AB258" s="39" t="s">
        <v>80</v>
      </c>
      <c r="AC258" s="39" t="s">
        <v>2591</v>
      </c>
      <c r="AD258" s="39" t="s">
        <v>2603</v>
      </c>
      <c r="AE258" s="39" t="s">
        <v>81</v>
      </c>
      <c r="AF258" s="39">
        <v>5</v>
      </c>
      <c r="AG258" s="39" t="s">
        <v>531</v>
      </c>
      <c r="AH258" s="39">
        <v>30</v>
      </c>
      <c r="AI258" s="39" t="s">
        <v>532</v>
      </c>
      <c r="AJ258" s="39">
        <v>11</v>
      </c>
    </row>
    <row r="259" spans="27:36" x14ac:dyDescent="0.25">
      <c r="AB259" s="39" t="s">
        <v>80</v>
      </c>
      <c r="AC259" s="39" t="s">
        <v>2592</v>
      </c>
      <c r="AD259" s="39" t="s">
        <v>2603</v>
      </c>
      <c r="AE259" s="39" t="s">
        <v>81</v>
      </c>
      <c r="AF259" s="39">
        <v>38</v>
      </c>
      <c r="AG259" s="39" t="s">
        <v>533</v>
      </c>
      <c r="AH259" s="39">
        <v>99</v>
      </c>
      <c r="AI259" s="39" t="s">
        <v>532</v>
      </c>
      <c r="AJ259" s="39">
        <v>74</v>
      </c>
    </row>
    <row r="260" spans="27:36" x14ac:dyDescent="0.25">
      <c r="AB260" s="39" t="s">
        <v>80</v>
      </c>
      <c r="AC260" s="39" t="s">
        <v>2593</v>
      </c>
      <c r="AD260" s="39" t="s">
        <v>2603</v>
      </c>
      <c r="AE260" s="39" t="s">
        <v>81</v>
      </c>
      <c r="AF260" s="39">
        <v>5</v>
      </c>
      <c r="AG260" s="39" t="s">
        <v>430</v>
      </c>
      <c r="AH260" s="39">
        <v>47</v>
      </c>
      <c r="AI260" s="39" t="s">
        <v>534</v>
      </c>
      <c r="AJ260" s="39">
        <v>10</v>
      </c>
    </row>
    <row r="261" spans="27:36" x14ac:dyDescent="0.25">
      <c r="AB261" s="39" t="s">
        <v>80</v>
      </c>
      <c r="AC261" s="39" t="s">
        <v>2595</v>
      </c>
      <c r="AD261" s="39" t="s">
        <v>2603</v>
      </c>
      <c r="AE261" s="39" t="s">
        <v>81</v>
      </c>
      <c r="AF261" s="39">
        <v>5</v>
      </c>
      <c r="AG261" s="39" t="s">
        <v>535</v>
      </c>
      <c r="AH261" s="39">
        <v>22</v>
      </c>
      <c r="AI261" s="39" t="s">
        <v>536</v>
      </c>
      <c r="AJ261" s="39">
        <v>8</v>
      </c>
    </row>
    <row r="262" spans="27:36" x14ac:dyDescent="0.25">
      <c r="AB262" s="39" t="s">
        <v>80</v>
      </c>
      <c r="AC262" s="39" t="s">
        <v>2597</v>
      </c>
      <c r="AD262" s="39" t="s">
        <v>2603</v>
      </c>
      <c r="AE262" s="39" t="s">
        <v>81</v>
      </c>
      <c r="AF262" s="39">
        <v>5</v>
      </c>
      <c r="AG262" s="39" t="s">
        <v>537</v>
      </c>
      <c r="AH262" s="39">
        <v>36</v>
      </c>
      <c r="AI262" s="39" t="s">
        <v>538</v>
      </c>
      <c r="AJ262" s="39">
        <v>12</v>
      </c>
    </row>
    <row r="263" spans="27:36" x14ac:dyDescent="0.25">
      <c r="AA263" s="39" t="s">
        <v>118</v>
      </c>
      <c r="AB263" s="39" t="s">
        <v>59</v>
      </c>
      <c r="AC263" s="39" t="s">
        <v>60</v>
      </c>
      <c r="AD263" s="39" t="s">
        <v>61</v>
      </c>
      <c r="AE263" s="39" t="s">
        <v>62</v>
      </c>
      <c r="AF263" s="39" t="s">
        <v>63</v>
      </c>
      <c r="AG263" s="39" t="s">
        <v>64</v>
      </c>
      <c r="AH263" s="39" t="s">
        <v>65</v>
      </c>
      <c r="AI263" s="39" t="s">
        <v>66</v>
      </c>
      <c r="AJ263" s="39" t="s">
        <v>67</v>
      </c>
    </row>
    <row r="264" spans="27:36" x14ac:dyDescent="0.25">
      <c r="AB264" s="39" t="s">
        <v>80</v>
      </c>
      <c r="AC264" s="39" t="s">
        <v>71</v>
      </c>
      <c r="AD264" s="39" t="s">
        <v>2598</v>
      </c>
      <c r="AE264" s="39" t="s">
        <v>81</v>
      </c>
      <c r="AF264" s="39">
        <v>5</v>
      </c>
      <c r="AG264" s="39" t="s">
        <v>539</v>
      </c>
      <c r="AH264" s="39">
        <v>60</v>
      </c>
      <c r="AI264" s="39" t="s">
        <v>540</v>
      </c>
      <c r="AJ264" s="39">
        <v>16</v>
      </c>
    </row>
    <row r="265" spans="27:36" x14ac:dyDescent="0.25">
      <c r="AB265" s="39" t="s">
        <v>80</v>
      </c>
      <c r="AC265" s="39" t="s">
        <v>2591</v>
      </c>
      <c r="AD265" s="39" t="s">
        <v>2598</v>
      </c>
      <c r="AE265" s="39" t="s">
        <v>81</v>
      </c>
      <c r="AF265" s="39">
        <v>5</v>
      </c>
      <c r="AG265" s="39" t="s">
        <v>541</v>
      </c>
      <c r="AH265" s="39">
        <v>79</v>
      </c>
      <c r="AI265" s="39" t="s">
        <v>542</v>
      </c>
      <c r="AJ265" s="39">
        <v>23</v>
      </c>
    </row>
    <row r="266" spans="27:36" x14ac:dyDescent="0.25">
      <c r="AB266" s="39" t="s">
        <v>80</v>
      </c>
      <c r="AC266" s="39" t="s">
        <v>2592</v>
      </c>
      <c r="AD266" s="39" t="s">
        <v>2598</v>
      </c>
      <c r="AE266" s="39" t="s">
        <v>81</v>
      </c>
      <c r="AF266" s="39">
        <v>5</v>
      </c>
      <c r="AG266" s="39" t="s">
        <v>543</v>
      </c>
      <c r="AH266" s="39">
        <v>58</v>
      </c>
      <c r="AI266" s="39" t="s">
        <v>175</v>
      </c>
      <c r="AJ266" s="39">
        <v>18</v>
      </c>
    </row>
    <row r="267" spans="27:36" x14ac:dyDescent="0.25">
      <c r="AB267" s="39" t="s">
        <v>80</v>
      </c>
      <c r="AC267" s="39" t="s">
        <v>2593</v>
      </c>
      <c r="AD267" s="39" t="s">
        <v>2598</v>
      </c>
      <c r="AE267" s="39" t="s">
        <v>81</v>
      </c>
      <c r="AF267" s="39">
        <v>5</v>
      </c>
      <c r="AG267" s="39" t="s">
        <v>482</v>
      </c>
      <c r="AH267" s="39">
        <v>63</v>
      </c>
      <c r="AI267" s="39" t="s">
        <v>387</v>
      </c>
      <c r="AJ267" s="39">
        <v>17</v>
      </c>
    </row>
    <row r="268" spans="27:36" x14ac:dyDescent="0.25">
      <c r="AB268" s="39" t="s">
        <v>80</v>
      </c>
      <c r="AC268" s="39" t="s">
        <v>2595</v>
      </c>
      <c r="AD268" s="39" t="s">
        <v>2598</v>
      </c>
      <c r="AE268" s="39" t="s">
        <v>81</v>
      </c>
      <c r="AF268" s="39">
        <v>5</v>
      </c>
      <c r="AG268" s="39" t="s">
        <v>544</v>
      </c>
      <c r="AH268" s="39">
        <v>45</v>
      </c>
      <c r="AI268" s="39" t="s">
        <v>545</v>
      </c>
      <c r="AJ268" s="39">
        <v>12</v>
      </c>
    </row>
    <row r="269" spans="27:36" x14ac:dyDescent="0.25">
      <c r="AB269" s="39" t="s">
        <v>80</v>
      </c>
      <c r="AC269" s="39" t="s">
        <v>2597</v>
      </c>
      <c r="AD269" s="39" t="s">
        <v>2598</v>
      </c>
      <c r="AE269" s="39" t="s">
        <v>81</v>
      </c>
      <c r="AF269" s="39">
        <v>5</v>
      </c>
      <c r="AG269" s="39" t="s">
        <v>546</v>
      </c>
      <c r="AH269" s="39">
        <v>60</v>
      </c>
      <c r="AI269" s="39" t="s">
        <v>547</v>
      </c>
      <c r="AJ269" s="39">
        <v>15</v>
      </c>
    </row>
    <row r="270" spans="27:36" x14ac:dyDescent="0.25">
      <c r="AB270" s="39" t="s">
        <v>80</v>
      </c>
      <c r="AC270" s="39" t="s">
        <v>71</v>
      </c>
      <c r="AD270" s="39" t="s">
        <v>2590</v>
      </c>
      <c r="AE270" s="39" t="s">
        <v>81</v>
      </c>
      <c r="AF270" s="39">
        <v>5</v>
      </c>
      <c r="AG270" s="39" t="s">
        <v>548</v>
      </c>
      <c r="AH270" s="39">
        <v>60</v>
      </c>
      <c r="AI270" s="39" t="s">
        <v>540</v>
      </c>
      <c r="AJ270" s="39">
        <v>17</v>
      </c>
    </row>
    <row r="271" spans="27:36" x14ac:dyDescent="0.25">
      <c r="AB271" s="39" t="s">
        <v>80</v>
      </c>
      <c r="AC271" s="39" t="s">
        <v>2591</v>
      </c>
      <c r="AD271" s="39" t="s">
        <v>2590</v>
      </c>
      <c r="AE271" s="39" t="s">
        <v>81</v>
      </c>
      <c r="AF271" s="39">
        <v>5</v>
      </c>
      <c r="AG271" s="39" t="s">
        <v>549</v>
      </c>
      <c r="AH271" s="39">
        <v>79</v>
      </c>
      <c r="AI271" s="39" t="s">
        <v>542</v>
      </c>
      <c r="AJ271" s="39">
        <v>25</v>
      </c>
    </row>
    <row r="272" spans="27:36" x14ac:dyDescent="0.25">
      <c r="AB272" s="39" t="s">
        <v>80</v>
      </c>
      <c r="AC272" s="39" t="s">
        <v>2592</v>
      </c>
      <c r="AD272" s="39" t="s">
        <v>2590</v>
      </c>
      <c r="AE272" s="39" t="s">
        <v>81</v>
      </c>
      <c r="AF272" s="39">
        <v>5</v>
      </c>
      <c r="AG272" s="39" t="s">
        <v>94</v>
      </c>
      <c r="AH272" s="39">
        <v>58</v>
      </c>
      <c r="AI272" s="39" t="s">
        <v>175</v>
      </c>
      <c r="AJ272" s="39">
        <v>19</v>
      </c>
    </row>
    <row r="273" spans="28:36" x14ac:dyDescent="0.25">
      <c r="AB273" s="39" t="s">
        <v>80</v>
      </c>
      <c r="AC273" s="39" t="s">
        <v>2593</v>
      </c>
      <c r="AD273" s="39" t="s">
        <v>2590</v>
      </c>
      <c r="AE273" s="39" t="s">
        <v>81</v>
      </c>
      <c r="AF273" s="39">
        <v>5</v>
      </c>
      <c r="AG273" s="39" t="s">
        <v>550</v>
      </c>
      <c r="AH273" s="39">
        <v>63</v>
      </c>
      <c r="AI273" s="39" t="s">
        <v>387</v>
      </c>
      <c r="AJ273" s="39">
        <v>18</v>
      </c>
    </row>
    <row r="274" spans="28:36" x14ac:dyDescent="0.25">
      <c r="AB274" s="39" t="s">
        <v>80</v>
      </c>
      <c r="AC274" s="39" t="s">
        <v>2595</v>
      </c>
      <c r="AD274" s="39" t="s">
        <v>2590</v>
      </c>
      <c r="AE274" s="39" t="s">
        <v>81</v>
      </c>
      <c r="AF274" s="39">
        <v>5</v>
      </c>
      <c r="AG274" s="39" t="s">
        <v>239</v>
      </c>
      <c r="AH274" s="39">
        <v>47</v>
      </c>
      <c r="AI274" s="39" t="s">
        <v>551</v>
      </c>
      <c r="AJ274" s="39">
        <v>13</v>
      </c>
    </row>
    <row r="275" spans="28:36" x14ac:dyDescent="0.25">
      <c r="AB275" s="39" t="s">
        <v>80</v>
      </c>
      <c r="AC275" s="39" t="s">
        <v>2597</v>
      </c>
      <c r="AD275" s="39" t="s">
        <v>2590</v>
      </c>
      <c r="AE275" s="39" t="s">
        <v>81</v>
      </c>
      <c r="AF275" s="39">
        <v>5</v>
      </c>
      <c r="AG275" s="39" t="s">
        <v>552</v>
      </c>
      <c r="AH275" s="39">
        <v>60</v>
      </c>
      <c r="AI275" s="39" t="s">
        <v>547</v>
      </c>
      <c r="AJ275" s="39">
        <v>16</v>
      </c>
    </row>
    <row r="276" spans="28:36" x14ac:dyDescent="0.25">
      <c r="AB276" s="39" t="s">
        <v>80</v>
      </c>
      <c r="AC276" s="39" t="s">
        <v>71</v>
      </c>
      <c r="AD276" s="39" t="s">
        <v>2599</v>
      </c>
      <c r="AE276" s="39" t="s">
        <v>81</v>
      </c>
      <c r="AF276" s="39">
        <v>5</v>
      </c>
      <c r="AG276" s="39" t="s">
        <v>308</v>
      </c>
      <c r="AH276" s="39">
        <v>55</v>
      </c>
      <c r="AI276" s="39" t="s">
        <v>471</v>
      </c>
      <c r="AJ276" s="39">
        <v>16</v>
      </c>
    </row>
    <row r="277" spans="28:36" x14ac:dyDescent="0.25">
      <c r="AB277" s="39" t="s">
        <v>80</v>
      </c>
      <c r="AC277" s="39" t="s">
        <v>2591</v>
      </c>
      <c r="AD277" s="39" t="s">
        <v>2599</v>
      </c>
      <c r="AE277" s="39" t="s">
        <v>81</v>
      </c>
      <c r="AF277" s="39">
        <v>5</v>
      </c>
      <c r="AG277" s="39" t="s">
        <v>553</v>
      </c>
      <c r="AH277" s="39">
        <v>73</v>
      </c>
      <c r="AI277" s="39" t="s">
        <v>554</v>
      </c>
      <c r="AJ277" s="39">
        <v>23</v>
      </c>
    </row>
    <row r="278" spans="28:36" x14ac:dyDescent="0.25">
      <c r="AB278" s="39" t="s">
        <v>80</v>
      </c>
      <c r="AC278" s="39" t="s">
        <v>2592</v>
      </c>
      <c r="AD278" s="39" t="s">
        <v>2599</v>
      </c>
      <c r="AE278" s="39" t="s">
        <v>81</v>
      </c>
      <c r="AF278" s="39">
        <v>5</v>
      </c>
      <c r="AG278" s="39" t="s">
        <v>555</v>
      </c>
      <c r="AH278" s="39">
        <v>57</v>
      </c>
      <c r="AI278" s="39" t="s">
        <v>556</v>
      </c>
      <c r="AJ278" s="39">
        <v>18</v>
      </c>
    </row>
    <row r="279" spans="28:36" x14ac:dyDescent="0.25">
      <c r="AB279" s="39" t="s">
        <v>80</v>
      </c>
      <c r="AC279" s="39" t="s">
        <v>2593</v>
      </c>
      <c r="AD279" s="39" t="s">
        <v>2599</v>
      </c>
      <c r="AE279" s="39" t="s">
        <v>81</v>
      </c>
      <c r="AF279" s="39">
        <v>5</v>
      </c>
      <c r="AG279" s="39" t="s">
        <v>557</v>
      </c>
      <c r="AH279" s="39">
        <v>64</v>
      </c>
      <c r="AI279" s="39" t="s">
        <v>468</v>
      </c>
      <c r="AJ279" s="39">
        <v>17</v>
      </c>
    </row>
    <row r="280" spans="28:36" x14ac:dyDescent="0.25">
      <c r="AB280" s="39" t="s">
        <v>80</v>
      </c>
      <c r="AC280" s="39" t="s">
        <v>2595</v>
      </c>
      <c r="AD280" s="39" t="s">
        <v>2599</v>
      </c>
      <c r="AE280" s="39" t="s">
        <v>81</v>
      </c>
      <c r="AF280" s="39">
        <v>5</v>
      </c>
      <c r="AG280" s="39" t="s">
        <v>558</v>
      </c>
      <c r="AH280" s="39">
        <v>44</v>
      </c>
      <c r="AI280" s="39" t="s">
        <v>559</v>
      </c>
      <c r="AJ280" s="39">
        <v>12</v>
      </c>
    </row>
    <row r="281" spans="28:36" x14ac:dyDescent="0.25">
      <c r="AB281" s="39" t="s">
        <v>80</v>
      </c>
      <c r="AC281" s="39" t="s">
        <v>2597</v>
      </c>
      <c r="AD281" s="39" t="s">
        <v>2599</v>
      </c>
      <c r="AE281" s="39" t="s">
        <v>81</v>
      </c>
      <c r="AF281" s="39">
        <v>5</v>
      </c>
      <c r="AG281" s="39" t="s">
        <v>560</v>
      </c>
      <c r="AH281" s="39">
        <v>56</v>
      </c>
      <c r="AI281" s="39" t="s">
        <v>243</v>
      </c>
      <c r="AJ281" s="39">
        <v>15</v>
      </c>
    </row>
    <row r="282" spans="28:36" x14ac:dyDescent="0.25">
      <c r="AB282" s="39" t="s">
        <v>80</v>
      </c>
      <c r="AC282" s="39" t="s">
        <v>71</v>
      </c>
      <c r="AD282" s="39" t="s">
        <v>2600</v>
      </c>
      <c r="AE282" s="39" t="s">
        <v>81</v>
      </c>
      <c r="AF282" s="39">
        <v>5</v>
      </c>
      <c r="AG282" s="39" t="s">
        <v>561</v>
      </c>
      <c r="AH282" s="39">
        <v>55</v>
      </c>
      <c r="AI282" s="39" t="s">
        <v>143</v>
      </c>
      <c r="AJ282" s="39">
        <v>16</v>
      </c>
    </row>
    <row r="283" spans="28:36" x14ac:dyDescent="0.25">
      <c r="AB283" s="39" t="s">
        <v>80</v>
      </c>
      <c r="AC283" s="39" t="s">
        <v>2591</v>
      </c>
      <c r="AD283" s="39" t="s">
        <v>2600</v>
      </c>
      <c r="AE283" s="39" t="s">
        <v>81</v>
      </c>
      <c r="AF283" s="39">
        <v>5</v>
      </c>
      <c r="AG283" s="39" t="s">
        <v>562</v>
      </c>
      <c r="AH283" s="39">
        <v>68</v>
      </c>
      <c r="AI283" s="39" t="s">
        <v>399</v>
      </c>
      <c r="AJ283" s="39">
        <v>22</v>
      </c>
    </row>
    <row r="284" spans="28:36" x14ac:dyDescent="0.25">
      <c r="AB284" s="39" t="s">
        <v>80</v>
      </c>
      <c r="AC284" s="39" t="s">
        <v>2592</v>
      </c>
      <c r="AD284" s="39" t="s">
        <v>2600</v>
      </c>
      <c r="AE284" s="39" t="s">
        <v>81</v>
      </c>
      <c r="AF284" s="39">
        <v>5</v>
      </c>
      <c r="AG284" s="39" t="s">
        <v>563</v>
      </c>
      <c r="AH284" s="39">
        <v>59</v>
      </c>
      <c r="AI284" s="39" t="s">
        <v>175</v>
      </c>
      <c r="AJ284" s="39">
        <v>18</v>
      </c>
    </row>
    <row r="285" spans="28:36" x14ac:dyDescent="0.25">
      <c r="AB285" s="39" t="s">
        <v>80</v>
      </c>
      <c r="AC285" s="39" t="s">
        <v>2593</v>
      </c>
      <c r="AD285" s="39" t="s">
        <v>2600</v>
      </c>
      <c r="AE285" s="39" t="s">
        <v>81</v>
      </c>
      <c r="AF285" s="39">
        <v>5</v>
      </c>
      <c r="AG285" s="39" t="s">
        <v>564</v>
      </c>
      <c r="AH285" s="39">
        <v>68</v>
      </c>
      <c r="AI285" s="39" t="s">
        <v>143</v>
      </c>
      <c r="AJ285" s="39">
        <v>17</v>
      </c>
    </row>
    <row r="286" spans="28:36" x14ac:dyDescent="0.25">
      <c r="AB286" s="39" t="s">
        <v>80</v>
      </c>
      <c r="AC286" s="39" t="s">
        <v>2595</v>
      </c>
      <c r="AD286" s="39" t="s">
        <v>2600</v>
      </c>
      <c r="AE286" s="39" t="s">
        <v>81</v>
      </c>
      <c r="AF286" s="39">
        <v>5</v>
      </c>
      <c r="AG286" s="39" t="s">
        <v>239</v>
      </c>
      <c r="AH286" s="39">
        <v>45</v>
      </c>
      <c r="AI286" s="39" t="s">
        <v>192</v>
      </c>
      <c r="AJ286" s="39">
        <v>12</v>
      </c>
    </row>
    <row r="287" spans="28:36" x14ac:dyDescent="0.25">
      <c r="AB287" s="39" t="s">
        <v>80</v>
      </c>
      <c r="AC287" s="39" t="s">
        <v>2597</v>
      </c>
      <c r="AD287" s="39" t="s">
        <v>2600</v>
      </c>
      <c r="AE287" s="39" t="s">
        <v>81</v>
      </c>
      <c r="AF287" s="39">
        <v>5</v>
      </c>
      <c r="AG287" s="39" t="s">
        <v>565</v>
      </c>
      <c r="AH287" s="39">
        <v>58</v>
      </c>
      <c r="AI287" s="39" t="s">
        <v>566</v>
      </c>
      <c r="AJ287" s="39">
        <v>15</v>
      </c>
    </row>
    <row r="288" spans="28:36" x14ac:dyDescent="0.25">
      <c r="AB288" s="39" t="s">
        <v>80</v>
      </c>
      <c r="AC288" s="39" t="s">
        <v>71</v>
      </c>
      <c r="AD288" s="39" t="s">
        <v>2601</v>
      </c>
      <c r="AE288" s="39" t="s">
        <v>81</v>
      </c>
      <c r="AF288" s="39">
        <v>5</v>
      </c>
      <c r="AG288" s="39" t="s">
        <v>567</v>
      </c>
      <c r="AH288" s="39">
        <v>60</v>
      </c>
      <c r="AI288" s="39" t="s">
        <v>540</v>
      </c>
      <c r="AJ288" s="39">
        <v>17</v>
      </c>
    </row>
    <row r="289" spans="28:36" x14ac:dyDescent="0.25">
      <c r="AB289" s="39" t="s">
        <v>80</v>
      </c>
      <c r="AC289" s="39" t="s">
        <v>2591</v>
      </c>
      <c r="AD289" s="39" t="s">
        <v>2601</v>
      </c>
      <c r="AE289" s="39" t="s">
        <v>81</v>
      </c>
      <c r="AF289" s="39">
        <v>5</v>
      </c>
      <c r="AG289" s="39" t="s">
        <v>323</v>
      </c>
      <c r="AH289" s="39">
        <v>79</v>
      </c>
      <c r="AI289" s="39" t="s">
        <v>542</v>
      </c>
      <c r="AJ289" s="39">
        <v>25</v>
      </c>
    </row>
    <row r="290" spans="28:36" x14ac:dyDescent="0.25">
      <c r="AB290" s="39" t="s">
        <v>80</v>
      </c>
      <c r="AC290" s="39" t="s">
        <v>2592</v>
      </c>
      <c r="AD290" s="39" t="s">
        <v>2601</v>
      </c>
      <c r="AE290" s="39" t="s">
        <v>81</v>
      </c>
      <c r="AF290" s="39">
        <v>5</v>
      </c>
      <c r="AG290" s="39" t="s">
        <v>568</v>
      </c>
      <c r="AH290" s="39">
        <v>58</v>
      </c>
      <c r="AI290" s="39" t="s">
        <v>175</v>
      </c>
      <c r="AJ290" s="39">
        <v>19</v>
      </c>
    </row>
    <row r="291" spans="28:36" x14ac:dyDescent="0.25">
      <c r="AB291" s="39" t="s">
        <v>80</v>
      </c>
      <c r="AC291" s="39" t="s">
        <v>2593</v>
      </c>
      <c r="AD291" s="39" t="s">
        <v>2601</v>
      </c>
      <c r="AE291" s="39" t="s">
        <v>81</v>
      </c>
      <c r="AF291" s="39">
        <v>5</v>
      </c>
      <c r="AG291" s="39" t="s">
        <v>569</v>
      </c>
      <c r="AH291" s="39">
        <v>63</v>
      </c>
      <c r="AI291" s="39" t="s">
        <v>387</v>
      </c>
      <c r="AJ291" s="39">
        <v>18</v>
      </c>
    </row>
    <row r="292" spans="28:36" x14ac:dyDescent="0.25">
      <c r="AB292" s="39" t="s">
        <v>80</v>
      </c>
      <c r="AC292" s="39" t="s">
        <v>2595</v>
      </c>
      <c r="AD292" s="39" t="s">
        <v>2601</v>
      </c>
      <c r="AE292" s="39" t="s">
        <v>81</v>
      </c>
      <c r="AF292" s="39">
        <v>5</v>
      </c>
      <c r="AG292" s="39" t="s">
        <v>570</v>
      </c>
      <c r="AH292" s="39">
        <v>45</v>
      </c>
      <c r="AI292" s="39" t="s">
        <v>545</v>
      </c>
      <c r="AJ292" s="39">
        <v>13</v>
      </c>
    </row>
    <row r="293" spans="28:36" x14ac:dyDescent="0.25">
      <c r="AB293" s="39" t="s">
        <v>80</v>
      </c>
      <c r="AC293" s="39" t="s">
        <v>2597</v>
      </c>
      <c r="AD293" s="39" t="s">
        <v>2601</v>
      </c>
      <c r="AE293" s="39" t="s">
        <v>81</v>
      </c>
      <c r="AF293" s="39">
        <v>5</v>
      </c>
      <c r="AG293" s="39" t="s">
        <v>571</v>
      </c>
      <c r="AH293" s="39">
        <v>60</v>
      </c>
      <c r="AI293" s="39" t="s">
        <v>547</v>
      </c>
      <c r="AJ293" s="39">
        <v>16</v>
      </c>
    </row>
    <row r="294" spans="28:36" x14ac:dyDescent="0.25">
      <c r="AB294" s="39" t="s">
        <v>80</v>
      </c>
      <c r="AC294" s="39" t="s">
        <v>71</v>
      </c>
      <c r="AD294" s="39" t="s">
        <v>2602</v>
      </c>
      <c r="AE294" s="39" t="s">
        <v>81</v>
      </c>
      <c r="AF294" s="39">
        <v>5</v>
      </c>
      <c r="AG294" s="39" t="s">
        <v>572</v>
      </c>
      <c r="AH294" s="39">
        <v>39</v>
      </c>
      <c r="AI294" s="39" t="s">
        <v>573</v>
      </c>
      <c r="AJ294" s="39">
        <v>15</v>
      </c>
    </row>
    <row r="295" spans="28:36" x14ac:dyDescent="0.25">
      <c r="AB295" s="39" t="s">
        <v>80</v>
      </c>
      <c r="AC295" s="39" t="s">
        <v>2591</v>
      </c>
      <c r="AD295" s="39" t="s">
        <v>2602</v>
      </c>
      <c r="AE295" s="39" t="s">
        <v>81</v>
      </c>
      <c r="AF295" s="39">
        <v>5</v>
      </c>
      <c r="AG295" s="39" t="s">
        <v>574</v>
      </c>
      <c r="AH295" s="39">
        <v>42</v>
      </c>
      <c r="AI295" s="39" t="s">
        <v>169</v>
      </c>
      <c r="AJ295" s="39">
        <v>18</v>
      </c>
    </row>
    <row r="296" spans="28:36" x14ac:dyDescent="0.25">
      <c r="AB296" s="39" t="s">
        <v>80</v>
      </c>
      <c r="AC296" s="39" t="s">
        <v>2592</v>
      </c>
      <c r="AD296" s="39" t="s">
        <v>2602</v>
      </c>
      <c r="AE296" s="39" t="s">
        <v>81</v>
      </c>
      <c r="AF296" s="39">
        <v>5</v>
      </c>
      <c r="AG296" s="39" t="s">
        <v>572</v>
      </c>
      <c r="AH296" s="39">
        <v>52</v>
      </c>
      <c r="AI296" s="39" t="s">
        <v>326</v>
      </c>
      <c r="AJ296" s="39">
        <v>16</v>
      </c>
    </row>
    <row r="297" spans="28:36" x14ac:dyDescent="0.25">
      <c r="AB297" s="39" t="s">
        <v>80</v>
      </c>
      <c r="AC297" s="39" t="s">
        <v>2593</v>
      </c>
      <c r="AD297" s="39" t="s">
        <v>2602</v>
      </c>
      <c r="AE297" s="39" t="s">
        <v>81</v>
      </c>
      <c r="AF297" s="39">
        <v>5</v>
      </c>
      <c r="AG297" s="39" t="s">
        <v>575</v>
      </c>
      <c r="AH297" s="39">
        <v>46</v>
      </c>
      <c r="AI297" s="39" t="s">
        <v>326</v>
      </c>
      <c r="AJ297" s="39">
        <v>16</v>
      </c>
    </row>
    <row r="298" spans="28:36" x14ac:dyDescent="0.25">
      <c r="AB298" s="39" t="s">
        <v>80</v>
      </c>
      <c r="AC298" s="39" t="s">
        <v>2595</v>
      </c>
      <c r="AD298" s="39" t="s">
        <v>2602</v>
      </c>
      <c r="AE298" s="39" t="s">
        <v>81</v>
      </c>
      <c r="AF298" s="39">
        <v>5</v>
      </c>
      <c r="AG298" s="39" t="s">
        <v>576</v>
      </c>
      <c r="AH298" s="39">
        <v>45</v>
      </c>
      <c r="AI298" s="39" t="s">
        <v>478</v>
      </c>
      <c r="AJ298" s="39">
        <v>11</v>
      </c>
    </row>
    <row r="299" spans="28:36" x14ac:dyDescent="0.25">
      <c r="AB299" s="39" t="s">
        <v>80</v>
      </c>
      <c r="AC299" s="39" t="s">
        <v>2597</v>
      </c>
      <c r="AD299" s="39" t="s">
        <v>2602</v>
      </c>
      <c r="AE299" s="39" t="s">
        <v>81</v>
      </c>
      <c r="AF299" s="39">
        <v>5</v>
      </c>
      <c r="AG299" s="39" t="s">
        <v>577</v>
      </c>
      <c r="AH299" s="39">
        <v>40</v>
      </c>
      <c r="AI299" s="39" t="s">
        <v>578</v>
      </c>
      <c r="AJ299" s="39">
        <v>13</v>
      </c>
    </row>
    <row r="300" spans="28:36" x14ac:dyDescent="0.25">
      <c r="AB300" s="39" t="s">
        <v>80</v>
      </c>
      <c r="AC300" s="39" t="s">
        <v>71</v>
      </c>
      <c r="AD300" s="39" t="s">
        <v>2603</v>
      </c>
      <c r="AE300" s="39" t="s">
        <v>81</v>
      </c>
      <c r="AF300" s="39">
        <v>5</v>
      </c>
      <c r="AG300" s="39" t="s">
        <v>579</v>
      </c>
      <c r="AH300" s="39">
        <v>58</v>
      </c>
      <c r="AI300" s="39" t="s">
        <v>580</v>
      </c>
      <c r="AJ300" s="39">
        <v>20</v>
      </c>
    </row>
    <row r="301" spans="28:36" x14ac:dyDescent="0.25">
      <c r="AB301" s="39" t="s">
        <v>80</v>
      </c>
      <c r="AC301" s="39" t="s">
        <v>2591</v>
      </c>
      <c r="AD301" s="39" t="s">
        <v>2603</v>
      </c>
      <c r="AE301" s="39" t="s">
        <v>81</v>
      </c>
      <c r="AF301" s="39">
        <v>5</v>
      </c>
      <c r="AG301" s="39" t="s">
        <v>581</v>
      </c>
      <c r="AH301" s="39">
        <v>84</v>
      </c>
      <c r="AI301" s="39" t="s">
        <v>582</v>
      </c>
      <c r="AJ301" s="39">
        <v>34</v>
      </c>
    </row>
    <row r="302" spans="28:36" x14ac:dyDescent="0.25">
      <c r="AB302" s="39" t="s">
        <v>80</v>
      </c>
      <c r="AC302" s="39" t="s">
        <v>2592</v>
      </c>
      <c r="AD302" s="39" t="s">
        <v>2603</v>
      </c>
      <c r="AE302" s="39" t="s">
        <v>81</v>
      </c>
      <c r="AF302" s="39">
        <v>5</v>
      </c>
      <c r="AG302" s="39" t="s">
        <v>94</v>
      </c>
      <c r="AH302" s="39">
        <v>61</v>
      </c>
      <c r="AI302" s="39" t="s">
        <v>459</v>
      </c>
      <c r="AJ302" s="39">
        <v>22</v>
      </c>
    </row>
    <row r="303" spans="28:36" x14ac:dyDescent="0.25">
      <c r="AB303" s="39" t="s">
        <v>80</v>
      </c>
      <c r="AC303" s="39" t="s">
        <v>2593</v>
      </c>
      <c r="AD303" s="39" t="s">
        <v>2603</v>
      </c>
      <c r="AE303" s="39" t="s">
        <v>81</v>
      </c>
      <c r="AF303" s="39">
        <v>5</v>
      </c>
      <c r="AG303" s="39" t="s">
        <v>583</v>
      </c>
      <c r="AH303" s="39">
        <v>65</v>
      </c>
      <c r="AI303" s="39" t="s">
        <v>281</v>
      </c>
      <c r="AJ303" s="39">
        <v>20</v>
      </c>
    </row>
    <row r="304" spans="28:36" x14ac:dyDescent="0.25">
      <c r="AB304" s="39" t="s">
        <v>80</v>
      </c>
      <c r="AC304" s="39" t="s">
        <v>2595</v>
      </c>
      <c r="AD304" s="39" t="s">
        <v>2603</v>
      </c>
      <c r="AE304" s="39" t="s">
        <v>81</v>
      </c>
      <c r="AF304" s="39">
        <v>5</v>
      </c>
      <c r="AG304" s="39" t="s">
        <v>584</v>
      </c>
      <c r="AH304" s="39">
        <v>53</v>
      </c>
      <c r="AI304" s="39" t="s">
        <v>585</v>
      </c>
      <c r="AJ304" s="39">
        <v>15</v>
      </c>
    </row>
    <row r="305" spans="27:36" x14ac:dyDescent="0.25">
      <c r="AB305" s="39" t="s">
        <v>80</v>
      </c>
      <c r="AC305" s="39" t="s">
        <v>2597</v>
      </c>
      <c r="AD305" s="39" t="s">
        <v>2603</v>
      </c>
      <c r="AE305" s="39" t="s">
        <v>81</v>
      </c>
      <c r="AF305" s="39">
        <v>5</v>
      </c>
      <c r="AG305" s="39" t="s">
        <v>586</v>
      </c>
      <c r="AH305" s="39">
        <v>60</v>
      </c>
      <c r="AI305" s="39" t="s">
        <v>587</v>
      </c>
      <c r="AJ305" s="39">
        <v>20</v>
      </c>
    </row>
    <row r="306" spans="27:36" x14ac:dyDescent="0.25">
      <c r="AA306" s="39" t="s">
        <v>123</v>
      </c>
      <c r="AB306" s="39" t="s">
        <v>59</v>
      </c>
      <c r="AC306" s="39" t="s">
        <v>60</v>
      </c>
      <c r="AD306" s="39" t="s">
        <v>61</v>
      </c>
      <c r="AE306" s="39" t="s">
        <v>62</v>
      </c>
      <c r="AF306" s="39" t="s">
        <v>63</v>
      </c>
      <c r="AG306" s="39" t="s">
        <v>64</v>
      </c>
      <c r="AH306" s="39" t="s">
        <v>65</v>
      </c>
      <c r="AI306" s="39" t="s">
        <v>66</v>
      </c>
      <c r="AJ306" s="39" t="s">
        <v>67</v>
      </c>
    </row>
    <row r="307" spans="27:36" x14ac:dyDescent="0.25">
      <c r="AB307" s="39" t="s">
        <v>80</v>
      </c>
      <c r="AC307" s="39" t="s">
        <v>71</v>
      </c>
      <c r="AD307" s="39" t="s">
        <v>2598</v>
      </c>
      <c r="AE307" s="39" t="s">
        <v>81</v>
      </c>
      <c r="AF307" s="39">
        <v>5</v>
      </c>
      <c r="AG307" s="39" t="s">
        <v>588</v>
      </c>
      <c r="AH307" s="39">
        <v>41</v>
      </c>
      <c r="AI307" s="39" t="s">
        <v>199</v>
      </c>
      <c r="AJ307" s="39">
        <v>14</v>
      </c>
    </row>
    <row r="308" spans="27:36" x14ac:dyDescent="0.25">
      <c r="AB308" s="39" t="s">
        <v>80</v>
      </c>
      <c r="AC308" s="39" t="s">
        <v>2591</v>
      </c>
      <c r="AD308" s="39" t="s">
        <v>2598</v>
      </c>
      <c r="AE308" s="39" t="s">
        <v>81</v>
      </c>
      <c r="AF308" s="39">
        <v>5</v>
      </c>
      <c r="AG308" s="39" t="s">
        <v>589</v>
      </c>
      <c r="AH308" s="39">
        <v>77</v>
      </c>
      <c r="AI308" s="39" t="s">
        <v>590</v>
      </c>
      <c r="AJ308" s="39">
        <v>21</v>
      </c>
    </row>
    <row r="309" spans="27:36" x14ac:dyDescent="0.25">
      <c r="AB309" s="39" t="s">
        <v>80</v>
      </c>
      <c r="AC309" s="39" t="s">
        <v>2592</v>
      </c>
      <c r="AD309" s="39" t="s">
        <v>2598</v>
      </c>
      <c r="AE309" s="39" t="s">
        <v>81</v>
      </c>
      <c r="AF309" s="39">
        <v>5</v>
      </c>
      <c r="AG309" s="39" t="s">
        <v>591</v>
      </c>
      <c r="AH309" s="39">
        <v>50</v>
      </c>
      <c r="AI309" s="39" t="s">
        <v>303</v>
      </c>
      <c r="AJ309" s="39">
        <v>16</v>
      </c>
    </row>
    <row r="310" spans="27:36" x14ac:dyDescent="0.25">
      <c r="AB310" s="39" t="s">
        <v>80</v>
      </c>
      <c r="AC310" s="39" t="s">
        <v>2593</v>
      </c>
      <c r="AD310" s="39" t="s">
        <v>2598</v>
      </c>
      <c r="AE310" s="39" t="s">
        <v>81</v>
      </c>
      <c r="AF310" s="39">
        <v>5</v>
      </c>
      <c r="AG310" s="39" t="s">
        <v>592</v>
      </c>
      <c r="AH310" s="39">
        <v>54</v>
      </c>
      <c r="AI310" s="39" t="s">
        <v>593</v>
      </c>
      <c r="AJ310" s="39">
        <v>15</v>
      </c>
    </row>
    <row r="311" spans="27:36" x14ac:dyDescent="0.25">
      <c r="AB311" s="39" t="s">
        <v>80</v>
      </c>
      <c r="AC311" s="39" t="s">
        <v>2595</v>
      </c>
      <c r="AD311" s="39" t="s">
        <v>2598</v>
      </c>
      <c r="AE311" s="39" t="s">
        <v>81</v>
      </c>
      <c r="AF311" s="39">
        <v>5</v>
      </c>
      <c r="AG311" s="39" t="s">
        <v>594</v>
      </c>
      <c r="AH311" s="39">
        <v>62</v>
      </c>
      <c r="AI311" s="39" t="s">
        <v>595</v>
      </c>
      <c r="AJ311" s="39">
        <v>15</v>
      </c>
    </row>
    <row r="312" spans="27:36" x14ac:dyDescent="0.25">
      <c r="AB312" s="39" t="s">
        <v>80</v>
      </c>
      <c r="AC312" s="39" t="s">
        <v>2597</v>
      </c>
      <c r="AD312" s="39" t="s">
        <v>2598</v>
      </c>
      <c r="AE312" s="39" t="s">
        <v>81</v>
      </c>
      <c r="AF312" s="39">
        <v>5</v>
      </c>
      <c r="AG312" s="39" t="s">
        <v>596</v>
      </c>
      <c r="AH312" s="39">
        <v>41</v>
      </c>
      <c r="AI312" s="39" t="s">
        <v>597</v>
      </c>
      <c r="AJ312" s="39">
        <v>12</v>
      </c>
    </row>
    <row r="313" spans="27:36" x14ac:dyDescent="0.25">
      <c r="AB313" s="39" t="s">
        <v>80</v>
      </c>
      <c r="AC313" s="39" t="s">
        <v>71</v>
      </c>
      <c r="AD313" s="39" t="s">
        <v>2590</v>
      </c>
      <c r="AE313" s="39" t="s">
        <v>81</v>
      </c>
      <c r="AF313" s="39">
        <v>5</v>
      </c>
      <c r="AG313" s="39" t="s">
        <v>598</v>
      </c>
      <c r="AH313" s="39">
        <v>41</v>
      </c>
      <c r="AI313" s="39" t="s">
        <v>376</v>
      </c>
      <c r="AJ313" s="39">
        <v>13</v>
      </c>
    </row>
    <row r="314" spans="27:36" x14ac:dyDescent="0.25">
      <c r="AB314" s="39" t="s">
        <v>80</v>
      </c>
      <c r="AC314" s="39" t="s">
        <v>2591</v>
      </c>
      <c r="AD314" s="39" t="s">
        <v>2590</v>
      </c>
      <c r="AE314" s="39" t="s">
        <v>81</v>
      </c>
      <c r="AF314" s="39">
        <v>5</v>
      </c>
      <c r="AG314" s="39" t="s">
        <v>599</v>
      </c>
      <c r="AH314" s="39">
        <v>75</v>
      </c>
      <c r="AI314" s="39" t="s">
        <v>343</v>
      </c>
      <c r="AJ314" s="39">
        <v>23</v>
      </c>
    </row>
    <row r="315" spans="27:36" x14ac:dyDescent="0.25">
      <c r="AB315" s="39" t="s">
        <v>80</v>
      </c>
      <c r="AC315" s="39" t="s">
        <v>2592</v>
      </c>
      <c r="AD315" s="39" t="s">
        <v>2590</v>
      </c>
      <c r="AE315" s="39" t="s">
        <v>81</v>
      </c>
      <c r="AF315" s="39">
        <v>5</v>
      </c>
      <c r="AG315" s="39" t="s">
        <v>600</v>
      </c>
      <c r="AH315" s="39">
        <v>54</v>
      </c>
      <c r="AI315" s="39" t="s">
        <v>331</v>
      </c>
      <c r="AJ315" s="39">
        <v>16</v>
      </c>
    </row>
    <row r="316" spans="27:36" x14ac:dyDescent="0.25">
      <c r="AB316" s="39" t="s">
        <v>80</v>
      </c>
      <c r="AC316" s="39" t="s">
        <v>2593</v>
      </c>
      <c r="AD316" s="39" t="s">
        <v>2590</v>
      </c>
      <c r="AE316" s="39" t="s">
        <v>81</v>
      </c>
      <c r="AF316" s="39">
        <v>5</v>
      </c>
      <c r="AG316" s="39" t="s">
        <v>601</v>
      </c>
      <c r="AH316" s="39">
        <v>56</v>
      </c>
      <c r="AI316" s="39" t="s">
        <v>602</v>
      </c>
      <c r="AJ316" s="39">
        <v>14</v>
      </c>
    </row>
    <row r="317" spans="27:36" x14ac:dyDescent="0.25">
      <c r="AB317" s="39" t="s">
        <v>80</v>
      </c>
      <c r="AC317" s="39" t="s">
        <v>2595</v>
      </c>
      <c r="AD317" s="39" t="s">
        <v>2590</v>
      </c>
      <c r="AE317" s="39" t="s">
        <v>81</v>
      </c>
      <c r="AF317" s="39">
        <v>5</v>
      </c>
      <c r="AG317" s="39" t="s">
        <v>596</v>
      </c>
      <c r="AH317" s="39">
        <v>63</v>
      </c>
      <c r="AI317" s="39" t="s">
        <v>595</v>
      </c>
      <c r="AJ317" s="39">
        <v>16</v>
      </c>
    </row>
    <row r="318" spans="27:36" x14ac:dyDescent="0.25">
      <c r="AB318" s="39" t="s">
        <v>80</v>
      </c>
      <c r="AC318" s="39" t="s">
        <v>2597</v>
      </c>
      <c r="AD318" s="39" t="s">
        <v>2590</v>
      </c>
      <c r="AE318" s="39" t="s">
        <v>81</v>
      </c>
      <c r="AF318" s="39">
        <v>5</v>
      </c>
      <c r="AG318" s="39" t="s">
        <v>603</v>
      </c>
      <c r="AH318" s="39">
        <v>39</v>
      </c>
      <c r="AI318" s="39" t="s">
        <v>604</v>
      </c>
      <c r="AJ318" s="39">
        <v>12</v>
      </c>
    </row>
    <row r="319" spans="27:36" x14ac:dyDescent="0.25">
      <c r="AB319" s="39" t="s">
        <v>80</v>
      </c>
      <c r="AC319" s="39" t="s">
        <v>71</v>
      </c>
      <c r="AD319" s="39" t="s">
        <v>2599</v>
      </c>
      <c r="AE319" s="39" t="s">
        <v>81</v>
      </c>
      <c r="AF319" s="39">
        <v>5</v>
      </c>
      <c r="AG319" s="39" t="s">
        <v>605</v>
      </c>
      <c r="AH319" s="39">
        <v>44</v>
      </c>
      <c r="AI319" s="39" t="s">
        <v>606</v>
      </c>
      <c r="AJ319" s="39">
        <v>14</v>
      </c>
    </row>
    <row r="320" spans="27:36" x14ac:dyDescent="0.25">
      <c r="AB320" s="39" t="s">
        <v>80</v>
      </c>
      <c r="AC320" s="39" t="s">
        <v>2591</v>
      </c>
      <c r="AD320" s="39" t="s">
        <v>2599</v>
      </c>
      <c r="AE320" s="39" t="s">
        <v>81</v>
      </c>
      <c r="AF320" s="39">
        <v>5</v>
      </c>
      <c r="AG320" s="39" t="s">
        <v>607</v>
      </c>
      <c r="AH320" s="39">
        <v>73</v>
      </c>
      <c r="AI320" s="39" t="s">
        <v>608</v>
      </c>
      <c r="AJ320" s="39">
        <v>23</v>
      </c>
    </row>
    <row r="321" spans="28:36" x14ac:dyDescent="0.25">
      <c r="AB321" s="39" t="s">
        <v>80</v>
      </c>
      <c r="AC321" s="39" t="s">
        <v>2592</v>
      </c>
      <c r="AD321" s="39" t="s">
        <v>2599</v>
      </c>
      <c r="AE321" s="39" t="s">
        <v>81</v>
      </c>
      <c r="AF321" s="39">
        <v>5</v>
      </c>
      <c r="AG321" s="39" t="s">
        <v>609</v>
      </c>
      <c r="AH321" s="39">
        <v>52</v>
      </c>
      <c r="AI321" s="39" t="s">
        <v>610</v>
      </c>
      <c r="AJ321" s="39">
        <v>16</v>
      </c>
    </row>
    <row r="322" spans="28:36" x14ac:dyDescent="0.25">
      <c r="AB322" s="39" t="s">
        <v>80</v>
      </c>
      <c r="AC322" s="39" t="s">
        <v>2593</v>
      </c>
      <c r="AD322" s="39" t="s">
        <v>2599</v>
      </c>
      <c r="AE322" s="39" t="s">
        <v>81</v>
      </c>
      <c r="AF322" s="39">
        <v>5</v>
      </c>
      <c r="AG322" s="39" t="s">
        <v>611</v>
      </c>
      <c r="AH322" s="39">
        <v>53</v>
      </c>
      <c r="AI322" s="39" t="s">
        <v>143</v>
      </c>
      <c r="AJ322" s="39">
        <v>15</v>
      </c>
    </row>
    <row r="323" spans="28:36" x14ac:dyDescent="0.25">
      <c r="AB323" s="39" t="s">
        <v>80</v>
      </c>
      <c r="AC323" s="39" t="s">
        <v>2595</v>
      </c>
      <c r="AD323" s="39" t="s">
        <v>2599</v>
      </c>
      <c r="AE323" s="39" t="s">
        <v>81</v>
      </c>
      <c r="AF323" s="39">
        <v>5</v>
      </c>
      <c r="AG323" s="39" t="s">
        <v>612</v>
      </c>
      <c r="AH323" s="39">
        <v>63</v>
      </c>
      <c r="AI323" s="39" t="s">
        <v>613</v>
      </c>
      <c r="AJ323" s="39">
        <v>15</v>
      </c>
    </row>
    <row r="324" spans="28:36" x14ac:dyDescent="0.25">
      <c r="AB324" s="39" t="s">
        <v>80</v>
      </c>
      <c r="AC324" s="39" t="s">
        <v>2597</v>
      </c>
      <c r="AD324" s="39" t="s">
        <v>2599</v>
      </c>
      <c r="AE324" s="39" t="s">
        <v>81</v>
      </c>
      <c r="AF324" s="39">
        <v>5</v>
      </c>
      <c r="AG324" s="39" t="s">
        <v>614</v>
      </c>
      <c r="AH324" s="39">
        <v>43</v>
      </c>
      <c r="AI324" s="39" t="s">
        <v>226</v>
      </c>
      <c r="AJ324" s="39">
        <v>13</v>
      </c>
    </row>
    <row r="325" spans="28:36" x14ac:dyDescent="0.25">
      <c r="AB325" s="39" t="s">
        <v>80</v>
      </c>
      <c r="AC325" s="39" t="s">
        <v>71</v>
      </c>
      <c r="AD325" s="39" t="s">
        <v>2600</v>
      </c>
      <c r="AE325" s="39" t="s">
        <v>81</v>
      </c>
      <c r="AF325" s="39">
        <v>5</v>
      </c>
      <c r="AG325" s="39" t="s">
        <v>615</v>
      </c>
      <c r="AH325" s="39">
        <v>46</v>
      </c>
      <c r="AI325" s="39" t="s">
        <v>224</v>
      </c>
      <c r="AJ325" s="39">
        <v>14</v>
      </c>
    </row>
    <row r="326" spans="28:36" x14ac:dyDescent="0.25">
      <c r="AB326" s="39" t="s">
        <v>80</v>
      </c>
      <c r="AC326" s="39" t="s">
        <v>2591</v>
      </c>
      <c r="AD326" s="39" t="s">
        <v>2600</v>
      </c>
      <c r="AE326" s="39" t="s">
        <v>81</v>
      </c>
      <c r="AF326" s="39">
        <v>5</v>
      </c>
      <c r="AG326" s="39" t="s">
        <v>616</v>
      </c>
      <c r="AH326" s="39">
        <v>68</v>
      </c>
      <c r="AI326" s="39" t="s">
        <v>266</v>
      </c>
      <c r="AJ326" s="39">
        <v>22</v>
      </c>
    </row>
    <row r="327" spans="28:36" x14ac:dyDescent="0.25">
      <c r="AB327" s="39" t="s">
        <v>80</v>
      </c>
      <c r="AC327" s="39" t="s">
        <v>2592</v>
      </c>
      <c r="AD327" s="39" t="s">
        <v>2600</v>
      </c>
      <c r="AE327" s="39" t="s">
        <v>81</v>
      </c>
      <c r="AF327" s="39">
        <v>5</v>
      </c>
      <c r="AG327" s="39" t="s">
        <v>617</v>
      </c>
      <c r="AH327" s="39">
        <v>53</v>
      </c>
      <c r="AI327" s="39" t="s">
        <v>376</v>
      </c>
      <c r="AJ327" s="39">
        <v>16</v>
      </c>
    </row>
    <row r="328" spans="28:36" x14ac:dyDescent="0.25">
      <c r="AB328" s="39" t="s">
        <v>80</v>
      </c>
      <c r="AC328" s="39" t="s">
        <v>2593</v>
      </c>
      <c r="AD328" s="39" t="s">
        <v>2600</v>
      </c>
      <c r="AE328" s="39" t="s">
        <v>81</v>
      </c>
      <c r="AF328" s="39">
        <v>5</v>
      </c>
      <c r="AG328" s="39" t="s">
        <v>618</v>
      </c>
      <c r="AH328" s="39">
        <v>54</v>
      </c>
      <c r="AI328" s="39" t="s">
        <v>619</v>
      </c>
      <c r="AJ328" s="39">
        <v>15</v>
      </c>
    </row>
    <row r="329" spans="28:36" x14ac:dyDescent="0.25">
      <c r="AB329" s="39" t="s">
        <v>80</v>
      </c>
      <c r="AC329" s="39" t="s">
        <v>2595</v>
      </c>
      <c r="AD329" s="39" t="s">
        <v>2600</v>
      </c>
      <c r="AE329" s="39" t="s">
        <v>81</v>
      </c>
      <c r="AF329" s="39">
        <v>5</v>
      </c>
      <c r="AG329" s="39" t="s">
        <v>620</v>
      </c>
      <c r="AH329" s="39">
        <v>64</v>
      </c>
      <c r="AI329" s="39" t="s">
        <v>621</v>
      </c>
      <c r="AJ329" s="39">
        <v>15</v>
      </c>
    </row>
    <row r="330" spans="28:36" x14ac:dyDescent="0.25">
      <c r="AB330" s="39" t="s">
        <v>80</v>
      </c>
      <c r="AC330" s="39" t="s">
        <v>2597</v>
      </c>
      <c r="AD330" s="39" t="s">
        <v>2600</v>
      </c>
      <c r="AE330" s="39" t="s">
        <v>81</v>
      </c>
      <c r="AF330" s="39">
        <v>5</v>
      </c>
      <c r="AG330" s="39" t="s">
        <v>622</v>
      </c>
      <c r="AH330" s="39">
        <v>49</v>
      </c>
      <c r="AI330" s="39" t="s">
        <v>623</v>
      </c>
      <c r="AJ330" s="39">
        <v>13</v>
      </c>
    </row>
    <row r="331" spans="28:36" x14ac:dyDescent="0.25">
      <c r="AB331" s="39" t="s">
        <v>80</v>
      </c>
      <c r="AC331" s="39" t="s">
        <v>71</v>
      </c>
      <c r="AD331" s="39" t="s">
        <v>2601</v>
      </c>
      <c r="AE331" s="39" t="s">
        <v>81</v>
      </c>
      <c r="AF331" s="39">
        <v>5</v>
      </c>
      <c r="AG331" s="39" t="s">
        <v>605</v>
      </c>
      <c r="AH331" s="39">
        <v>41</v>
      </c>
      <c r="AI331" s="39" t="s">
        <v>199</v>
      </c>
      <c r="AJ331" s="39">
        <v>14</v>
      </c>
    </row>
    <row r="332" spans="28:36" x14ac:dyDescent="0.25">
      <c r="AB332" s="39" t="s">
        <v>80</v>
      </c>
      <c r="AC332" s="39" t="s">
        <v>2591</v>
      </c>
      <c r="AD332" s="39" t="s">
        <v>2601</v>
      </c>
      <c r="AE332" s="39" t="s">
        <v>81</v>
      </c>
      <c r="AF332" s="39">
        <v>5</v>
      </c>
      <c r="AG332" s="39" t="s">
        <v>624</v>
      </c>
      <c r="AH332" s="39">
        <v>77</v>
      </c>
      <c r="AI332" s="39" t="s">
        <v>590</v>
      </c>
      <c r="AJ332" s="39">
        <v>23</v>
      </c>
    </row>
    <row r="333" spans="28:36" x14ac:dyDescent="0.25">
      <c r="AB333" s="39" t="s">
        <v>80</v>
      </c>
      <c r="AC333" s="39" t="s">
        <v>2592</v>
      </c>
      <c r="AD333" s="39" t="s">
        <v>2601</v>
      </c>
      <c r="AE333" s="39" t="s">
        <v>81</v>
      </c>
      <c r="AF333" s="39">
        <v>5</v>
      </c>
      <c r="AG333" s="39" t="s">
        <v>600</v>
      </c>
      <c r="AH333" s="39">
        <v>51</v>
      </c>
      <c r="AI333" s="39" t="s">
        <v>279</v>
      </c>
      <c r="AJ333" s="39">
        <v>16</v>
      </c>
    </row>
    <row r="334" spans="28:36" x14ac:dyDescent="0.25">
      <c r="AB334" s="39" t="s">
        <v>80</v>
      </c>
      <c r="AC334" s="39" t="s">
        <v>2593</v>
      </c>
      <c r="AD334" s="39" t="s">
        <v>2601</v>
      </c>
      <c r="AE334" s="39" t="s">
        <v>81</v>
      </c>
      <c r="AF334" s="39">
        <v>5</v>
      </c>
      <c r="AG334" s="39" t="s">
        <v>625</v>
      </c>
      <c r="AH334" s="39">
        <v>54</v>
      </c>
      <c r="AI334" s="39" t="s">
        <v>593</v>
      </c>
      <c r="AJ334" s="39">
        <v>15</v>
      </c>
    </row>
    <row r="335" spans="28:36" x14ac:dyDescent="0.25">
      <c r="AB335" s="39" t="s">
        <v>80</v>
      </c>
      <c r="AC335" s="39" t="s">
        <v>2595</v>
      </c>
      <c r="AD335" s="39" t="s">
        <v>2601</v>
      </c>
      <c r="AE335" s="39" t="s">
        <v>81</v>
      </c>
      <c r="AF335" s="39">
        <v>5</v>
      </c>
      <c r="AG335" s="39" t="s">
        <v>626</v>
      </c>
      <c r="AH335" s="39">
        <v>61</v>
      </c>
      <c r="AI335" s="39" t="s">
        <v>627</v>
      </c>
      <c r="AJ335" s="39">
        <v>16</v>
      </c>
    </row>
    <row r="336" spans="28:36" x14ac:dyDescent="0.25">
      <c r="AB336" s="39" t="s">
        <v>80</v>
      </c>
      <c r="AC336" s="39" t="s">
        <v>2597</v>
      </c>
      <c r="AD336" s="39" t="s">
        <v>2601</v>
      </c>
      <c r="AE336" s="39" t="s">
        <v>81</v>
      </c>
      <c r="AF336" s="39">
        <v>5</v>
      </c>
      <c r="AG336" s="39" t="s">
        <v>103</v>
      </c>
      <c r="AH336" s="39">
        <v>41</v>
      </c>
      <c r="AI336" s="39" t="s">
        <v>597</v>
      </c>
      <c r="AJ336" s="39">
        <v>12</v>
      </c>
    </row>
    <row r="337" spans="27:36" x14ac:dyDescent="0.25">
      <c r="AB337" s="39" t="s">
        <v>80</v>
      </c>
      <c r="AC337" s="39" t="s">
        <v>71</v>
      </c>
      <c r="AD337" s="39" t="s">
        <v>2602</v>
      </c>
      <c r="AE337" s="39" t="s">
        <v>81</v>
      </c>
      <c r="AF337" s="39">
        <v>5</v>
      </c>
      <c r="AG337" s="39" t="s">
        <v>628</v>
      </c>
      <c r="AH337" s="39">
        <v>41</v>
      </c>
      <c r="AI337" s="39" t="s">
        <v>629</v>
      </c>
      <c r="AJ337" s="39">
        <v>15</v>
      </c>
    </row>
    <row r="338" spans="27:36" x14ac:dyDescent="0.25">
      <c r="AB338" s="39" t="s">
        <v>80</v>
      </c>
      <c r="AC338" s="39" t="s">
        <v>2591</v>
      </c>
      <c r="AD338" s="39" t="s">
        <v>2602</v>
      </c>
      <c r="AE338" s="39" t="s">
        <v>81</v>
      </c>
      <c r="AF338" s="39">
        <v>5</v>
      </c>
      <c r="AG338" s="39" t="s">
        <v>630</v>
      </c>
      <c r="AH338" s="39">
        <v>67</v>
      </c>
      <c r="AI338" s="39" t="s">
        <v>631</v>
      </c>
      <c r="AJ338" s="39">
        <v>19</v>
      </c>
    </row>
    <row r="339" spans="27:36" x14ac:dyDescent="0.25">
      <c r="AB339" s="39" t="s">
        <v>80</v>
      </c>
      <c r="AC339" s="39" t="s">
        <v>2592</v>
      </c>
      <c r="AD339" s="39" t="s">
        <v>2602</v>
      </c>
      <c r="AE339" s="39" t="s">
        <v>81</v>
      </c>
      <c r="AF339" s="39">
        <v>5</v>
      </c>
      <c r="AG339" s="39" t="s">
        <v>632</v>
      </c>
      <c r="AH339" s="39">
        <v>45</v>
      </c>
      <c r="AI339" s="39" t="s">
        <v>633</v>
      </c>
      <c r="AJ339" s="39">
        <v>16</v>
      </c>
    </row>
    <row r="340" spans="27:36" x14ac:dyDescent="0.25">
      <c r="AB340" s="39" t="s">
        <v>80</v>
      </c>
      <c r="AC340" s="39" t="s">
        <v>2593</v>
      </c>
      <c r="AD340" s="39" t="s">
        <v>2602</v>
      </c>
      <c r="AE340" s="39" t="s">
        <v>81</v>
      </c>
      <c r="AF340" s="39">
        <v>5</v>
      </c>
      <c r="AG340" s="39" t="s">
        <v>634</v>
      </c>
      <c r="AH340" s="39">
        <v>47</v>
      </c>
      <c r="AI340" s="39" t="s">
        <v>161</v>
      </c>
      <c r="AJ340" s="39">
        <v>16</v>
      </c>
    </row>
    <row r="341" spans="27:36" x14ac:dyDescent="0.25">
      <c r="AB341" s="39" t="s">
        <v>80</v>
      </c>
      <c r="AC341" s="39" t="s">
        <v>2595</v>
      </c>
      <c r="AD341" s="39" t="s">
        <v>2602</v>
      </c>
      <c r="AE341" s="39" t="s">
        <v>81</v>
      </c>
      <c r="AF341" s="39">
        <v>5</v>
      </c>
      <c r="AG341" s="39" t="s">
        <v>635</v>
      </c>
      <c r="AH341" s="39">
        <v>57</v>
      </c>
      <c r="AI341" s="39" t="s">
        <v>636</v>
      </c>
      <c r="AJ341" s="39">
        <v>12</v>
      </c>
    </row>
    <row r="342" spans="27:36" x14ac:dyDescent="0.25">
      <c r="AB342" s="39" t="s">
        <v>80</v>
      </c>
      <c r="AC342" s="39" t="s">
        <v>2597</v>
      </c>
      <c r="AD342" s="39" t="s">
        <v>2602</v>
      </c>
      <c r="AE342" s="39" t="s">
        <v>81</v>
      </c>
      <c r="AF342" s="39">
        <v>5</v>
      </c>
      <c r="AG342" s="39" t="s">
        <v>637</v>
      </c>
      <c r="AH342" s="39">
        <v>40</v>
      </c>
      <c r="AI342" s="39" t="s">
        <v>638</v>
      </c>
      <c r="AJ342" s="39">
        <v>12</v>
      </c>
    </row>
    <row r="343" spans="27:36" x14ac:dyDescent="0.25">
      <c r="AB343" s="39" t="s">
        <v>80</v>
      </c>
      <c r="AC343" s="39" t="s">
        <v>71</v>
      </c>
      <c r="AD343" s="39" t="s">
        <v>2603</v>
      </c>
      <c r="AE343" s="39" t="s">
        <v>81</v>
      </c>
      <c r="AF343" s="39">
        <v>5</v>
      </c>
      <c r="AG343" s="39" t="s">
        <v>598</v>
      </c>
      <c r="AH343" s="39">
        <v>43</v>
      </c>
      <c r="AI343" s="39" t="s">
        <v>191</v>
      </c>
      <c r="AJ343" s="39">
        <v>14</v>
      </c>
    </row>
    <row r="344" spans="27:36" x14ac:dyDescent="0.25">
      <c r="AB344" s="39" t="s">
        <v>80</v>
      </c>
      <c r="AC344" s="39" t="s">
        <v>2591</v>
      </c>
      <c r="AD344" s="39" t="s">
        <v>2603</v>
      </c>
      <c r="AE344" s="39" t="s">
        <v>81</v>
      </c>
      <c r="AF344" s="39">
        <v>5</v>
      </c>
      <c r="AG344" s="39" t="s">
        <v>639</v>
      </c>
      <c r="AH344" s="39">
        <v>80</v>
      </c>
      <c r="AI344" s="39" t="s">
        <v>582</v>
      </c>
      <c r="AJ344" s="39">
        <v>27</v>
      </c>
    </row>
    <row r="345" spans="27:36" x14ac:dyDescent="0.25">
      <c r="AB345" s="39" t="s">
        <v>80</v>
      </c>
      <c r="AC345" s="39" t="s">
        <v>2592</v>
      </c>
      <c r="AD345" s="39" t="s">
        <v>2603</v>
      </c>
      <c r="AE345" s="39" t="s">
        <v>81</v>
      </c>
      <c r="AF345" s="39">
        <v>5</v>
      </c>
      <c r="AG345" s="39" t="s">
        <v>640</v>
      </c>
      <c r="AH345" s="39">
        <v>52</v>
      </c>
      <c r="AI345" s="39" t="s">
        <v>641</v>
      </c>
      <c r="AJ345" s="39">
        <v>16</v>
      </c>
    </row>
    <row r="346" spans="27:36" x14ac:dyDescent="0.25">
      <c r="AB346" s="39" t="s">
        <v>80</v>
      </c>
      <c r="AC346" s="39" t="s">
        <v>2593</v>
      </c>
      <c r="AD346" s="39" t="s">
        <v>2603</v>
      </c>
      <c r="AE346" s="39" t="s">
        <v>81</v>
      </c>
      <c r="AF346" s="39">
        <v>5</v>
      </c>
      <c r="AG346" s="39" t="s">
        <v>642</v>
      </c>
      <c r="AH346" s="39">
        <v>53</v>
      </c>
      <c r="AI346" s="39" t="s">
        <v>643</v>
      </c>
      <c r="AJ346" s="39">
        <v>15</v>
      </c>
    </row>
    <row r="347" spans="27:36" x14ac:dyDescent="0.25">
      <c r="AB347" s="39" t="s">
        <v>80</v>
      </c>
      <c r="AC347" s="39" t="s">
        <v>2595</v>
      </c>
      <c r="AD347" s="39" t="s">
        <v>2603</v>
      </c>
      <c r="AE347" s="39" t="s">
        <v>81</v>
      </c>
      <c r="AF347" s="39">
        <v>5</v>
      </c>
      <c r="AG347" s="39" t="s">
        <v>644</v>
      </c>
      <c r="AH347" s="39">
        <v>68</v>
      </c>
      <c r="AI347" s="39" t="s">
        <v>582</v>
      </c>
      <c r="AJ347" s="39">
        <v>20</v>
      </c>
    </row>
    <row r="348" spans="27:36" x14ac:dyDescent="0.25">
      <c r="AB348" s="39" t="s">
        <v>80</v>
      </c>
      <c r="AC348" s="39" t="s">
        <v>2597</v>
      </c>
      <c r="AD348" s="39" t="s">
        <v>2603</v>
      </c>
      <c r="AE348" s="39" t="s">
        <v>81</v>
      </c>
      <c r="AF348" s="39">
        <v>5</v>
      </c>
      <c r="AG348" s="39" t="s">
        <v>645</v>
      </c>
      <c r="AH348" s="39">
        <v>42</v>
      </c>
      <c r="AI348" s="39" t="s">
        <v>646</v>
      </c>
      <c r="AJ348" s="39">
        <v>13</v>
      </c>
    </row>
    <row r="349" spans="27:36" x14ac:dyDescent="0.25">
      <c r="AA349" s="39" t="s">
        <v>129</v>
      </c>
      <c r="AB349" s="39" t="s">
        <v>59</v>
      </c>
      <c r="AC349" s="39" t="s">
        <v>60</v>
      </c>
      <c r="AD349" s="39" t="s">
        <v>61</v>
      </c>
      <c r="AE349" s="39" t="s">
        <v>62</v>
      </c>
      <c r="AF349" s="39" t="s">
        <v>63</v>
      </c>
      <c r="AG349" s="39" t="s">
        <v>64</v>
      </c>
      <c r="AH349" s="39" t="s">
        <v>65</v>
      </c>
      <c r="AI349" s="39" t="s">
        <v>66</v>
      </c>
      <c r="AJ349" s="39" t="s">
        <v>67</v>
      </c>
    </row>
    <row r="350" spans="27:36" x14ac:dyDescent="0.25">
      <c r="AB350" s="39" t="s">
        <v>80</v>
      </c>
      <c r="AC350" s="39" t="s">
        <v>71</v>
      </c>
      <c r="AD350" s="39" t="s">
        <v>2598</v>
      </c>
      <c r="AE350" s="39" t="s">
        <v>81</v>
      </c>
      <c r="AF350" s="39">
        <v>5</v>
      </c>
      <c r="AG350" s="39" t="s">
        <v>647</v>
      </c>
      <c r="AH350" s="39">
        <v>40</v>
      </c>
      <c r="AI350" s="39" t="s">
        <v>619</v>
      </c>
      <c r="AJ350" s="39">
        <v>11</v>
      </c>
    </row>
    <row r="351" spans="27:36" x14ac:dyDescent="0.25">
      <c r="AB351" s="39" t="s">
        <v>80</v>
      </c>
      <c r="AC351" s="39" t="s">
        <v>2591</v>
      </c>
      <c r="AD351" s="39" t="s">
        <v>2598</v>
      </c>
      <c r="AE351" s="39" t="s">
        <v>81</v>
      </c>
      <c r="AF351" s="39">
        <v>5</v>
      </c>
      <c r="AG351" s="39" t="s">
        <v>648</v>
      </c>
      <c r="AH351" s="39">
        <v>64</v>
      </c>
      <c r="AI351" s="39" t="s">
        <v>83</v>
      </c>
      <c r="AJ351" s="39">
        <v>14</v>
      </c>
    </row>
    <row r="352" spans="27:36" x14ac:dyDescent="0.25">
      <c r="AB352" s="39" t="s">
        <v>80</v>
      </c>
      <c r="AC352" s="39" t="s">
        <v>2592</v>
      </c>
      <c r="AD352" s="39" t="s">
        <v>2598</v>
      </c>
      <c r="AE352" s="39" t="s">
        <v>81</v>
      </c>
      <c r="AF352" s="39">
        <v>5</v>
      </c>
      <c r="AG352" s="39" t="s">
        <v>649</v>
      </c>
      <c r="AH352" s="39">
        <v>53</v>
      </c>
      <c r="AI352" s="39" t="s">
        <v>376</v>
      </c>
      <c r="AJ352" s="39">
        <v>13</v>
      </c>
    </row>
    <row r="353" spans="28:36" x14ac:dyDescent="0.25">
      <c r="AB353" s="39" t="s">
        <v>80</v>
      </c>
      <c r="AC353" s="39" t="s">
        <v>2593</v>
      </c>
      <c r="AD353" s="39" t="s">
        <v>2598</v>
      </c>
      <c r="AE353" s="39" t="s">
        <v>81</v>
      </c>
      <c r="AF353" s="39">
        <v>5</v>
      </c>
      <c r="AG353" s="39" t="s">
        <v>650</v>
      </c>
      <c r="AH353" s="39">
        <v>54</v>
      </c>
      <c r="AI353" s="39" t="s">
        <v>376</v>
      </c>
      <c r="AJ353" s="39">
        <v>12</v>
      </c>
    </row>
    <row r="354" spans="28:36" x14ac:dyDescent="0.25">
      <c r="AB354" s="39" t="s">
        <v>80</v>
      </c>
      <c r="AC354" s="39" t="s">
        <v>2595</v>
      </c>
      <c r="AD354" s="39" t="s">
        <v>2598</v>
      </c>
      <c r="AE354" s="39" t="s">
        <v>81</v>
      </c>
      <c r="AF354" s="39">
        <v>5</v>
      </c>
      <c r="AG354" s="39" t="s">
        <v>651</v>
      </c>
      <c r="AH354" s="39">
        <v>50</v>
      </c>
      <c r="AI354" s="39" t="s">
        <v>652</v>
      </c>
      <c r="AJ354" s="39">
        <v>10</v>
      </c>
    </row>
    <row r="355" spans="28:36" x14ac:dyDescent="0.25">
      <c r="AB355" s="39" t="s">
        <v>80</v>
      </c>
      <c r="AC355" s="39" t="s">
        <v>2597</v>
      </c>
      <c r="AD355" s="39" t="s">
        <v>2598</v>
      </c>
      <c r="AE355" s="39" t="s">
        <v>81</v>
      </c>
      <c r="AF355" s="39">
        <v>5</v>
      </c>
      <c r="AG355" s="39" t="s">
        <v>653</v>
      </c>
      <c r="AH355" s="39">
        <v>38</v>
      </c>
      <c r="AI355" s="39" t="s">
        <v>578</v>
      </c>
      <c r="AJ355" s="39">
        <v>10</v>
      </c>
    </row>
    <row r="356" spans="28:36" x14ac:dyDescent="0.25">
      <c r="AB356" s="39" t="s">
        <v>80</v>
      </c>
      <c r="AC356" s="39" t="s">
        <v>71</v>
      </c>
      <c r="AD356" s="39" t="s">
        <v>2590</v>
      </c>
      <c r="AE356" s="39" t="s">
        <v>81</v>
      </c>
      <c r="AF356" s="39">
        <v>5</v>
      </c>
      <c r="AG356" s="39" t="s">
        <v>654</v>
      </c>
      <c r="AH356" s="39">
        <v>32</v>
      </c>
      <c r="AI356" s="39" t="s">
        <v>655</v>
      </c>
      <c r="AJ356" s="39">
        <v>10</v>
      </c>
    </row>
    <row r="357" spans="28:36" x14ac:dyDescent="0.25">
      <c r="AB357" s="39" t="s">
        <v>80</v>
      </c>
      <c r="AC357" s="39" t="s">
        <v>2591</v>
      </c>
      <c r="AD357" s="39" t="s">
        <v>2590</v>
      </c>
      <c r="AE357" s="39" t="s">
        <v>81</v>
      </c>
      <c r="AF357" s="39">
        <v>5</v>
      </c>
      <c r="AG357" s="39" t="s">
        <v>656</v>
      </c>
      <c r="AH357" s="39">
        <v>59</v>
      </c>
      <c r="AI357" s="39" t="s">
        <v>657</v>
      </c>
      <c r="AJ357" s="39">
        <v>12</v>
      </c>
    </row>
    <row r="358" spans="28:36" x14ac:dyDescent="0.25">
      <c r="AB358" s="39" t="s">
        <v>80</v>
      </c>
      <c r="AC358" s="39" t="s">
        <v>2592</v>
      </c>
      <c r="AD358" s="39" t="s">
        <v>2590</v>
      </c>
      <c r="AE358" s="39" t="s">
        <v>81</v>
      </c>
      <c r="AF358" s="39">
        <v>5</v>
      </c>
      <c r="AG358" s="39" t="s">
        <v>658</v>
      </c>
      <c r="AH358" s="39">
        <v>48</v>
      </c>
      <c r="AI358" s="39" t="s">
        <v>334</v>
      </c>
      <c r="AJ358" s="39">
        <v>12</v>
      </c>
    </row>
    <row r="359" spans="28:36" x14ac:dyDescent="0.25">
      <c r="AB359" s="39" t="s">
        <v>80</v>
      </c>
      <c r="AC359" s="39" t="s">
        <v>2593</v>
      </c>
      <c r="AD359" s="39" t="s">
        <v>2590</v>
      </c>
      <c r="AE359" s="39" t="s">
        <v>81</v>
      </c>
      <c r="AF359" s="39">
        <v>5</v>
      </c>
      <c r="AG359" s="39" t="s">
        <v>659</v>
      </c>
      <c r="AH359" s="39">
        <v>43</v>
      </c>
      <c r="AI359" s="39" t="s">
        <v>660</v>
      </c>
      <c r="AJ359" s="39">
        <v>11</v>
      </c>
    </row>
    <row r="360" spans="28:36" x14ac:dyDescent="0.25">
      <c r="AB360" s="39" t="s">
        <v>80</v>
      </c>
      <c r="AC360" s="39" t="s">
        <v>2595</v>
      </c>
      <c r="AD360" s="39" t="s">
        <v>2590</v>
      </c>
      <c r="AE360" s="39" t="s">
        <v>81</v>
      </c>
      <c r="AF360" s="39">
        <v>5</v>
      </c>
      <c r="AG360" s="39" t="s">
        <v>661</v>
      </c>
      <c r="AH360" s="39">
        <v>51</v>
      </c>
      <c r="AI360" s="39" t="s">
        <v>662</v>
      </c>
      <c r="AJ360" s="39">
        <v>9</v>
      </c>
    </row>
    <row r="361" spans="28:36" x14ac:dyDescent="0.25">
      <c r="AB361" s="39" t="s">
        <v>80</v>
      </c>
      <c r="AC361" s="39" t="s">
        <v>2597</v>
      </c>
      <c r="AD361" s="39" t="s">
        <v>2590</v>
      </c>
      <c r="AE361" s="39" t="s">
        <v>81</v>
      </c>
      <c r="AF361" s="39">
        <v>5</v>
      </c>
      <c r="AG361" s="39" t="s">
        <v>663</v>
      </c>
      <c r="AH361" s="39">
        <v>29</v>
      </c>
      <c r="AI361" s="39" t="s">
        <v>664</v>
      </c>
      <c r="AJ361" s="39">
        <v>9</v>
      </c>
    </row>
    <row r="362" spans="28:36" x14ac:dyDescent="0.25">
      <c r="AB362" s="39" t="s">
        <v>80</v>
      </c>
      <c r="AC362" s="39" t="s">
        <v>71</v>
      </c>
      <c r="AD362" s="39" t="s">
        <v>2599</v>
      </c>
      <c r="AE362" s="39" t="s">
        <v>81</v>
      </c>
      <c r="AF362" s="39">
        <v>5</v>
      </c>
      <c r="AG362" s="39" t="s">
        <v>665</v>
      </c>
      <c r="AH362" s="39">
        <v>34</v>
      </c>
      <c r="AI362" s="39" t="s">
        <v>666</v>
      </c>
      <c r="AJ362" s="39">
        <v>11</v>
      </c>
    </row>
    <row r="363" spans="28:36" x14ac:dyDescent="0.25">
      <c r="AB363" s="39" t="s">
        <v>80</v>
      </c>
      <c r="AC363" s="39" t="s">
        <v>2591</v>
      </c>
      <c r="AD363" s="39" t="s">
        <v>2599</v>
      </c>
      <c r="AE363" s="39" t="s">
        <v>81</v>
      </c>
      <c r="AF363" s="39">
        <v>5</v>
      </c>
      <c r="AG363" s="39" t="s">
        <v>667</v>
      </c>
      <c r="AH363" s="39">
        <v>52</v>
      </c>
      <c r="AI363" s="39" t="s">
        <v>83</v>
      </c>
      <c r="AJ363" s="39">
        <v>13</v>
      </c>
    </row>
    <row r="364" spans="28:36" x14ac:dyDescent="0.25">
      <c r="AB364" s="39" t="s">
        <v>80</v>
      </c>
      <c r="AC364" s="39" t="s">
        <v>2592</v>
      </c>
      <c r="AD364" s="39" t="s">
        <v>2599</v>
      </c>
      <c r="AE364" s="39" t="s">
        <v>81</v>
      </c>
      <c r="AF364" s="39">
        <v>5</v>
      </c>
      <c r="AG364" s="39" t="s">
        <v>668</v>
      </c>
      <c r="AH364" s="39">
        <v>49</v>
      </c>
      <c r="AI364" s="39" t="s">
        <v>669</v>
      </c>
      <c r="AJ364" s="39">
        <v>13</v>
      </c>
    </row>
    <row r="365" spans="28:36" x14ac:dyDescent="0.25">
      <c r="AB365" s="39" t="s">
        <v>80</v>
      </c>
      <c r="AC365" s="39" t="s">
        <v>2593</v>
      </c>
      <c r="AD365" s="39" t="s">
        <v>2599</v>
      </c>
      <c r="AE365" s="39" t="s">
        <v>81</v>
      </c>
      <c r="AF365" s="39">
        <v>5</v>
      </c>
      <c r="AG365" s="39" t="s">
        <v>670</v>
      </c>
      <c r="AH365" s="39">
        <v>41</v>
      </c>
      <c r="AI365" s="39" t="s">
        <v>671</v>
      </c>
      <c r="AJ365" s="39">
        <v>11</v>
      </c>
    </row>
    <row r="366" spans="28:36" x14ac:dyDescent="0.25">
      <c r="AB366" s="39" t="s">
        <v>80</v>
      </c>
      <c r="AC366" s="39" t="s">
        <v>2595</v>
      </c>
      <c r="AD366" s="39" t="s">
        <v>2599</v>
      </c>
      <c r="AE366" s="39" t="s">
        <v>81</v>
      </c>
      <c r="AF366" s="39">
        <v>5</v>
      </c>
      <c r="AG366" s="39" t="s">
        <v>672</v>
      </c>
      <c r="AH366" s="39">
        <v>48</v>
      </c>
      <c r="AI366" s="39" t="s">
        <v>673</v>
      </c>
      <c r="AJ366" s="39">
        <v>9</v>
      </c>
    </row>
    <row r="367" spans="28:36" x14ac:dyDescent="0.25">
      <c r="AB367" s="39" t="s">
        <v>80</v>
      </c>
      <c r="AC367" s="39" t="s">
        <v>2597</v>
      </c>
      <c r="AD367" s="39" t="s">
        <v>2599</v>
      </c>
      <c r="AE367" s="39" t="s">
        <v>81</v>
      </c>
      <c r="AF367" s="39">
        <v>5</v>
      </c>
      <c r="AG367" s="39" t="s">
        <v>674</v>
      </c>
      <c r="AH367" s="39">
        <v>35</v>
      </c>
      <c r="AI367" s="39" t="s">
        <v>646</v>
      </c>
      <c r="AJ367" s="39">
        <v>10</v>
      </c>
    </row>
    <row r="368" spans="28:36" x14ac:dyDescent="0.25">
      <c r="AB368" s="39" t="s">
        <v>80</v>
      </c>
      <c r="AC368" s="39" t="s">
        <v>71</v>
      </c>
      <c r="AD368" s="39" t="s">
        <v>2600</v>
      </c>
      <c r="AE368" s="39" t="s">
        <v>81</v>
      </c>
      <c r="AF368" s="39">
        <v>5</v>
      </c>
      <c r="AG368" s="39" t="s">
        <v>675</v>
      </c>
      <c r="AH368" s="39">
        <v>33</v>
      </c>
      <c r="AI368" s="39" t="s">
        <v>666</v>
      </c>
      <c r="AJ368" s="39">
        <v>11</v>
      </c>
    </row>
    <row r="369" spans="28:36" x14ac:dyDescent="0.25">
      <c r="AB369" s="39" t="s">
        <v>80</v>
      </c>
      <c r="AC369" s="39" t="s">
        <v>2591</v>
      </c>
      <c r="AD369" s="39" t="s">
        <v>2600</v>
      </c>
      <c r="AE369" s="39" t="s">
        <v>81</v>
      </c>
      <c r="AF369" s="39">
        <v>5</v>
      </c>
      <c r="AG369" s="39" t="s">
        <v>676</v>
      </c>
      <c r="AH369" s="39">
        <v>52</v>
      </c>
      <c r="AI369" s="39" t="s">
        <v>677</v>
      </c>
      <c r="AJ369" s="39">
        <v>13</v>
      </c>
    </row>
    <row r="370" spans="28:36" x14ac:dyDescent="0.25">
      <c r="AB370" s="39" t="s">
        <v>80</v>
      </c>
      <c r="AC370" s="39" t="s">
        <v>2592</v>
      </c>
      <c r="AD370" s="39" t="s">
        <v>2600</v>
      </c>
      <c r="AE370" s="39" t="s">
        <v>81</v>
      </c>
      <c r="AF370" s="39">
        <v>5</v>
      </c>
      <c r="AG370" s="39" t="s">
        <v>654</v>
      </c>
      <c r="AH370" s="39">
        <v>45</v>
      </c>
      <c r="AI370" s="39" t="s">
        <v>678</v>
      </c>
      <c r="AJ370" s="39">
        <v>13</v>
      </c>
    </row>
    <row r="371" spans="28:36" x14ac:dyDescent="0.25">
      <c r="AB371" s="39" t="s">
        <v>80</v>
      </c>
      <c r="AC371" s="39" t="s">
        <v>2593</v>
      </c>
      <c r="AD371" s="39" t="s">
        <v>2600</v>
      </c>
      <c r="AE371" s="39" t="s">
        <v>81</v>
      </c>
      <c r="AF371" s="39">
        <v>5</v>
      </c>
      <c r="AG371" s="39" t="s">
        <v>679</v>
      </c>
      <c r="AH371" s="39">
        <v>42</v>
      </c>
      <c r="AI371" s="39" t="s">
        <v>680</v>
      </c>
      <c r="AJ371" s="39">
        <v>11</v>
      </c>
    </row>
    <row r="372" spans="28:36" x14ac:dyDescent="0.25">
      <c r="AB372" s="39" t="s">
        <v>80</v>
      </c>
      <c r="AC372" s="39" t="s">
        <v>2595</v>
      </c>
      <c r="AD372" s="39" t="s">
        <v>2600</v>
      </c>
      <c r="AE372" s="39" t="s">
        <v>81</v>
      </c>
      <c r="AF372" s="39">
        <v>5</v>
      </c>
      <c r="AG372" s="39" t="s">
        <v>681</v>
      </c>
      <c r="AH372" s="39">
        <v>56</v>
      </c>
      <c r="AI372" s="39" t="s">
        <v>682</v>
      </c>
      <c r="AJ372" s="39">
        <v>9</v>
      </c>
    </row>
    <row r="373" spans="28:36" x14ac:dyDescent="0.25">
      <c r="AB373" s="39" t="s">
        <v>80</v>
      </c>
      <c r="AC373" s="39" t="s">
        <v>2597</v>
      </c>
      <c r="AD373" s="39" t="s">
        <v>2600</v>
      </c>
      <c r="AE373" s="39" t="s">
        <v>81</v>
      </c>
      <c r="AF373" s="39">
        <v>5</v>
      </c>
      <c r="AG373" s="39" t="s">
        <v>683</v>
      </c>
      <c r="AH373" s="39">
        <v>35</v>
      </c>
      <c r="AI373" s="39" t="s">
        <v>684</v>
      </c>
      <c r="AJ373" s="39">
        <v>10</v>
      </c>
    </row>
    <row r="374" spans="28:36" x14ac:dyDescent="0.25">
      <c r="AB374" s="39" t="s">
        <v>80</v>
      </c>
      <c r="AC374" s="39" t="s">
        <v>71</v>
      </c>
      <c r="AD374" s="39" t="s">
        <v>2601</v>
      </c>
      <c r="AE374" s="39" t="s">
        <v>81</v>
      </c>
      <c r="AF374" s="39">
        <v>5</v>
      </c>
      <c r="AG374" s="39" t="s">
        <v>647</v>
      </c>
      <c r="AH374" s="39">
        <v>40</v>
      </c>
      <c r="AI374" s="39" t="s">
        <v>619</v>
      </c>
      <c r="AJ374" s="39">
        <v>11</v>
      </c>
    </row>
    <row r="375" spans="28:36" x14ac:dyDescent="0.25">
      <c r="AB375" s="39" t="s">
        <v>80</v>
      </c>
      <c r="AC375" s="39" t="s">
        <v>2591</v>
      </c>
      <c r="AD375" s="39" t="s">
        <v>2601</v>
      </c>
      <c r="AE375" s="39" t="s">
        <v>81</v>
      </c>
      <c r="AF375" s="39">
        <v>5</v>
      </c>
      <c r="AG375" s="39" t="s">
        <v>648</v>
      </c>
      <c r="AH375" s="39">
        <v>64</v>
      </c>
      <c r="AI375" s="39" t="s">
        <v>83</v>
      </c>
      <c r="AJ375" s="39">
        <v>13</v>
      </c>
    </row>
    <row r="376" spans="28:36" x14ac:dyDescent="0.25">
      <c r="AB376" s="39" t="s">
        <v>80</v>
      </c>
      <c r="AC376" s="39" t="s">
        <v>2592</v>
      </c>
      <c r="AD376" s="39" t="s">
        <v>2601</v>
      </c>
      <c r="AE376" s="39" t="s">
        <v>81</v>
      </c>
      <c r="AF376" s="39">
        <v>5</v>
      </c>
      <c r="AG376" s="39" t="s">
        <v>685</v>
      </c>
      <c r="AH376" s="39">
        <v>53</v>
      </c>
      <c r="AI376" s="39" t="s">
        <v>376</v>
      </c>
      <c r="AJ376" s="39">
        <v>13</v>
      </c>
    </row>
    <row r="377" spans="28:36" x14ac:dyDescent="0.25">
      <c r="AB377" s="39" t="s">
        <v>80</v>
      </c>
      <c r="AC377" s="39" t="s">
        <v>2593</v>
      </c>
      <c r="AD377" s="39" t="s">
        <v>2601</v>
      </c>
      <c r="AE377" s="39" t="s">
        <v>81</v>
      </c>
      <c r="AF377" s="39">
        <v>5</v>
      </c>
      <c r="AG377" s="39" t="s">
        <v>686</v>
      </c>
      <c r="AH377" s="39">
        <v>54</v>
      </c>
      <c r="AI377" s="39" t="s">
        <v>376</v>
      </c>
      <c r="AJ377" s="39">
        <v>11</v>
      </c>
    </row>
    <row r="378" spans="28:36" x14ac:dyDescent="0.25">
      <c r="AB378" s="39" t="s">
        <v>80</v>
      </c>
      <c r="AC378" s="39" t="s">
        <v>2595</v>
      </c>
      <c r="AD378" s="39" t="s">
        <v>2601</v>
      </c>
      <c r="AE378" s="39" t="s">
        <v>81</v>
      </c>
      <c r="AF378" s="39">
        <v>5</v>
      </c>
      <c r="AG378" s="39" t="s">
        <v>687</v>
      </c>
      <c r="AH378" s="39">
        <v>49</v>
      </c>
      <c r="AI378" s="39" t="s">
        <v>410</v>
      </c>
      <c r="AJ378" s="39">
        <v>10</v>
      </c>
    </row>
    <row r="379" spans="28:36" x14ac:dyDescent="0.25">
      <c r="AB379" s="39" t="s">
        <v>80</v>
      </c>
      <c r="AC379" s="39" t="s">
        <v>2597</v>
      </c>
      <c r="AD379" s="39" t="s">
        <v>2601</v>
      </c>
      <c r="AE379" s="39" t="s">
        <v>81</v>
      </c>
      <c r="AF379" s="39">
        <v>5</v>
      </c>
      <c r="AG379" s="39" t="s">
        <v>688</v>
      </c>
      <c r="AH379" s="39">
        <v>38</v>
      </c>
      <c r="AI379" s="39" t="s">
        <v>578</v>
      </c>
      <c r="AJ379" s="39">
        <v>9</v>
      </c>
    </row>
    <row r="380" spans="28:36" x14ac:dyDescent="0.25">
      <c r="AB380" s="39" t="s">
        <v>80</v>
      </c>
      <c r="AC380" s="39" t="s">
        <v>71</v>
      </c>
      <c r="AD380" s="39" t="s">
        <v>2602</v>
      </c>
      <c r="AE380" s="39" t="s">
        <v>81</v>
      </c>
      <c r="AF380" s="39">
        <v>5</v>
      </c>
      <c r="AG380" s="39" t="s">
        <v>689</v>
      </c>
      <c r="AH380" s="39">
        <v>35</v>
      </c>
      <c r="AI380" s="39" t="s">
        <v>411</v>
      </c>
      <c r="AJ380" s="39">
        <v>14</v>
      </c>
    </row>
    <row r="381" spans="28:36" x14ac:dyDescent="0.25">
      <c r="AB381" s="39" t="s">
        <v>80</v>
      </c>
      <c r="AC381" s="39" t="s">
        <v>2591</v>
      </c>
      <c r="AD381" s="39" t="s">
        <v>2602</v>
      </c>
      <c r="AE381" s="39" t="s">
        <v>81</v>
      </c>
      <c r="AF381" s="39">
        <v>5</v>
      </c>
      <c r="AG381" s="39" t="s">
        <v>690</v>
      </c>
      <c r="AH381" s="39">
        <v>40</v>
      </c>
      <c r="AI381" s="39" t="s">
        <v>691</v>
      </c>
      <c r="AJ381" s="39">
        <v>16</v>
      </c>
    </row>
    <row r="382" spans="28:36" x14ac:dyDescent="0.25">
      <c r="AB382" s="39" t="s">
        <v>80</v>
      </c>
      <c r="AC382" s="39" t="s">
        <v>2592</v>
      </c>
      <c r="AD382" s="39" t="s">
        <v>2602</v>
      </c>
      <c r="AE382" s="39" t="s">
        <v>81</v>
      </c>
      <c r="AF382" s="39">
        <v>5</v>
      </c>
      <c r="AG382" s="39" t="s">
        <v>692</v>
      </c>
      <c r="AH382" s="39">
        <v>36</v>
      </c>
      <c r="AI382" s="39" t="s">
        <v>693</v>
      </c>
      <c r="AJ382" s="39">
        <v>15</v>
      </c>
    </row>
    <row r="383" spans="28:36" x14ac:dyDescent="0.25">
      <c r="AB383" s="39" t="s">
        <v>80</v>
      </c>
      <c r="AC383" s="39" t="s">
        <v>2593</v>
      </c>
      <c r="AD383" s="39" t="s">
        <v>2602</v>
      </c>
      <c r="AE383" s="39" t="s">
        <v>81</v>
      </c>
      <c r="AF383" s="39">
        <v>5</v>
      </c>
      <c r="AG383" s="39" t="s">
        <v>694</v>
      </c>
      <c r="AH383" s="39">
        <v>44</v>
      </c>
      <c r="AI383" s="39" t="s">
        <v>695</v>
      </c>
      <c r="AJ383" s="39">
        <v>15</v>
      </c>
    </row>
    <row r="384" spans="28:36" x14ac:dyDescent="0.25">
      <c r="AB384" s="39" t="s">
        <v>80</v>
      </c>
      <c r="AC384" s="39" t="s">
        <v>2595</v>
      </c>
      <c r="AD384" s="39" t="s">
        <v>2602</v>
      </c>
      <c r="AE384" s="39" t="s">
        <v>81</v>
      </c>
      <c r="AF384" s="39">
        <v>5</v>
      </c>
      <c r="AG384" s="39" t="s">
        <v>696</v>
      </c>
      <c r="AH384" s="39">
        <v>36</v>
      </c>
      <c r="AI384" s="39" t="s">
        <v>411</v>
      </c>
      <c r="AJ384" s="39">
        <v>10</v>
      </c>
    </row>
    <row r="385" spans="27:36" x14ac:dyDescent="0.25">
      <c r="AB385" s="39" t="s">
        <v>80</v>
      </c>
      <c r="AC385" s="39" t="s">
        <v>2597</v>
      </c>
      <c r="AD385" s="39" t="s">
        <v>2602</v>
      </c>
      <c r="AE385" s="39" t="s">
        <v>81</v>
      </c>
      <c r="AF385" s="39">
        <v>5</v>
      </c>
      <c r="AG385" s="39" t="s">
        <v>697</v>
      </c>
      <c r="AH385" s="39">
        <v>36</v>
      </c>
      <c r="AI385" s="39" t="s">
        <v>411</v>
      </c>
      <c r="AJ385" s="39">
        <v>9</v>
      </c>
    </row>
    <row r="386" spans="27:36" x14ac:dyDescent="0.25">
      <c r="AB386" s="39" t="s">
        <v>80</v>
      </c>
      <c r="AC386" s="39" t="s">
        <v>71</v>
      </c>
      <c r="AD386" s="39" t="s">
        <v>2603</v>
      </c>
      <c r="AE386" s="39" t="s">
        <v>81</v>
      </c>
      <c r="AF386" s="39">
        <v>5</v>
      </c>
      <c r="AG386" s="39" t="s">
        <v>698</v>
      </c>
      <c r="AH386" s="39">
        <v>41</v>
      </c>
      <c r="AI386" s="39" t="s">
        <v>292</v>
      </c>
      <c r="AJ386" s="39">
        <v>12</v>
      </c>
    </row>
    <row r="387" spans="27:36" x14ac:dyDescent="0.25">
      <c r="AB387" s="39" t="s">
        <v>80</v>
      </c>
      <c r="AC387" s="39" t="s">
        <v>2591</v>
      </c>
      <c r="AD387" s="39" t="s">
        <v>2603</v>
      </c>
      <c r="AE387" s="39" t="s">
        <v>81</v>
      </c>
      <c r="AF387" s="39">
        <v>5</v>
      </c>
      <c r="AG387" s="39" t="s">
        <v>699</v>
      </c>
      <c r="AH387" s="39">
        <v>70</v>
      </c>
      <c r="AI387" s="39" t="s">
        <v>700</v>
      </c>
      <c r="AJ387" s="39">
        <v>18</v>
      </c>
    </row>
    <row r="388" spans="27:36" x14ac:dyDescent="0.25">
      <c r="AB388" s="39" t="s">
        <v>80</v>
      </c>
      <c r="AC388" s="39" t="s">
        <v>2592</v>
      </c>
      <c r="AD388" s="39" t="s">
        <v>2603</v>
      </c>
      <c r="AE388" s="39" t="s">
        <v>81</v>
      </c>
      <c r="AF388" s="39">
        <v>5</v>
      </c>
      <c r="AG388" s="39" t="s">
        <v>665</v>
      </c>
      <c r="AH388" s="39">
        <v>55</v>
      </c>
      <c r="AI388" s="39" t="s">
        <v>324</v>
      </c>
      <c r="AJ388" s="39">
        <v>14</v>
      </c>
    </row>
    <row r="389" spans="27:36" x14ac:dyDescent="0.25">
      <c r="AB389" s="39" t="s">
        <v>80</v>
      </c>
      <c r="AC389" s="39" t="s">
        <v>2593</v>
      </c>
      <c r="AD389" s="39" t="s">
        <v>2603</v>
      </c>
      <c r="AE389" s="39" t="s">
        <v>81</v>
      </c>
      <c r="AF389" s="39">
        <v>5</v>
      </c>
      <c r="AG389" s="39" t="s">
        <v>701</v>
      </c>
      <c r="AH389" s="39">
        <v>53</v>
      </c>
      <c r="AI389" s="39" t="s">
        <v>702</v>
      </c>
      <c r="AJ389" s="39">
        <v>12</v>
      </c>
    </row>
    <row r="390" spans="27:36" x14ac:dyDescent="0.25">
      <c r="AB390" s="39" t="s">
        <v>80</v>
      </c>
      <c r="AC390" s="39" t="s">
        <v>2595</v>
      </c>
      <c r="AD390" s="39" t="s">
        <v>2603</v>
      </c>
      <c r="AE390" s="39" t="s">
        <v>81</v>
      </c>
      <c r="AF390" s="39">
        <v>5</v>
      </c>
      <c r="AG390" s="39" t="s">
        <v>703</v>
      </c>
      <c r="AH390" s="39">
        <v>59</v>
      </c>
      <c r="AI390" s="39" t="s">
        <v>662</v>
      </c>
      <c r="AJ390" s="39">
        <v>12</v>
      </c>
    </row>
    <row r="391" spans="27:36" x14ac:dyDescent="0.25">
      <c r="AB391" s="39" t="s">
        <v>80</v>
      </c>
      <c r="AC391" s="39" t="s">
        <v>2597</v>
      </c>
      <c r="AD391" s="39" t="s">
        <v>2603</v>
      </c>
      <c r="AE391" s="39" t="s">
        <v>81</v>
      </c>
      <c r="AF391" s="39">
        <v>5</v>
      </c>
      <c r="AG391" s="39" t="s">
        <v>704</v>
      </c>
      <c r="AH391" s="39">
        <v>46</v>
      </c>
      <c r="AI391" s="39" t="s">
        <v>705</v>
      </c>
      <c r="AJ391" s="39">
        <v>12</v>
      </c>
    </row>
    <row r="392" spans="27:36" x14ac:dyDescent="0.25">
      <c r="AA392" s="39" t="s">
        <v>134</v>
      </c>
      <c r="AB392" s="39" t="s">
        <v>59</v>
      </c>
      <c r="AC392" s="39" t="s">
        <v>60</v>
      </c>
      <c r="AD392" s="39" t="s">
        <v>61</v>
      </c>
      <c r="AE392" s="39" t="s">
        <v>62</v>
      </c>
      <c r="AF392" s="39" t="s">
        <v>63</v>
      </c>
      <c r="AG392" s="39" t="s">
        <v>64</v>
      </c>
      <c r="AH392" s="39" t="s">
        <v>65</v>
      </c>
      <c r="AI392" s="39" t="s">
        <v>66</v>
      </c>
      <c r="AJ392" s="39" t="s">
        <v>67</v>
      </c>
    </row>
    <row r="393" spans="27:36" x14ac:dyDescent="0.25">
      <c r="AB393" s="39" t="s">
        <v>80</v>
      </c>
      <c r="AC393" s="39" t="s">
        <v>71</v>
      </c>
      <c r="AD393" s="39" t="s">
        <v>2604</v>
      </c>
      <c r="AE393" s="39" t="s">
        <v>81</v>
      </c>
      <c r="AF393" s="39">
        <v>5</v>
      </c>
      <c r="AG393" s="39" t="s">
        <v>706</v>
      </c>
      <c r="AH393" s="39">
        <v>49</v>
      </c>
      <c r="AI393" s="39" t="s">
        <v>707</v>
      </c>
      <c r="AJ393" s="39">
        <v>15</v>
      </c>
    </row>
    <row r="394" spans="27:36" x14ac:dyDescent="0.25">
      <c r="AB394" s="39" t="s">
        <v>80</v>
      </c>
      <c r="AC394" s="39" t="s">
        <v>2591</v>
      </c>
      <c r="AD394" s="39" t="s">
        <v>2604</v>
      </c>
      <c r="AE394" s="39" t="s">
        <v>81</v>
      </c>
      <c r="AF394" s="39">
        <v>5</v>
      </c>
      <c r="AG394" s="39" t="s">
        <v>708</v>
      </c>
      <c r="AH394" s="39">
        <v>69</v>
      </c>
      <c r="AI394" s="39" t="s">
        <v>139</v>
      </c>
      <c r="AJ394" s="39">
        <v>21</v>
      </c>
    </row>
    <row r="395" spans="27:36" x14ac:dyDescent="0.25">
      <c r="AB395" s="39" t="s">
        <v>80</v>
      </c>
      <c r="AC395" s="39" t="s">
        <v>2592</v>
      </c>
      <c r="AD395" s="39" t="s">
        <v>2604</v>
      </c>
      <c r="AE395" s="39" t="s">
        <v>81</v>
      </c>
      <c r="AF395" s="39">
        <v>5</v>
      </c>
      <c r="AG395" s="39" t="s">
        <v>539</v>
      </c>
      <c r="AH395" s="39">
        <v>56</v>
      </c>
      <c r="AI395" s="39" t="s">
        <v>281</v>
      </c>
      <c r="AJ395" s="39">
        <v>17</v>
      </c>
    </row>
    <row r="396" spans="27:36" x14ac:dyDescent="0.25">
      <c r="AB396" s="39" t="s">
        <v>80</v>
      </c>
      <c r="AC396" s="39" t="s">
        <v>2593</v>
      </c>
      <c r="AD396" s="39" t="s">
        <v>2604</v>
      </c>
      <c r="AE396" s="39" t="s">
        <v>81</v>
      </c>
      <c r="AF396" s="39">
        <v>5</v>
      </c>
      <c r="AG396" s="39" t="s">
        <v>709</v>
      </c>
      <c r="AH396" s="39">
        <v>63</v>
      </c>
      <c r="AI396" s="39" t="s">
        <v>710</v>
      </c>
      <c r="AJ396" s="39">
        <v>16</v>
      </c>
    </row>
    <row r="397" spans="27:36" x14ac:dyDescent="0.25">
      <c r="AB397" s="39" t="s">
        <v>80</v>
      </c>
      <c r="AC397" s="39" t="s">
        <v>2595</v>
      </c>
      <c r="AD397" s="39" t="s">
        <v>2604</v>
      </c>
      <c r="AE397" s="39" t="s">
        <v>81</v>
      </c>
      <c r="AF397" s="39">
        <v>5</v>
      </c>
      <c r="AG397" s="39" t="s">
        <v>711</v>
      </c>
      <c r="AH397" s="39">
        <v>39</v>
      </c>
      <c r="AI397" s="39" t="s">
        <v>573</v>
      </c>
      <c r="AJ397" s="39">
        <v>11</v>
      </c>
    </row>
    <row r="398" spans="27:36" x14ac:dyDescent="0.25">
      <c r="AB398" s="39" t="s">
        <v>80</v>
      </c>
      <c r="AC398" s="39" t="s">
        <v>2597</v>
      </c>
      <c r="AD398" s="39" t="s">
        <v>2604</v>
      </c>
      <c r="AE398" s="39" t="s">
        <v>81</v>
      </c>
      <c r="AF398" s="39">
        <v>5</v>
      </c>
      <c r="AG398" s="39" t="s">
        <v>712</v>
      </c>
      <c r="AH398" s="39">
        <v>52</v>
      </c>
      <c r="AI398" s="39" t="s">
        <v>713</v>
      </c>
      <c r="AJ398" s="39">
        <v>14</v>
      </c>
    </row>
    <row r="399" spans="27:36" x14ac:dyDescent="0.25">
      <c r="AB399" s="39" t="s">
        <v>80</v>
      </c>
      <c r="AC399" s="39" t="s">
        <v>71</v>
      </c>
      <c r="AD399" s="39" t="s">
        <v>2605</v>
      </c>
      <c r="AE399" s="39" t="s">
        <v>81</v>
      </c>
      <c r="AF399" s="39">
        <v>5</v>
      </c>
      <c r="AG399" s="39" t="s">
        <v>714</v>
      </c>
      <c r="AH399" s="39">
        <v>51</v>
      </c>
      <c r="AI399" s="39" t="s">
        <v>664</v>
      </c>
      <c r="AJ399" s="39">
        <v>15</v>
      </c>
    </row>
    <row r="400" spans="27:36" x14ac:dyDescent="0.25">
      <c r="AB400" s="39" t="s">
        <v>80</v>
      </c>
      <c r="AC400" s="39" t="s">
        <v>2591</v>
      </c>
      <c r="AD400" s="39" t="s">
        <v>2605</v>
      </c>
      <c r="AE400" s="39" t="s">
        <v>81</v>
      </c>
      <c r="AF400" s="39">
        <v>5</v>
      </c>
      <c r="AG400" s="39" t="s">
        <v>715</v>
      </c>
      <c r="AH400" s="39">
        <v>69</v>
      </c>
      <c r="AI400" s="39" t="s">
        <v>193</v>
      </c>
      <c r="AJ400" s="39">
        <v>21</v>
      </c>
    </row>
    <row r="401" spans="28:36" x14ac:dyDescent="0.25">
      <c r="AB401" s="39" t="s">
        <v>80</v>
      </c>
      <c r="AC401" s="39" t="s">
        <v>2592</v>
      </c>
      <c r="AD401" s="39" t="s">
        <v>2605</v>
      </c>
      <c r="AE401" s="39" t="s">
        <v>81</v>
      </c>
      <c r="AF401" s="39">
        <v>5</v>
      </c>
      <c r="AG401" s="39" t="s">
        <v>714</v>
      </c>
      <c r="AH401" s="39">
        <v>55</v>
      </c>
      <c r="AI401" s="39" t="s">
        <v>199</v>
      </c>
      <c r="AJ401" s="39">
        <v>17</v>
      </c>
    </row>
    <row r="402" spans="28:36" x14ac:dyDescent="0.25">
      <c r="AB402" s="39" t="s">
        <v>80</v>
      </c>
      <c r="AC402" s="39" t="s">
        <v>2593</v>
      </c>
      <c r="AD402" s="39" t="s">
        <v>2605</v>
      </c>
      <c r="AE402" s="39" t="s">
        <v>81</v>
      </c>
      <c r="AF402" s="39">
        <v>5</v>
      </c>
      <c r="AG402" s="39" t="s">
        <v>716</v>
      </c>
      <c r="AH402" s="39">
        <v>61</v>
      </c>
      <c r="AI402" s="39" t="s">
        <v>717</v>
      </c>
      <c r="AJ402" s="39">
        <v>16</v>
      </c>
    </row>
    <row r="403" spans="28:36" x14ac:dyDescent="0.25">
      <c r="AB403" s="39" t="s">
        <v>80</v>
      </c>
      <c r="AC403" s="39" t="s">
        <v>2595</v>
      </c>
      <c r="AD403" s="39" t="s">
        <v>2605</v>
      </c>
      <c r="AE403" s="39" t="s">
        <v>81</v>
      </c>
      <c r="AF403" s="39">
        <v>5</v>
      </c>
      <c r="AG403" s="39" t="s">
        <v>718</v>
      </c>
      <c r="AH403" s="39">
        <v>44</v>
      </c>
      <c r="AI403" s="39" t="s">
        <v>719</v>
      </c>
      <c r="AJ403" s="39">
        <v>11</v>
      </c>
    </row>
    <row r="404" spans="28:36" x14ac:dyDescent="0.25">
      <c r="AB404" s="39" t="s">
        <v>80</v>
      </c>
      <c r="AC404" s="39" t="s">
        <v>2597</v>
      </c>
      <c r="AD404" s="39" t="s">
        <v>2605</v>
      </c>
      <c r="AE404" s="39" t="s">
        <v>81</v>
      </c>
      <c r="AF404" s="39">
        <v>5</v>
      </c>
      <c r="AG404" s="39" t="s">
        <v>720</v>
      </c>
      <c r="AH404" s="39">
        <v>51</v>
      </c>
      <c r="AI404" s="39" t="s">
        <v>721</v>
      </c>
      <c r="AJ404" s="39">
        <v>14</v>
      </c>
    </row>
    <row r="405" spans="28:36" x14ac:dyDescent="0.25">
      <c r="AB405" s="39" t="s">
        <v>80</v>
      </c>
      <c r="AC405" s="39" t="s">
        <v>71</v>
      </c>
      <c r="AD405" s="39" t="s">
        <v>2606</v>
      </c>
      <c r="AE405" s="39" t="s">
        <v>81</v>
      </c>
      <c r="AF405" s="39">
        <v>5</v>
      </c>
      <c r="AG405" s="39" t="s">
        <v>722</v>
      </c>
      <c r="AH405" s="39">
        <v>53</v>
      </c>
      <c r="AI405" s="39" t="s">
        <v>713</v>
      </c>
      <c r="AJ405" s="39">
        <v>15</v>
      </c>
    </row>
    <row r="406" spans="28:36" x14ac:dyDescent="0.25">
      <c r="AB406" s="39" t="s">
        <v>80</v>
      </c>
      <c r="AC406" s="39" t="s">
        <v>2591</v>
      </c>
      <c r="AD406" s="39" t="s">
        <v>2606</v>
      </c>
      <c r="AE406" s="39" t="s">
        <v>81</v>
      </c>
      <c r="AF406" s="39">
        <v>5</v>
      </c>
      <c r="AG406" s="39" t="s">
        <v>723</v>
      </c>
      <c r="AH406" s="39">
        <v>69</v>
      </c>
      <c r="AI406" s="39" t="s">
        <v>724</v>
      </c>
      <c r="AJ406" s="39">
        <v>21</v>
      </c>
    </row>
    <row r="407" spans="28:36" x14ac:dyDescent="0.25">
      <c r="AB407" s="39" t="s">
        <v>80</v>
      </c>
      <c r="AC407" s="39" t="s">
        <v>2592</v>
      </c>
      <c r="AD407" s="39" t="s">
        <v>2606</v>
      </c>
      <c r="AE407" s="39" t="s">
        <v>81</v>
      </c>
      <c r="AF407" s="39">
        <v>5</v>
      </c>
      <c r="AG407" s="39" t="s">
        <v>615</v>
      </c>
      <c r="AH407" s="39">
        <v>57</v>
      </c>
      <c r="AI407" s="39" t="s">
        <v>725</v>
      </c>
      <c r="AJ407" s="39">
        <v>17</v>
      </c>
    </row>
    <row r="408" spans="28:36" x14ac:dyDescent="0.25">
      <c r="AB408" s="39" t="s">
        <v>80</v>
      </c>
      <c r="AC408" s="39" t="s">
        <v>2593</v>
      </c>
      <c r="AD408" s="39" t="s">
        <v>2606</v>
      </c>
      <c r="AE408" s="39" t="s">
        <v>81</v>
      </c>
      <c r="AF408" s="39">
        <v>5</v>
      </c>
      <c r="AG408" s="39" t="s">
        <v>726</v>
      </c>
      <c r="AH408" s="39">
        <v>63</v>
      </c>
      <c r="AI408" s="39" t="s">
        <v>727</v>
      </c>
      <c r="AJ408" s="39">
        <v>16</v>
      </c>
    </row>
    <row r="409" spans="28:36" x14ac:dyDescent="0.25">
      <c r="AB409" s="39" t="s">
        <v>80</v>
      </c>
      <c r="AC409" s="39" t="s">
        <v>2595</v>
      </c>
      <c r="AD409" s="39" t="s">
        <v>2606</v>
      </c>
      <c r="AE409" s="39" t="s">
        <v>81</v>
      </c>
      <c r="AF409" s="39">
        <v>5</v>
      </c>
      <c r="AG409" s="39" t="s">
        <v>728</v>
      </c>
      <c r="AH409" s="39">
        <v>47</v>
      </c>
      <c r="AI409" s="39" t="s">
        <v>729</v>
      </c>
      <c r="AJ409" s="39">
        <v>11</v>
      </c>
    </row>
    <row r="410" spans="28:36" x14ac:dyDescent="0.25">
      <c r="AB410" s="39" t="s">
        <v>80</v>
      </c>
      <c r="AC410" s="39" t="s">
        <v>2597</v>
      </c>
      <c r="AD410" s="39" t="s">
        <v>2606</v>
      </c>
      <c r="AE410" s="39" t="s">
        <v>81</v>
      </c>
      <c r="AF410" s="39">
        <v>5</v>
      </c>
      <c r="AG410" s="39" t="s">
        <v>730</v>
      </c>
      <c r="AH410" s="39">
        <v>59</v>
      </c>
      <c r="AI410" s="39" t="s">
        <v>731</v>
      </c>
      <c r="AJ410" s="39">
        <v>14</v>
      </c>
    </row>
    <row r="411" spans="28:36" x14ac:dyDescent="0.25">
      <c r="AB411" s="39" t="s">
        <v>80</v>
      </c>
      <c r="AC411" s="39" t="s">
        <v>71</v>
      </c>
      <c r="AD411" s="39" t="s">
        <v>2607</v>
      </c>
      <c r="AE411" s="39" t="s">
        <v>81</v>
      </c>
      <c r="AF411" s="39">
        <v>5</v>
      </c>
      <c r="AG411" s="39" t="s">
        <v>732</v>
      </c>
      <c r="AH411" s="39">
        <v>47</v>
      </c>
      <c r="AI411" s="39" t="s">
        <v>191</v>
      </c>
      <c r="AJ411" s="39">
        <v>15</v>
      </c>
    </row>
    <row r="412" spans="28:36" x14ac:dyDescent="0.25">
      <c r="AB412" s="39" t="s">
        <v>80</v>
      </c>
      <c r="AC412" s="39" t="s">
        <v>2591</v>
      </c>
      <c r="AD412" s="39" t="s">
        <v>2607</v>
      </c>
      <c r="AE412" s="39" t="s">
        <v>81</v>
      </c>
      <c r="AF412" s="39">
        <v>5</v>
      </c>
      <c r="AG412" s="39" t="s">
        <v>723</v>
      </c>
      <c r="AH412" s="39">
        <v>60</v>
      </c>
      <c r="AI412" s="39" t="s">
        <v>724</v>
      </c>
      <c r="AJ412" s="39">
        <v>20</v>
      </c>
    </row>
    <row r="413" spans="28:36" x14ac:dyDescent="0.25">
      <c r="AB413" s="39" t="s">
        <v>80</v>
      </c>
      <c r="AC413" s="39" t="s">
        <v>2592</v>
      </c>
      <c r="AD413" s="39" t="s">
        <v>2607</v>
      </c>
      <c r="AE413" s="39" t="s">
        <v>81</v>
      </c>
      <c r="AF413" s="39">
        <v>5</v>
      </c>
      <c r="AG413" s="39" t="s">
        <v>427</v>
      </c>
      <c r="AH413" s="39">
        <v>53</v>
      </c>
      <c r="AI413" s="39" t="s">
        <v>597</v>
      </c>
      <c r="AJ413" s="39">
        <v>17</v>
      </c>
    </row>
    <row r="414" spans="28:36" x14ac:dyDescent="0.25">
      <c r="AB414" s="39" t="s">
        <v>80</v>
      </c>
      <c r="AC414" s="39" t="s">
        <v>2593</v>
      </c>
      <c r="AD414" s="39" t="s">
        <v>2607</v>
      </c>
      <c r="AE414" s="39" t="s">
        <v>81</v>
      </c>
      <c r="AF414" s="39">
        <v>5</v>
      </c>
      <c r="AG414" s="39" t="s">
        <v>733</v>
      </c>
      <c r="AH414" s="39">
        <v>59</v>
      </c>
      <c r="AI414" s="39" t="s">
        <v>734</v>
      </c>
      <c r="AJ414" s="39">
        <v>16</v>
      </c>
    </row>
    <row r="415" spans="28:36" x14ac:dyDescent="0.25">
      <c r="AB415" s="39" t="s">
        <v>80</v>
      </c>
      <c r="AC415" s="39" t="s">
        <v>2595</v>
      </c>
      <c r="AD415" s="39" t="s">
        <v>2607</v>
      </c>
      <c r="AE415" s="39" t="s">
        <v>81</v>
      </c>
      <c r="AF415" s="39">
        <v>5</v>
      </c>
      <c r="AG415" s="39" t="s">
        <v>735</v>
      </c>
      <c r="AH415" s="39">
        <v>44</v>
      </c>
      <c r="AI415" s="39" t="s">
        <v>736</v>
      </c>
      <c r="AJ415" s="39">
        <v>11</v>
      </c>
    </row>
    <row r="416" spans="28:36" x14ac:dyDescent="0.25">
      <c r="AB416" s="39" t="s">
        <v>80</v>
      </c>
      <c r="AC416" s="39" t="s">
        <v>2597</v>
      </c>
      <c r="AD416" s="39" t="s">
        <v>2607</v>
      </c>
      <c r="AE416" s="39" t="s">
        <v>81</v>
      </c>
      <c r="AF416" s="39">
        <v>5</v>
      </c>
      <c r="AG416" s="39" t="s">
        <v>737</v>
      </c>
      <c r="AH416" s="39">
        <v>50</v>
      </c>
      <c r="AI416" s="39" t="s">
        <v>597</v>
      </c>
      <c r="AJ416" s="39">
        <v>14</v>
      </c>
    </row>
    <row r="417" spans="28:36" x14ac:dyDescent="0.25">
      <c r="AB417" s="39" t="s">
        <v>80</v>
      </c>
      <c r="AC417" s="39" t="s">
        <v>71</v>
      </c>
      <c r="AD417" s="39" t="s">
        <v>2608</v>
      </c>
      <c r="AE417" s="39" t="s">
        <v>81</v>
      </c>
      <c r="AF417" s="39">
        <v>5</v>
      </c>
      <c r="AG417" s="39" t="s">
        <v>714</v>
      </c>
      <c r="AH417" s="39">
        <v>49</v>
      </c>
      <c r="AI417" s="39" t="s">
        <v>707</v>
      </c>
      <c r="AJ417" s="39">
        <v>15</v>
      </c>
    </row>
    <row r="418" spans="28:36" x14ac:dyDescent="0.25">
      <c r="AB418" s="39" t="s">
        <v>80</v>
      </c>
      <c r="AC418" s="39" t="s">
        <v>2591</v>
      </c>
      <c r="AD418" s="39" t="s">
        <v>2608</v>
      </c>
      <c r="AE418" s="39" t="s">
        <v>81</v>
      </c>
      <c r="AF418" s="39">
        <v>5</v>
      </c>
      <c r="AG418" s="39" t="s">
        <v>715</v>
      </c>
      <c r="AH418" s="39">
        <v>69</v>
      </c>
      <c r="AI418" s="39" t="s">
        <v>193</v>
      </c>
      <c r="AJ418" s="39">
        <v>22</v>
      </c>
    </row>
    <row r="419" spans="28:36" x14ac:dyDescent="0.25">
      <c r="AB419" s="39" t="s">
        <v>80</v>
      </c>
      <c r="AC419" s="39" t="s">
        <v>2592</v>
      </c>
      <c r="AD419" s="39" t="s">
        <v>2608</v>
      </c>
      <c r="AE419" s="39" t="s">
        <v>81</v>
      </c>
      <c r="AF419" s="39">
        <v>5</v>
      </c>
      <c r="AG419" s="39" t="s">
        <v>572</v>
      </c>
      <c r="AH419" s="39">
        <v>56</v>
      </c>
      <c r="AI419" s="39" t="s">
        <v>281</v>
      </c>
      <c r="AJ419" s="39">
        <v>17</v>
      </c>
    </row>
    <row r="420" spans="28:36" x14ac:dyDescent="0.25">
      <c r="AB420" s="39" t="s">
        <v>80</v>
      </c>
      <c r="AC420" s="39" t="s">
        <v>2593</v>
      </c>
      <c r="AD420" s="39" t="s">
        <v>2608</v>
      </c>
      <c r="AE420" s="39" t="s">
        <v>81</v>
      </c>
      <c r="AF420" s="39">
        <v>5</v>
      </c>
      <c r="AG420" s="39" t="s">
        <v>716</v>
      </c>
      <c r="AH420" s="39">
        <v>63</v>
      </c>
      <c r="AI420" s="39" t="s">
        <v>710</v>
      </c>
      <c r="AJ420" s="39">
        <v>16</v>
      </c>
    </row>
    <row r="421" spans="28:36" x14ac:dyDescent="0.25">
      <c r="AB421" s="39" t="s">
        <v>80</v>
      </c>
      <c r="AC421" s="39" t="s">
        <v>2595</v>
      </c>
      <c r="AD421" s="39" t="s">
        <v>2608</v>
      </c>
      <c r="AE421" s="39" t="s">
        <v>81</v>
      </c>
      <c r="AF421" s="39">
        <v>5</v>
      </c>
      <c r="AG421" s="39" t="s">
        <v>738</v>
      </c>
      <c r="AH421" s="39">
        <v>44</v>
      </c>
      <c r="AI421" s="39" t="s">
        <v>719</v>
      </c>
      <c r="AJ421" s="39">
        <v>11</v>
      </c>
    </row>
    <row r="422" spans="28:36" x14ac:dyDescent="0.25">
      <c r="AB422" s="39" t="s">
        <v>80</v>
      </c>
      <c r="AC422" s="39" t="s">
        <v>2597</v>
      </c>
      <c r="AD422" s="39" t="s">
        <v>2608</v>
      </c>
      <c r="AE422" s="39" t="s">
        <v>81</v>
      </c>
      <c r="AF422" s="39">
        <v>5</v>
      </c>
      <c r="AG422" s="39" t="s">
        <v>444</v>
      </c>
      <c r="AH422" s="39">
        <v>52</v>
      </c>
      <c r="AI422" s="39" t="s">
        <v>713</v>
      </c>
      <c r="AJ422" s="39">
        <v>14</v>
      </c>
    </row>
    <row r="423" spans="28:36" x14ac:dyDescent="0.25">
      <c r="AB423" s="39" t="s">
        <v>80</v>
      </c>
      <c r="AC423" s="39" t="s">
        <v>71</v>
      </c>
      <c r="AD423" s="39" t="s">
        <v>2609</v>
      </c>
      <c r="AE423" s="39" t="s">
        <v>81</v>
      </c>
      <c r="AF423" s="39">
        <v>5</v>
      </c>
      <c r="AG423" s="39" t="s">
        <v>739</v>
      </c>
      <c r="AH423" s="39">
        <v>42</v>
      </c>
      <c r="AI423" s="39" t="s">
        <v>138</v>
      </c>
      <c r="AJ423" s="39">
        <v>16</v>
      </c>
    </row>
    <row r="424" spans="28:36" x14ac:dyDescent="0.25">
      <c r="AB424" s="39" t="s">
        <v>80</v>
      </c>
      <c r="AC424" s="39" t="s">
        <v>2591</v>
      </c>
      <c r="AD424" s="39" t="s">
        <v>2609</v>
      </c>
      <c r="AE424" s="39" t="s">
        <v>81</v>
      </c>
      <c r="AF424" s="39">
        <v>5</v>
      </c>
      <c r="AG424" s="39" t="s">
        <v>740</v>
      </c>
      <c r="AH424" s="39">
        <v>43</v>
      </c>
      <c r="AI424" s="39" t="s">
        <v>741</v>
      </c>
      <c r="AJ424" s="39">
        <v>19</v>
      </c>
    </row>
    <row r="425" spans="28:36" x14ac:dyDescent="0.25">
      <c r="AB425" s="39" t="s">
        <v>80</v>
      </c>
      <c r="AC425" s="39" t="s">
        <v>2592</v>
      </c>
      <c r="AD425" s="39" t="s">
        <v>2609</v>
      </c>
      <c r="AE425" s="39" t="s">
        <v>81</v>
      </c>
      <c r="AF425" s="39">
        <v>5</v>
      </c>
      <c r="AG425" s="39" t="s">
        <v>739</v>
      </c>
      <c r="AH425" s="39">
        <v>41</v>
      </c>
      <c r="AI425" s="39" t="s">
        <v>680</v>
      </c>
      <c r="AJ425" s="39">
        <v>16</v>
      </c>
    </row>
    <row r="426" spans="28:36" x14ac:dyDescent="0.25">
      <c r="AB426" s="39" t="s">
        <v>80</v>
      </c>
      <c r="AC426" s="39" t="s">
        <v>2593</v>
      </c>
      <c r="AD426" s="39" t="s">
        <v>2609</v>
      </c>
      <c r="AE426" s="39" t="s">
        <v>81</v>
      </c>
      <c r="AF426" s="39">
        <v>5</v>
      </c>
      <c r="AG426" s="39" t="s">
        <v>742</v>
      </c>
      <c r="AH426" s="39">
        <v>46</v>
      </c>
      <c r="AI426" s="39" t="s">
        <v>743</v>
      </c>
      <c r="AJ426" s="39">
        <v>16</v>
      </c>
    </row>
    <row r="427" spans="28:36" x14ac:dyDescent="0.25">
      <c r="AB427" s="39" t="s">
        <v>80</v>
      </c>
      <c r="AC427" s="39" t="s">
        <v>2595</v>
      </c>
      <c r="AD427" s="39" t="s">
        <v>2609</v>
      </c>
      <c r="AE427" s="39" t="s">
        <v>81</v>
      </c>
      <c r="AF427" s="39">
        <v>5</v>
      </c>
      <c r="AG427" s="39" t="s">
        <v>744</v>
      </c>
      <c r="AH427" s="39">
        <v>47</v>
      </c>
      <c r="AI427" s="39" t="s">
        <v>745</v>
      </c>
      <c r="AJ427" s="39">
        <v>11</v>
      </c>
    </row>
    <row r="428" spans="28:36" x14ac:dyDescent="0.25">
      <c r="AB428" s="39" t="s">
        <v>80</v>
      </c>
      <c r="AC428" s="39" t="s">
        <v>2597</v>
      </c>
      <c r="AD428" s="39" t="s">
        <v>2609</v>
      </c>
      <c r="AE428" s="39" t="s">
        <v>81</v>
      </c>
      <c r="AF428" s="39">
        <v>5</v>
      </c>
      <c r="AG428" s="39" t="s">
        <v>746</v>
      </c>
      <c r="AH428" s="39">
        <v>40</v>
      </c>
      <c r="AI428" s="39" t="s">
        <v>747</v>
      </c>
      <c r="AJ428" s="39">
        <v>12</v>
      </c>
    </row>
    <row r="429" spans="28:36" x14ac:dyDescent="0.25">
      <c r="AB429" s="39" t="s">
        <v>80</v>
      </c>
      <c r="AC429" s="39" t="s">
        <v>71</v>
      </c>
      <c r="AD429" s="39" t="s">
        <v>2610</v>
      </c>
      <c r="AE429" s="39" t="s">
        <v>81</v>
      </c>
      <c r="AF429" s="39">
        <v>5</v>
      </c>
      <c r="AG429" s="39" t="s">
        <v>748</v>
      </c>
      <c r="AH429" s="39">
        <v>58</v>
      </c>
      <c r="AI429" s="39" t="s">
        <v>749</v>
      </c>
      <c r="AJ429" s="39">
        <v>17</v>
      </c>
    </row>
    <row r="430" spans="28:36" x14ac:dyDescent="0.25">
      <c r="AB430" s="39" t="s">
        <v>80</v>
      </c>
      <c r="AC430" s="39" t="s">
        <v>2591</v>
      </c>
      <c r="AD430" s="39" t="s">
        <v>2610</v>
      </c>
      <c r="AE430" s="39" t="s">
        <v>81</v>
      </c>
      <c r="AF430" s="39">
        <v>5</v>
      </c>
      <c r="AG430" s="39" t="s">
        <v>750</v>
      </c>
      <c r="AH430" s="39">
        <v>79</v>
      </c>
      <c r="AI430" s="39" t="s">
        <v>700</v>
      </c>
      <c r="AJ430" s="39">
        <v>26</v>
      </c>
    </row>
    <row r="431" spans="28:36" x14ac:dyDescent="0.25">
      <c r="AB431" s="39" t="s">
        <v>80</v>
      </c>
      <c r="AC431" s="39" t="s">
        <v>2592</v>
      </c>
      <c r="AD431" s="39" t="s">
        <v>2610</v>
      </c>
      <c r="AE431" s="39" t="s">
        <v>81</v>
      </c>
      <c r="AF431" s="39">
        <v>5</v>
      </c>
      <c r="AG431" s="39" t="s">
        <v>751</v>
      </c>
      <c r="AH431" s="39">
        <v>58</v>
      </c>
      <c r="AI431" s="39" t="s">
        <v>752</v>
      </c>
      <c r="AJ431" s="39">
        <v>19</v>
      </c>
    </row>
    <row r="432" spans="28:36" x14ac:dyDescent="0.25">
      <c r="AB432" s="39" t="s">
        <v>80</v>
      </c>
      <c r="AC432" s="39" t="s">
        <v>2593</v>
      </c>
      <c r="AD432" s="39" t="s">
        <v>2610</v>
      </c>
      <c r="AE432" s="39" t="s">
        <v>81</v>
      </c>
      <c r="AF432" s="39">
        <v>5</v>
      </c>
      <c r="AG432" s="39" t="s">
        <v>753</v>
      </c>
      <c r="AH432" s="39">
        <v>62</v>
      </c>
      <c r="AI432" s="39" t="s">
        <v>754</v>
      </c>
      <c r="AJ432" s="39">
        <v>17</v>
      </c>
    </row>
    <row r="433" spans="27:36" x14ac:dyDescent="0.25">
      <c r="AB433" s="39" t="s">
        <v>80</v>
      </c>
      <c r="AC433" s="39" t="s">
        <v>2595</v>
      </c>
      <c r="AD433" s="39" t="s">
        <v>2610</v>
      </c>
      <c r="AE433" s="39" t="s">
        <v>81</v>
      </c>
      <c r="AF433" s="39">
        <v>5</v>
      </c>
      <c r="AG433" s="39" t="s">
        <v>755</v>
      </c>
      <c r="AH433" s="39">
        <v>48</v>
      </c>
      <c r="AI433" s="39" t="s">
        <v>358</v>
      </c>
      <c r="AJ433" s="39">
        <v>12</v>
      </c>
    </row>
    <row r="434" spans="27:36" x14ac:dyDescent="0.25">
      <c r="AB434" s="39" t="s">
        <v>80</v>
      </c>
      <c r="AC434" s="39" t="s">
        <v>2597</v>
      </c>
      <c r="AD434" s="39" t="s">
        <v>2610</v>
      </c>
      <c r="AE434" s="39" t="s">
        <v>81</v>
      </c>
      <c r="AF434" s="39">
        <v>5</v>
      </c>
      <c r="AG434" s="39" t="s">
        <v>756</v>
      </c>
      <c r="AH434" s="39">
        <v>59</v>
      </c>
      <c r="AI434" s="39" t="s">
        <v>757</v>
      </c>
      <c r="AJ434" s="39">
        <v>17</v>
      </c>
    </row>
    <row r="435" spans="27:36" x14ac:dyDescent="0.25">
      <c r="AA435" s="39" t="s">
        <v>140</v>
      </c>
      <c r="AB435" s="39" t="s">
        <v>59</v>
      </c>
      <c r="AC435" s="39" t="s">
        <v>60</v>
      </c>
      <c r="AD435" s="39" t="s">
        <v>61</v>
      </c>
      <c r="AE435" s="39" t="s">
        <v>62</v>
      </c>
      <c r="AF435" s="39" t="s">
        <v>63</v>
      </c>
      <c r="AG435" s="39" t="s">
        <v>64</v>
      </c>
      <c r="AH435" s="39" t="s">
        <v>65</v>
      </c>
      <c r="AI435" s="39" t="s">
        <v>66</v>
      </c>
      <c r="AJ435" s="39" t="s">
        <v>67</v>
      </c>
    </row>
    <row r="436" spans="27:36" x14ac:dyDescent="0.25">
      <c r="AB436" s="39" t="s">
        <v>80</v>
      </c>
      <c r="AC436" s="39" t="s">
        <v>71</v>
      </c>
      <c r="AD436" s="39" t="s">
        <v>2598</v>
      </c>
      <c r="AE436" s="39" t="s">
        <v>81</v>
      </c>
      <c r="AF436" s="39">
        <v>5</v>
      </c>
      <c r="AG436" s="39" t="s">
        <v>758</v>
      </c>
      <c r="AH436" s="39">
        <v>41</v>
      </c>
      <c r="AI436" s="39" t="s">
        <v>759</v>
      </c>
      <c r="AJ436" s="39">
        <v>14</v>
      </c>
    </row>
    <row r="437" spans="27:36" x14ac:dyDescent="0.25">
      <c r="AB437" s="39" t="s">
        <v>80</v>
      </c>
      <c r="AC437" s="39" t="s">
        <v>2591</v>
      </c>
      <c r="AD437" s="39" t="s">
        <v>2598</v>
      </c>
      <c r="AE437" s="39" t="s">
        <v>81</v>
      </c>
      <c r="AF437" s="39">
        <v>5</v>
      </c>
      <c r="AG437" s="39" t="s">
        <v>760</v>
      </c>
      <c r="AH437" s="39">
        <v>52</v>
      </c>
      <c r="AI437" s="39" t="s">
        <v>724</v>
      </c>
      <c r="AJ437" s="39">
        <v>17</v>
      </c>
    </row>
    <row r="438" spans="27:36" x14ac:dyDescent="0.25">
      <c r="AB438" s="39" t="s">
        <v>80</v>
      </c>
      <c r="AC438" s="39" t="s">
        <v>2592</v>
      </c>
      <c r="AD438" s="39" t="s">
        <v>2598</v>
      </c>
      <c r="AE438" s="39" t="s">
        <v>81</v>
      </c>
      <c r="AF438" s="39">
        <v>5</v>
      </c>
      <c r="AG438" s="39" t="s">
        <v>761</v>
      </c>
      <c r="AH438" s="39">
        <v>50</v>
      </c>
      <c r="AI438" s="39" t="s">
        <v>303</v>
      </c>
      <c r="AJ438" s="39">
        <v>15</v>
      </c>
    </row>
    <row r="439" spans="27:36" x14ac:dyDescent="0.25">
      <c r="AB439" s="39" t="s">
        <v>80</v>
      </c>
      <c r="AC439" s="39" t="s">
        <v>2593</v>
      </c>
      <c r="AD439" s="39" t="s">
        <v>2598</v>
      </c>
      <c r="AE439" s="39" t="s">
        <v>81</v>
      </c>
      <c r="AF439" s="39">
        <v>5</v>
      </c>
      <c r="AG439" s="39" t="s">
        <v>762</v>
      </c>
      <c r="AH439" s="39">
        <v>51</v>
      </c>
      <c r="AI439" s="39" t="s">
        <v>725</v>
      </c>
      <c r="AJ439" s="39">
        <v>15</v>
      </c>
    </row>
    <row r="440" spans="27:36" x14ac:dyDescent="0.25">
      <c r="AB440" s="39" t="s">
        <v>80</v>
      </c>
      <c r="AC440" s="39" t="s">
        <v>2595</v>
      </c>
      <c r="AD440" s="39" t="s">
        <v>2598</v>
      </c>
      <c r="AE440" s="39" t="s">
        <v>81</v>
      </c>
      <c r="AF440" s="39">
        <v>5</v>
      </c>
      <c r="AG440" s="39" t="s">
        <v>763</v>
      </c>
      <c r="AH440" s="39">
        <v>52</v>
      </c>
      <c r="AI440" s="39" t="s">
        <v>764</v>
      </c>
      <c r="AJ440" s="39">
        <v>12</v>
      </c>
    </row>
    <row r="441" spans="27:36" x14ac:dyDescent="0.25">
      <c r="AB441" s="39" t="s">
        <v>80</v>
      </c>
      <c r="AC441" s="39" t="s">
        <v>2597</v>
      </c>
      <c r="AD441" s="39" t="s">
        <v>2598</v>
      </c>
      <c r="AE441" s="39" t="s">
        <v>81</v>
      </c>
      <c r="AF441" s="39">
        <v>5</v>
      </c>
      <c r="AG441" s="39" t="s">
        <v>765</v>
      </c>
      <c r="AH441" s="39">
        <v>39</v>
      </c>
      <c r="AI441" s="39" t="s">
        <v>411</v>
      </c>
      <c r="AJ441" s="39">
        <v>11</v>
      </c>
    </row>
    <row r="442" spans="27:36" x14ac:dyDescent="0.25">
      <c r="AB442" s="39" t="s">
        <v>80</v>
      </c>
      <c r="AC442" s="39" t="s">
        <v>71</v>
      </c>
      <c r="AD442" s="39" t="s">
        <v>2590</v>
      </c>
      <c r="AE442" s="39" t="s">
        <v>81</v>
      </c>
      <c r="AF442" s="39">
        <v>5</v>
      </c>
      <c r="AG442" s="39" t="s">
        <v>766</v>
      </c>
      <c r="AH442" s="39">
        <v>38</v>
      </c>
      <c r="AI442" s="39" t="s">
        <v>767</v>
      </c>
      <c r="AJ442" s="39">
        <v>13</v>
      </c>
    </row>
    <row r="443" spans="27:36" x14ac:dyDescent="0.25">
      <c r="AB443" s="39" t="s">
        <v>80</v>
      </c>
      <c r="AC443" s="39" t="s">
        <v>2591</v>
      </c>
      <c r="AD443" s="39" t="s">
        <v>2590</v>
      </c>
      <c r="AE443" s="39" t="s">
        <v>81</v>
      </c>
      <c r="AF443" s="39">
        <v>5</v>
      </c>
      <c r="AG443" s="39" t="s">
        <v>760</v>
      </c>
      <c r="AH443" s="39">
        <v>52</v>
      </c>
      <c r="AI443" s="39" t="s">
        <v>724</v>
      </c>
      <c r="AJ443" s="39">
        <v>17</v>
      </c>
    </row>
    <row r="444" spans="27:36" x14ac:dyDescent="0.25">
      <c r="AB444" s="39" t="s">
        <v>80</v>
      </c>
      <c r="AC444" s="39" t="s">
        <v>2592</v>
      </c>
      <c r="AD444" s="39" t="s">
        <v>2590</v>
      </c>
      <c r="AE444" s="39" t="s">
        <v>81</v>
      </c>
      <c r="AF444" s="39">
        <v>5</v>
      </c>
      <c r="AG444" s="39" t="s">
        <v>761</v>
      </c>
      <c r="AH444" s="39">
        <v>50</v>
      </c>
      <c r="AI444" s="39" t="s">
        <v>303</v>
      </c>
      <c r="AJ444" s="39">
        <v>15</v>
      </c>
    </row>
    <row r="445" spans="27:36" x14ac:dyDescent="0.25">
      <c r="AB445" s="39" t="s">
        <v>80</v>
      </c>
      <c r="AC445" s="39" t="s">
        <v>2593</v>
      </c>
      <c r="AD445" s="39" t="s">
        <v>2590</v>
      </c>
      <c r="AE445" s="39" t="s">
        <v>81</v>
      </c>
      <c r="AF445" s="39">
        <v>5</v>
      </c>
      <c r="AG445" s="39" t="s">
        <v>768</v>
      </c>
      <c r="AH445" s="39">
        <v>51</v>
      </c>
      <c r="AI445" s="39" t="s">
        <v>725</v>
      </c>
      <c r="AJ445" s="39">
        <v>14</v>
      </c>
    </row>
    <row r="446" spans="27:36" x14ac:dyDescent="0.25">
      <c r="AB446" s="39" t="s">
        <v>80</v>
      </c>
      <c r="AC446" s="39" t="s">
        <v>2595</v>
      </c>
      <c r="AD446" s="39" t="s">
        <v>2590</v>
      </c>
      <c r="AE446" s="39" t="s">
        <v>81</v>
      </c>
      <c r="AF446" s="39">
        <v>5</v>
      </c>
      <c r="AG446" s="39" t="s">
        <v>769</v>
      </c>
      <c r="AH446" s="39">
        <v>52</v>
      </c>
      <c r="AI446" s="39" t="s">
        <v>764</v>
      </c>
      <c r="AJ446" s="39">
        <v>12</v>
      </c>
    </row>
    <row r="447" spans="27:36" x14ac:dyDescent="0.25">
      <c r="AB447" s="39" t="s">
        <v>80</v>
      </c>
      <c r="AC447" s="39" t="s">
        <v>2597</v>
      </c>
      <c r="AD447" s="39" t="s">
        <v>2590</v>
      </c>
      <c r="AE447" s="39" t="s">
        <v>81</v>
      </c>
      <c r="AF447" s="39">
        <v>5</v>
      </c>
      <c r="AG447" s="39" t="s">
        <v>770</v>
      </c>
      <c r="AH447" s="39">
        <v>35</v>
      </c>
      <c r="AI447" s="39" t="s">
        <v>771</v>
      </c>
      <c r="AJ447" s="39">
        <v>11</v>
      </c>
    </row>
    <row r="448" spans="27:36" x14ac:dyDescent="0.25">
      <c r="AB448" s="39" t="s">
        <v>80</v>
      </c>
      <c r="AC448" s="39" t="s">
        <v>71</v>
      </c>
      <c r="AD448" s="39" t="s">
        <v>2599</v>
      </c>
      <c r="AE448" s="39" t="s">
        <v>81</v>
      </c>
      <c r="AF448" s="39">
        <v>5</v>
      </c>
      <c r="AG448" s="39" t="s">
        <v>772</v>
      </c>
      <c r="AH448" s="39">
        <v>42</v>
      </c>
      <c r="AI448" s="39" t="s">
        <v>773</v>
      </c>
      <c r="AJ448" s="39">
        <v>14</v>
      </c>
    </row>
    <row r="449" spans="28:36" x14ac:dyDescent="0.25">
      <c r="AB449" s="39" t="s">
        <v>80</v>
      </c>
      <c r="AC449" s="39" t="s">
        <v>2591</v>
      </c>
      <c r="AD449" s="39" t="s">
        <v>2599</v>
      </c>
      <c r="AE449" s="39" t="s">
        <v>81</v>
      </c>
      <c r="AF449" s="39">
        <v>5</v>
      </c>
      <c r="AG449" s="39" t="s">
        <v>726</v>
      </c>
      <c r="AH449" s="39">
        <v>69</v>
      </c>
      <c r="AI449" s="39" t="s">
        <v>139</v>
      </c>
      <c r="AJ449" s="39">
        <v>19</v>
      </c>
    </row>
    <row r="450" spans="28:36" x14ac:dyDescent="0.25">
      <c r="AB450" s="39" t="s">
        <v>80</v>
      </c>
      <c r="AC450" s="39" t="s">
        <v>2592</v>
      </c>
      <c r="AD450" s="39" t="s">
        <v>2599</v>
      </c>
      <c r="AE450" s="39" t="s">
        <v>81</v>
      </c>
      <c r="AF450" s="39">
        <v>5</v>
      </c>
      <c r="AG450" s="39" t="s">
        <v>774</v>
      </c>
      <c r="AH450" s="39">
        <v>47</v>
      </c>
      <c r="AI450" s="39" t="s">
        <v>281</v>
      </c>
      <c r="AJ450" s="39">
        <v>15</v>
      </c>
    </row>
    <row r="451" spans="28:36" x14ac:dyDescent="0.25">
      <c r="AB451" s="39" t="s">
        <v>80</v>
      </c>
      <c r="AC451" s="39" t="s">
        <v>2593</v>
      </c>
      <c r="AD451" s="39" t="s">
        <v>2599</v>
      </c>
      <c r="AE451" s="39" t="s">
        <v>81</v>
      </c>
      <c r="AF451" s="39">
        <v>5</v>
      </c>
      <c r="AG451" s="39" t="s">
        <v>775</v>
      </c>
      <c r="AH451" s="39">
        <v>49</v>
      </c>
      <c r="AI451" s="39" t="s">
        <v>776</v>
      </c>
      <c r="AJ451" s="39">
        <v>14</v>
      </c>
    </row>
    <row r="452" spans="28:36" x14ac:dyDescent="0.25">
      <c r="AB452" s="39" t="s">
        <v>80</v>
      </c>
      <c r="AC452" s="39" t="s">
        <v>2595</v>
      </c>
      <c r="AD452" s="39" t="s">
        <v>2599</v>
      </c>
      <c r="AE452" s="39" t="s">
        <v>81</v>
      </c>
      <c r="AF452" s="39">
        <v>5</v>
      </c>
      <c r="AG452" s="39" t="s">
        <v>777</v>
      </c>
      <c r="AH452" s="39">
        <v>63</v>
      </c>
      <c r="AI452" s="39" t="s">
        <v>778</v>
      </c>
      <c r="AJ452" s="39">
        <v>14</v>
      </c>
    </row>
    <row r="453" spans="28:36" x14ac:dyDescent="0.25">
      <c r="AB453" s="39" t="s">
        <v>80</v>
      </c>
      <c r="AC453" s="39" t="s">
        <v>2597</v>
      </c>
      <c r="AD453" s="39" t="s">
        <v>2599</v>
      </c>
      <c r="AE453" s="39" t="s">
        <v>81</v>
      </c>
      <c r="AF453" s="39">
        <v>5</v>
      </c>
      <c r="AG453" s="39" t="s">
        <v>529</v>
      </c>
      <c r="AH453" s="39">
        <v>39</v>
      </c>
      <c r="AI453" s="39" t="s">
        <v>779</v>
      </c>
      <c r="AJ453" s="39">
        <v>12</v>
      </c>
    </row>
    <row r="454" spans="28:36" x14ac:dyDescent="0.25">
      <c r="AB454" s="39" t="s">
        <v>80</v>
      </c>
      <c r="AC454" s="39" t="s">
        <v>71</v>
      </c>
      <c r="AD454" s="39" t="s">
        <v>2600</v>
      </c>
      <c r="AE454" s="39" t="s">
        <v>81</v>
      </c>
      <c r="AF454" s="39">
        <v>5</v>
      </c>
      <c r="AG454" s="39" t="s">
        <v>780</v>
      </c>
      <c r="AH454" s="39">
        <v>42</v>
      </c>
      <c r="AI454" s="39" t="s">
        <v>773</v>
      </c>
      <c r="AJ454" s="39">
        <v>14</v>
      </c>
    </row>
    <row r="455" spans="28:36" x14ac:dyDescent="0.25">
      <c r="AB455" s="39" t="s">
        <v>80</v>
      </c>
      <c r="AC455" s="39" t="s">
        <v>2591</v>
      </c>
      <c r="AD455" s="39" t="s">
        <v>2600</v>
      </c>
      <c r="AE455" s="39" t="s">
        <v>81</v>
      </c>
      <c r="AF455" s="39">
        <v>5</v>
      </c>
      <c r="AG455" s="39" t="s">
        <v>781</v>
      </c>
      <c r="AH455" s="39">
        <v>70</v>
      </c>
      <c r="AI455" s="39" t="s">
        <v>700</v>
      </c>
      <c r="AJ455" s="39">
        <v>19</v>
      </c>
    </row>
    <row r="456" spans="28:36" x14ac:dyDescent="0.25">
      <c r="AB456" s="39" t="s">
        <v>80</v>
      </c>
      <c r="AC456" s="39" t="s">
        <v>2592</v>
      </c>
      <c r="AD456" s="39" t="s">
        <v>2600</v>
      </c>
      <c r="AE456" s="39" t="s">
        <v>81</v>
      </c>
      <c r="AF456" s="39">
        <v>5</v>
      </c>
      <c r="AG456" s="39" t="s">
        <v>654</v>
      </c>
      <c r="AH456" s="39">
        <v>48</v>
      </c>
      <c r="AI456" s="39" t="s">
        <v>782</v>
      </c>
      <c r="AJ456" s="39">
        <v>15</v>
      </c>
    </row>
    <row r="457" spans="28:36" x14ac:dyDescent="0.25">
      <c r="AB457" s="39" t="s">
        <v>80</v>
      </c>
      <c r="AC457" s="39" t="s">
        <v>2593</v>
      </c>
      <c r="AD457" s="39" t="s">
        <v>2600</v>
      </c>
      <c r="AE457" s="39" t="s">
        <v>81</v>
      </c>
      <c r="AF457" s="39">
        <v>5</v>
      </c>
      <c r="AG457" s="39" t="s">
        <v>783</v>
      </c>
      <c r="AH457" s="39">
        <v>50</v>
      </c>
      <c r="AI457" s="39" t="s">
        <v>784</v>
      </c>
      <c r="AJ457" s="39">
        <v>15</v>
      </c>
    </row>
    <row r="458" spans="28:36" x14ac:dyDescent="0.25">
      <c r="AB458" s="39" t="s">
        <v>80</v>
      </c>
      <c r="AC458" s="39" t="s">
        <v>2595</v>
      </c>
      <c r="AD458" s="39" t="s">
        <v>2600</v>
      </c>
      <c r="AE458" s="39" t="s">
        <v>81</v>
      </c>
      <c r="AF458" s="39">
        <v>5</v>
      </c>
      <c r="AG458" s="39" t="s">
        <v>785</v>
      </c>
      <c r="AH458" s="39">
        <v>65</v>
      </c>
      <c r="AI458" s="39" t="s">
        <v>595</v>
      </c>
      <c r="AJ458" s="39">
        <v>13</v>
      </c>
    </row>
    <row r="459" spans="28:36" x14ac:dyDescent="0.25">
      <c r="AB459" s="39" t="s">
        <v>80</v>
      </c>
      <c r="AC459" s="39" t="s">
        <v>2597</v>
      </c>
      <c r="AD459" s="39" t="s">
        <v>2600</v>
      </c>
      <c r="AE459" s="39" t="s">
        <v>81</v>
      </c>
      <c r="AF459" s="39">
        <v>5</v>
      </c>
      <c r="AG459" s="39" t="s">
        <v>786</v>
      </c>
      <c r="AH459" s="39">
        <v>42</v>
      </c>
      <c r="AI459" s="39" t="s">
        <v>597</v>
      </c>
      <c r="AJ459" s="39">
        <v>12</v>
      </c>
    </row>
    <row r="460" spans="28:36" x14ac:dyDescent="0.25">
      <c r="AB460" s="39" t="s">
        <v>80</v>
      </c>
      <c r="AC460" s="39" t="s">
        <v>71</v>
      </c>
      <c r="AD460" s="39" t="s">
        <v>2601</v>
      </c>
      <c r="AE460" s="39" t="s">
        <v>81</v>
      </c>
      <c r="AF460" s="39">
        <v>5</v>
      </c>
      <c r="AG460" s="39" t="s">
        <v>787</v>
      </c>
      <c r="AH460" s="39">
        <v>38</v>
      </c>
      <c r="AI460" s="39" t="s">
        <v>767</v>
      </c>
      <c r="AJ460" s="39">
        <v>13</v>
      </c>
    </row>
    <row r="461" spans="28:36" x14ac:dyDescent="0.25">
      <c r="AB461" s="39" t="s">
        <v>80</v>
      </c>
      <c r="AC461" s="39" t="s">
        <v>2591</v>
      </c>
      <c r="AD461" s="39" t="s">
        <v>2601</v>
      </c>
      <c r="AE461" s="39" t="s">
        <v>81</v>
      </c>
      <c r="AF461" s="39">
        <v>5</v>
      </c>
      <c r="AG461" s="39" t="s">
        <v>760</v>
      </c>
      <c r="AH461" s="39">
        <v>52</v>
      </c>
      <c r="AI461" s="39" t="s">
        <v>183</v>
      </c>
      <c r="AJ461" s="39">
        <v>17</v>
      </c>
    </row>
    <row r="462" spans="28:36" x14ac:dyDescent="0.25">
      <c r="AB462" s="39" t="s">
        <v>80</v>
      </c>
      <c r="AC462" s="39" t="s">
        <v>2592</v>
      </c>
      <c r="AD462" s="39" t="s">
        <v>2601</v>
      </c>
      <c r="AE462" s="39" t="s">
        <v>81</v>
      </c>
      <c r="AF462" s="39">
        <v>5</v>
      </c>
      <c r="AG462" s="39" t="s">
        <v>788</v>
      </c>
      <c r="AH462" s="39">
        <v>46</v>
      </c>
      <c r="AI462" s="39" t="s">
        <v>287</v>
      </c>
      <c r="AJ462" s="39">
        <v>15</v>
      </c>
    </row>
    <row r="463" spans="28:36" x14ac:dyDescent="0.25">
      <c r="AB463" s="39" t="s">
        <v>80</v>
      </c>
      <c r="AC463" s="39" t="s">
        <v>2593</v>
      </c>
      <c r="AD463" s="39" t="s">
        <v>2601</v>
      </c>
      <c r="AE463" s="39" t="s">
        <v>81</v>
      </c>
      <c r="AF463" s="39">
        <v>5</v>
      </c>
      <c r="AG463" s="39" t="s">
        <v>768</v>
      </c>
      <c r="AH463" s="39">
        <v>49</v>
      </c>
      <c r="AI463" s="39" t="s">
        <v>287</v>
      </c>
      <c r="AJ463" s="39">
        <v>14</v>
      </c>
    </row>
    <row r="464" spans="28:36" x14ac:dyDescent="0.25">
      <c r="AB464" s="39" t="s">
        <v>80</v>
      </c>
      <c r="AC464" s="39" t="s">
        <v>2595</v>
      </c>
      <c r="AD464" s="39" t="s">
        <v>2601</v>
      </c>
      <c r="AE464" s="39" t="s">
        <v>81</v>
      </c>
      <c r="AF464" s="39">
        <v>5</v>
      </c>
      <c r="AG464" s="39" t="s">
        <v>789</v>
      </c>
      <c r="AH464" s="39">
        <v>54</v>
      </c>
      <c r="AI464" s="39" t="s">
        <v>790</v>
      </c>
      <c r="AJ464" s="39">
        <v>12</v>
      </c>
    </row>
    <row r="465" spans="27:36" x14ac:dyDescent="0.25">
      <c r="AB465" s="39" t="s">
        <v>80</v>
      </c>
      <c r="AC465" s="39" t="s">
        <v>2597</v>
      </c>
      <c r="AD465" s="39" t="s">
        <v>2601</v>
      </c>
      <c r="AE465" s="39" t="s">
        <v>81</v>
      </c>
      <c r="AF465" s="39">
        <v>5</v>
      </c>
      <c r="AG465" s="39" t="s">
        <v>770</v>
      </c>
      <c r="AH465" s="39">
        <v>38</v>
      </c>
      <c r="AI465" s="39" t="s">
        <v>767</v>
      </c>
      <c r="AJ465" s="39">
        <v>11</v>
      </c>
    </row>
    <row r="466" spans="27:36" x14ac:dyDescent="0.25">
      <c r="AB466" s="39" t="s">
        <v>80</v>
      </c>
      <c r="AC466" s="39" t="s">
        <v>71</v>
      </c>
      <c r="AD466" s="39" t="s">
        <v>2602</v>
      </c>
      <c r="AE466" s="39" t="s">
        <v>81</v>
      </c>
      <c r="AF466" s="39">
        <v>5</v>
      </c>
      <c r="AG466" s="39" t="s">
        <v>791</v>
      </c>
      <c r="AH466" s="39">
        <v>45</v>
      </c>
      <c r="AI466" s="39" t="s">
        <v>792</v>
      </c>
      <c r="AJ466" s="39">
        <v>18</v>
      </c>
    </row>
    <row r="467" spans="27:36" x14ac:dyDescent="0.25">
      <c r="AB467" s="39" t="s">
        <v>80</v>
      </c>
      <c r="AC467" s="39" t="s">
        <v>2591</v>
      </c>
      <c r="AD467" s="39" t="s">
        <v>2602</v>
      </c>
      <c r="AE467" s="39" t="s">
        <v>81</v>
      </c>
      <c r="AF467" s="39">
        <v>5</v>
      </c>
      <c r="AG467" s="39" t="s">
        <v>793</v>
      </c>
      <c r="AH467" s="39">
        <v>51</v>
      </c>
      <c r="AI467" s="39" t="s">
        <v>395</v>
      </c>
      <c r="AJ467" s="39">
        <v>21</v>
      </c>
    </row>
    <row r="468" spans="27:36" x14ac:dyDescent="0.25">
      <c r="AB468" s="39" t="s">
        <v>80</v>
      </c>
      <c r="AC468" s="39" t="s">
        <v>2592</v>
      </c>
      <c r="AD468" s="39" t="s">
        <v>2602</v>
      </c>
      <c r="AE468" s="39" t="s">
        <v>81</v>
      </c>
      <c r="AF468" s="39">
        <v>5</v>
      </c>
      <c r="AG468" s="39" t="s">
        <v>794</v>
      </c>
      <c r="AH468" s="39">
        <v>44</v>
      </c>
      <c r="AI468" s="39" t="s">
        <v>795</v>
      </c>
      <c r="AJ468" s="39">
        <v>18</v>
      </c>
    </row>
    <row r="469" spans="27:36" x14ac:dyDescent="0.25">
      <c r="AB469" s="39" t="s">
        <v>80</v>
      </c>
      <c r="AC469" s="39" t="s">
        <v>2593</v>
      </c>
      <c r="AD469" s="39" t="s">
        <v>2602</v>
      </c>
      <c r="AE469" s="39" t="s">
        <v>81</v>
      </c>
      <c r="AF469" s="39">
        <v>5</v>
      </c>
      <c r="AG469" s="39" t="s">
        <v>720</v>
      </c>
      <c r="AH469" s="39">
        <v>48</v>
      </c>
      <c r="AI469" s="39" t="s">
        <v>526</v>
      </c>
      <c r="AJ469" s="39">
        <v>18</v>
      </c>
    </row>
    <row r="470" spans="27:36" x14ac:dyDescent="0.25">
      <c r="AB470" s="39" t="s">
        <v>80</v>
      </c>
      <c r="AC470" s="39" t="s">
        <v>2595</v>
      </c>
      <c r="AD470" s="39" t="s">
        <v>2602</v>
      </c>
      <c r="AE470" s="39" t="s">
        <v>81</v>
      </c>
      <c r="AF470" s="39">
        <v>5</v>
      </c>
      <c r="AG470" s="39" t="s">
        <v>796</v>
      </c>
      <c r="AH470" s="39">
        <v>48</v>
      </c>
      <c r="AI470" s="39" t="s">
        <v>792</v>
      </c>
      <c r="AJ470" s="39">
        <v>13</v>
      </c>
    </row>
    <row r="471" spans="27:36" x14ac:dyDescent="0.25">
      <c r="AB471" s="39" t="s">
        <v>80</v>
      </c>
      <c r="AC471" s="39" t="s">
        <v>2597</v>
      </c>
      <c r="AD471" s="39" t="s">
        <v>2602</v>
      </c>
      <c r="AE471" s="39" t="s">
        <v>81</v>
      </c>
      <c r="AF471" s="39">
        <v>5</v>
      </c>
      <c r="AG471" s="39" t="s">
        <v>797</v>
      </c>
      <c r="AH471" s="39">
        <v>41</v>
      </c>
      <c r="AI471" s="39" t="s">
        <v>434</v>
      </c>
      <c r="AJ471" s="39">
        <v>13</v>
      </c>
    </row>
    <row r="472" spans="27:36" x14ac:dyDescent="0.25">
      <c r="AB472" s="39" t="s">
        <v>80</v>
      </c>
      <c r="AC472" s="39" t="s">
        <v>71</v>
      </c>
      <c r="AD472" s="39" t="s">
        <v>2603</v>
      </c>
      <c r="AE472" s="39" t="s">
        <v>81</v>
      </c>
      <c r="AF472" s="39">
        <v>5</v>
      </c>
      <c r="AG472" s="39" t="s">
        <v>798</v>
      </c>
      <c r="AH472" s="39">
        <v>38</v>
      </c>
      <c r="AI472" s="39" t="s">
        <v>606</v>
      </c>
      <c r="AJ472" s="39">
        <v>13</v>
      </c>
    </row>
    <row r="473" spans="27:36" x14ac:dyDescent="0.25">
      <c r="AB473" s="39" t="s">
        <v>80</v>
      </c>
      <c r="AC473" s="39" t="s">
        <v>2591</v>
      </c>
      <c r="AD473" s="39" t="s">
        <v>2603</v>
      </c>
      <c r="AE473" s="39" t="s">
        <v>81</v>
      </c>
      <c r="AF473" s="39">
        <v>5</v>
      </c>
      <c r="AG473" s="39" t="s">
        <v>799</v>
      </c>
      <c r="AH473" s="39">
        <v>64</v>
      </c>
      <c r="AI473" s="39" t="s">
        <v>266</v>
      </c>
      <c r="AJ473" s="39">
        <v>20</v>
      </c>
    </row>
    <row r="474" spans="27:36" x14ac:dyDescent="0.25">
      <c r="AB474" s="39" t="s">
        <v>80</v>
      </c>
      <c r="AC474" s="39" t="s">
        <v>2592</v>
      </c>
      <c r="AD474" s="39" t="s">
        <v>2603</v>
      </c>
      <c r="AE474" s="39" t="s">
        <v>81</v>
      </c>
      <c r="AF474" s="39">
        <v>5</v>
      </c>
      <c r="AG474" s="39" t="s">
        <v>800</v>
      </c>
      <c r="AH474" s="39">
        <v>48</v>
      </c>
      <c r="AI474" s="39" t="s">
        <v>287</v>
      </c>
      <c r="AJ474" s="39">
        <v>15</v>
      </c>
    </row>
    <row r="475" spans="27:36" x14ac:dyDescent="0.25">
      <c r="AB475" s="39" t="s">
        <v>80</v>
      </c>
      <c r="AC475" s="39" t="s">
        <v>2593</v>
      </c>
      <c r="AD475" s="39" t="s">
        <v>2603</v>
      </c>
      <c r="AE475" s="39" t="s">
        <v>81</v>
      </c>
      <c r="AF475" s="39">
        <v>5</v>
      </c>
      <c r="AG475" s="39" t="s">
        <v>801</v>
      </c>
      <c r="AH475" s="39">
        <v>50</v>
      </c>
      <c r="AI475" s="39" t="s">
        <v>387</v>
      </c>
      <c r="AJ475" s="39">
        <v>13</v>
      </c>
    </row>
    <row r="476" spans="27:36" x14ac:dyDescent="0.25">
      <c r="AB476" s="39" t="s">
        <v>80</v>
      </c>
      <c r="AC476" s="39" t="s">
        <v>2595</v>
      </c>
      <c r="AD476" s="39" t="s">
        <v>2603</v>
      </c>
      <c r="AE476" s="39" t="s">
        <v>81</v>
      </c>
      <c r="AF476" s="39">
        <v>5</v>
      </c>
      <c r="AG476" s="39" t="s">
        <v>802</v>
      </c>
      <c r="AH476" s="39">
        <v>63</v>
      </c>
      <c r="AI476" s="39" t="s">
        <v>582</v>
      </c>
      <c r="AJ476" s="39">
        <v>14</v>
      </c>
    </row>
    <row r="477" spans="27:36" x14ac:dyDescent="0.25">
      <c r="AB477" s="39" t="s">
        <v>80</v>
      </c>
      <c r="AC477" s="39" t="s">
        <v>2597</v>
      </c>
      <c r="AD477" s="39" t="s">
        <v>2603</v>
      </c>
      <c r="AE477" s="39" t="s">
        <v>81</v>
      </c>
      <c r="AF477" s="39">
        <v>5</v>
      </c>
      <c r="AG477" s="39" t="s">
        <v>803</v>
      </c>
      <c r="AH477" s="39">
        <v>35</v>
      </c>
      <c r="AI477" s="39" t="s">
        <v>804</v>
      </c>
      <c r="AJ477" s="39">
        <v>11</v>
      </c>
    </row>
    <row r="478" spans="27:36" x14ac:dyDescent="0.25">
      <c r="AA478" s="39" t="s">
        <v>144</v>
      </c>
      <c r="AB478" s="39" t="s">
        <v>59</v>
      </c>
      <c r="AC478" s="39" t="s">
        <v>60</v>
      </c>
      <c r="AD478" s="39" t="s">
        <v>61</v>
      </c>
      <c r="AE478" s="39" t="s">
        <v>62</v>
      </c>
      <c r="AF478" s="39" t="s">
        <v>63</v>
      </c>
      <c r="AG478" s="39" t="s">
        <v>64</v>
      </c>
      <c r="AH478" s="39" t="s">
        <v>65</v>
      </c>
      <c r="AI478" s="39" t="s">
        <v>66</v>
      </c>
      <c r="AJ478" s="39" t="s">
        <v>67</v>
      </c>
    </row>
    <row r="479" spans="27:36" x14ac:dyDescent="0.25">
      <c r="AB479" s="39" t="s">
        <v>80</v>
      </c>
      <c r="AC479" s="39" t="s">
        <v>71</v>
      </c>
      <c r="AD479" s="39" t="s">
        <v>2598</v>
      </c>
      <c r="AE479" s="39" t="s">
        <v>81</v>
      </c>
      <c r="AF479" s="39">
        <v>5</v>
      </c>
      <c r="AG479" s="39" t="s">
        <v>709</v>
      </c>
      <c r="AH479" s="39">
        <v>30</v>
      </c>
      <c r="AI479" s="39" t="s">
        <v>141</v>
      </c>
      <c r="AJ479" s="39">
        <v>11</v>
      </c>
    </row>
    <row r="480" spans="27:36" x14ac:dyDescent="0.25">
      <c r="AB480" s="39" t="s">
        <v>80</v>
      </c>
      <c r="AC480" s="39" t="s">
        <v>2591</v>
      </c>
      <c r="AD480" s="39" t="s">
        <v>2598</v>
      </c>
      <c r="AE480" s="39" t="s">
        <v>81</v>
      </c>
      <c r="AF480" s="39">
        <v>5</v>
      </c>
      <c r="AG480" s="39" t="s">
        <v>805</v>
      </c>
      <c r="AH480" s="39">
        <v>36</v>
      </c>
      <c r="AI480" s="39" t="s">
        <v>657</v>
      </c>
      <c r="AJ480" s="39">
        <v>12</v>
      </c>
    </row>
    <row r="481" spans="28:36" x14ac:dyDescent="0.25">
      <c r="AB481" s="39" t="s">
        <v>80</v>
      </c>
      <c r="AC481" s="39" t="s">
        <v>2592</v>
      </c>
      <c r="AD481" s="39" t="s">
        <v>2598</v>
      </c>
      <c r="AE481" s="39" t="s">
        <v>81</v>
      </c>
      <c r="AF481" s="39">
        <v>5</v>
      </c>
      <c r="AG481" s="39" t="s">
        <v>654</v>
      </c>
      <c r="AH481" s="39">
        <v>36</v>
      </c>
      <c r="AI481" s="39" t="s">
        <v>725</v>
      </c>
      <c r="AJ481" s="39">
        <v>12</v>
      </c>
    </row>
    <row r="482" spans="28:36" x14ac:dyDescent="0.25">
      <c r="AB482" s="39" t="s">
        <v>80</v>
      </c>
      <c r="AC482" s="39" t="s">
        <v>2593</v>
      </c>
      <c r="AD482" s="39" t="s">
        <v>2598</v>
      </c>
      <c r="AE482" s="39" t="s">
        <v>81</v>
      </c>
      <c r="AF482" s="39">
        <v>5</v>
      </c>
      <c r="AG482" s="39" t="s">
        <v>806</v>
      </c>
      <c r="AH482" s="39">
        <v>40</v>
      </c>
      <c r="AI482" s="39" t="s">
        <v>807</v>
      </c>
      <c r="AJ482" s="39">
        <v>11</v>
      </c>
    </row>
    <row r="483" spans="28:36" x14ac:dyDescent="0.25">
      <c r="AB483" s="39" t="s">
        <v>80</v>
      </c>
      <c r="AC483" s="39" t="s">
        <v>2595</v>
      </c>
      <c r="AD483" s="39" t="s">
        <v>2598</v>
      </c>
      <c r="AE483" s="39" t="s">
        <v>81</v>
      </c>
      <c r="AF483" s="39">
        <v>5</v>
      </c>
      <c r="AG483" s="39" t="s">
        <v>808</v>
      </c>
      <c r="AH483" s="39">
        <v>36</v>
      </c>
      <c r="AI483" s="39" t="s">
        <v>809</v>
      </c>
      <c r="AJ483" s="39">
        <v>9</v>
      </c>
    </row>
    <row r="484" spans="28:36" x14ac:dyDescent="0.25">
      <c r="AB484" s="39" t="s">
        <v>80</v>
      </c>
      <c r="AC484" s="39" t="s">
        <v>2597</v>
      </c>
      <c r="AD484" s="39" t="s">
        <v>2598</v>
      </c>
      <c r="AE484" s="39" t="s">
        <v>81</v>
      </c>
      <c r="AF484" s="39">
        <v>5</v>
      </c>
      <c r="AG484" s="39" t="s">
        <v>810</v>
      </c>
      <c r="AH484" s="39">
        <v>25</v>
      </c>
      <c r="AI484" s="39" t="s">
        <v>811</v>
      </c>
      <c r="AJ484" s="39">
        <v>8</v>
      </c>
    </row>
    <row r="485" spans="28:36" x14ac:dyDescent="0.25">
      <c r="AB485" s="39" t="s">
        <v>80</v>
      </c>
      <c r="AC485" s="39" t="s">
        <v>71</v>
      </c>
      <c r="AD485" s="39" t="s">
        <v>2590</v>
      </c>
      <c r="AE485" s="39" t="s">
        <v>81</v>
      </c>
      <c r="AF485" s="39">
        <v>5</v>
      </c>
      <c r="AG485" s="39" t="s">
        <v>812</v>
      </c>
      <c r="AH485" s="39">
        <v>28</v>
      </c>
      <c r="AI485" s="39" t="s">
        <v>813</v>
      </c>
      <c r="AJ485" s="39">
        <v>10</v>
      </c>
    </row>
    <row r="486" spans="28:36" x14ac:dyDescent="0.25">
      <c r="AB486" s="39" t="s">
        <v>80</v>
      </c>
      <c r="AC486" s="39" t="s">
        <v>2591</v>
      </c>
      <c r="AD486" s="39" t="s">
        <v>2590</v>
      </c>
      <c r="AE486" s="39" t="s">
        <v>81</v>
      </c>
      <c r="AF486" s="39">
        <v>5</v>
      </c>
      <c r="AG486" s="39" t="s">
        <v>814</v>
      </c>
      <c r="AH486" s="39">
        <v>48</v>
      </c>
      <c r="AI486" s="39" t="s">
        <v>790</v>
      </c>
      <c r="AJ486" s="39">
        <v>11</v>
      </c>
    </row>
    <row r="487" spans="28:36" x14ac:dyDescent="0.25">
      <c r="AB487" s="39" t="s">
        <v>80</v>
      </c>
      <c r="AC487" s="39" t="s">
        <v>2592</v>
      </c>
      <c r="AD487" s="39" t="s">
        <v>2590</v>
      </c>
      <c r="AE487" s="39" t="s">
        <v>81</v>
      </c>
      <c r="AF487" s="39">
        <v>5</v>
      </c>
      <c r="AG487" s="39" t="s">
        <v>427</v>
      </c>
      <c r="AH487" s="39">
        <v>46</v>
      </c>
      <c r="AI487" s="39" t="s">
        <v>606</v>
      </c>
      <c r="AJ487" s="39">
        <v>12</v>
      </c>
    </row>
    <row r="488" spans="28:36" x14ac:dyDescent="0.25">
      <c r="AB488" s="39" t="s">
        <v>80</v>
      </c>
      <c r="AC488" s="39" t="s">
        <v>2593</v>
      </c>
      <c r="AD488" s="39" t="s">
        <v>2590</v>
      </c>
      <c r="AE488" s="39" t="s">
        <v>81</v>
      </c>
      <c r="AF488" s="39">
        <v>5</v>
      </c>
      <c r="AG488" s="39" t="s">
        <v>815</v>
      </c>
      <c r="AH488" s="39">
        <v>32</v>
      </c>
      <c r="AI488" s="39" t="s">
        <v>341</v>
      </c>
      <c r="AJ488" s="39">
        <v>11</v>
      </c>
    </row>
    <row r="489" spans="28:36" x14ac:dyDescent="0.25">
      <c r="AB489" s="39" t="s">
        <v>80</v>
      </c>
      <c r="AC489" s="39" t="s">
        <v>2595</v>
      </c>
      <c r="AD489" s="39" t="s">
        <v>2590</v>
      </c>
      <c r="AE489" s="39" t="s">
        <v>81</v>
      </c>
      <c r="AF489" s="39">
        <v>5</v>
      </c>
      <c r="AG489" s="39" t="s">
        <v>816</v>
      </c>
      <c r="AH489" s="39">
        <v>61</v>
      </c>
      <c r="AI489" s="39" t="s">
        <v>790</v>
      </c>
      <c r="AJ489" s="39">
        <v>9</v>
      </c>
    </row>
    <row r="490" spans="28:36" x14ac:dyDescent="0.25">
      <c r="AB490" s="39" t="s">
        <v>80</v>
      </c>
      <c r="AC490" s="39" t="s">
        <v>2597</v>
      </c>
      <c r="AD490" s="39" t="s">
        <v>2590</v>
      </c>
      <c r="AE490" s="39" t="s">
        <v>81</v>
      </c>
      <c r="AF490" s="39">
        <v>5</v>
      </c>
      <c r="AG490" s="39" t="s">
        <v>817</v>
      </c>
      <c r="AH490" s="39">
        <v>30</v>
      </c>
      <c r="AI490" s="39" t="s">
        <v>818</v>
      </c>
      <c r="AJ490" s="39">
        <v>9</v>
      </c>
    </row>
    <row r="491" spans="28:36" x14ac:dyDescent="0.25">
      <c r="AB491" s="39" t="s">
        <v>80</v>
      </c>
      <c r="AC491" s="39" t="s">
        <v>71</v>
      </c>
      <c r="AD491" s="39" t="s">
        <v>2600</v>
      </c>
      <c r="AE491" s="39" t="s">
        <v>81</v>
      </c>
      <c r="AF491" s="39">
        <v>5</v>
      </c>
      <c r="AG491" s="39" t="s">
        <v>628</v>
      </c>
      <c r="AH491" s="39">
        <v>45</v>
      </c>
      <c r="AI491" s="39" t="s">
        <v>314</v>
      </c>
      <c r="AJ491" s="39">
        <v>15</v>
      </c>
    </row>
    <row r="492" spans="28:36" x14ac:dyDescent="0.25">
      <c r="AB492" s="39" t="s">
        <v>80</v>
      </c>
      <c r="AC492" s="39" t="s">
        <v>2591</v>
      </c>
      <c r="AD492" s="39" t="s">
        <v>2600</v>
      </c>
      <c r="AE492" s="39" t="s">
        <v>81</v>
      </c>
      <c r="AF492" s="39">
        <v>5</v>
      </c>
      <c r="AG492" s="39" t="s">
        <v>819</v>
      </c>
      <c r="AH492" s="39">
        <v>62</v>
      </c>
      <c r="AI492" s="39" t="s">
        <v>820</v>
      </c>
      <c r="AJ492" s="39">
        <v>19</v>
      </c>
    </row>
    <row r="493" spans="28:36" x14ac:dyDescent="0.25">
      <c r="AB493" s="39" t="s">
        <v>80</v>
      </c>
      <c r="AC493" s="39" t="s">
        <v>2592</v>
      </c>
      <c r="AD493" s="39" t="s">
        <v>2600</v>
      </c>
      <c r="AE493" s="39" t="s">
        <v>81</v>
      </c>
      <c r="AF493" s="39">
        <v>5</v>
      </c>
      <c r="AG493" s="39" t="s">
        <v>563</v>
      </c>
      <c r="AH493" s="39">
        <v>53</v>
      </c>
      <c r="AI493" s="39" t="s">
        <v>725</v>
      </c>
      <c r="AJ493" s="39">
        <v>17</v>
      </c>
    </row>
    <row r="494" spans="28:36" x14ac:dyDescent="0.25">
      <c r="AB494" s="39" t="s">
        <v>80</v>
      </c>
      <c r="AC494" s="39" t="s">
        <v>2593</v>
      </c>
      <c r="AD494" s="39" t="s">
        <v>2600</v>
      </c>
      <c r="AE494" s="39" t="s">
        <v>81</v>
      </c>
      <c r="AF494" s="39">
        <v>5</v>
      </c>
      <c r="AG494" s="39" t="s">
        <v>821</v>
      </c>
      <c r="AH494" s="39">
        <v>63</v>
      </c>
      <c r="AI494" s="39" t="s">
        <v>303</v>
      </c>
      <c r="AJ494" s="39">
        <v>16</v>
      </c>
    </row>
    <row r="495" spans="28:36" x14ac:dyDescent="0.25">
      <c r="AB495" s="39" t="s">
        <v>80</v>
      </c>
      <c r="AC495" s="39" t="s">
        <v>2595</v>
      </c>
      <c r="AD495" s="39" t="s">
        <v>2600</v>
      </c>
      <c r="AE495" s="39" t="s">
        <v>81</v>
      </c>
      <c r="AF495" s="39">
        <v>5</v>
      </c>
      <c r="AG495" s="39" t="s">
        <v>822</v>
      </c>
      <c r="AH495" s="39">
        <v>49</v>
      </c>
      <c r="AI495" s="39" t="s">
        <v>823</v>
      </c>
      <c r="AJ495" s="39">
        <v>11</v>
      </c>
    </row>
    <row r="496" spans="28:36" x14ac:dyDescent="0.25">
      <c r="AB496" s="39" t="s">
        <v>80</v>
      </c>
      <c r="AC496" s="39" t="s">
        <v>2597</v>
      </c>
      <c r="AD496" s="39" t="s">
        <v>2600</v>
      </c>
      <c r="AE496" s="39" t="s">
        <v>81</v>
      </c>
      <c r="AF496" s="39">
        <v>5</v>
      </c>
      <c r="AG496" s="39" t="s">
        <v>824</v>
      </c>
      <c r="AH496" s="39">
        <v>51</v>
      </c>
      <c r="AI496" s="39" t="s">
        <v>298</v>
      </c>
      <c r="AJ496" s="39">
        <v>13</v>
      </c>
    </row>
    <row r="497" spans="28:36" x14ac:dyDescent="0.25">
      <c r="AB497" s="39" t="s">
        <v>80</v>
      </c>
      <c r="AC497" s="39" t="s">
        <v>71</v>
      </c>
      <c r="AD497" s="39" t="s">
        <v>2601</v>
      </c>
      <c r="AE497" s="39" t="s">
        <v>81</v>
      </c>
      <c r="AF497" s="39">
        <v>5</v>
      </c>
      <c r="AG497" s="39" t="s">
        <v>825</v>
      </c>
      <c r="AH497" s="39">
        <v>30</v>
      </c>
      <c r="AI497" s="39" t="s">
        <v>826</v>
      </c>
      <c r="AJ497" s="39">
        <v>10</v>
      </c>
    </row>
    <row r="498" spans="28:36" x14ac:dyDescent="0.25">
      <c r="AB498" s="39" t="s">
        <v>80</v>
      </c>
      <c r="AC498" s="39" t="s">
        <v>2591</v>
      </c>
      <c r="AD498" s="39" t="s">
        <v>2601</v>
      </c>
      <c r="AE498" s="39" t="s">
        <v>81</v>
      </c>
      <c r="AF498" s="39">
        <v>5</v>
      </c>
      <c r="AG498" s="39" t="s">
        <v>827</v>
      </c>
      <c r="AH498" s="39">
        <v>36</v>
      </c>
      <c r="AI498" s="39" t="s">
        <v>826</v>
      </c>
      <c r="AJ498" s="39">
        <v>11</v>
      </c>
    </row>
    <row r="499" spans="28:36" x14ac:dyDescent="0.25">
      <c r="AB499" s="39" t="s">
        <v>80</v>
      </c>
      <c r="AC499" s="39" t="s">
        <v>2592</v>
      </c>
      <c r="AD499" s="39" t="s">
        <v>2601</v>
      </c>
      <c r="AE499" s="39" t="s">
        <v>81</v>
      </c>
      <c r="AF499" s="39">
        <v>5</v>
      </c>
      <c r="AG499" s="39" t="s">
        <v>828</v>
      </c>
      <c r="AH499" s="39">
        <v>52</v>
      </c>
      <c r="AI499" s="39" t="s">
        <v>334</v>
      </c>
      <c r="AJ499" s="39">
        <v>12</v>
      </c>
    </row>
    <row r="500" spans="28:36" x14ac:dyDescent="0.25">
      <c r="AB500" s="39" t="s">
        <v>80</v>
      </c>
      <c r="AC500" s="39" t="s">
        <v>2593</v>
      </c>
      <c r="AD500" s="39" t="s">
        <v>2601</v>
      </c>
      <c r="AE500" s="39" t="s">
        <v>81</v>
      </c>
      <c r="AF500" s="39">
        <v>5</v>
      </c>
      <c r="AG500" s="39" t="s">
        <v>829</v>
      </c>
      <c r="AH500" s="39">
        <v>50</v>
      </c>
      <c r="AI500" s="39" t="s">
        <v>334</v>
      </c>
      <c r="AJ500" s="39">
        <v>11</v>
      </c>
    </row>
    <row r="501" spans="28:36" x14ac:dyDescent="0.25">
      <c r="AB501" s="39" t="s">
        <v>80</v>
      </c>
      <c r="AC501" s="39" t="s">
        <v>2595</v>
      </c>
      <c r="AD501" s="39" t="s">
        <v>2601</v>
      </c>
      <c r="AE501" s="39" t="s">
        <v>81</v>
      </c>
      <c r="AF501" s="39">
        <v>5</v>
      </c>
      <c r="AG501" s="39" t="s">
        <v>808</v>
      </c>
      <c r="AH501" s="39">
        <v>31</v>
      </c>
      <c r="AI501" s="39" t="s">
        <v>830</v>
      </c>
      <c r="AJ501" s="39">
        <v>9</v>
      </c>
    </row>
    <row r="502" spans="28:36" x14ac:dyDescent="0.25">
      <c r="AB502" s="39" t="s">
        <v>80</v>
      </c>
      <c r="AC502" s="39" t="s">
        <v>2597</v>
      </c>
      <c r="AD502" s="39" t="s">
        <v>2601</v>
      </c>
      <c r="AE502" s="39" t="s">
        <v>81</v>
      </c>
      <c r="AF502" s="39">
        <v>5</v>
      </c>
      <c r="AG502" s="39" t="s">
        <v>831</v>
      </c>
      <c r="AH502" s="39">
        <v>32</v>
      </c>
      <c r="AI502" s="39" t="s">
        <v>316</v>
      </c>
      <c r="AJ502" s="39">
        <v>8</v>
      </c>
    </row>
    <row r="503" spans="28:36" x14ac:dyDescent="0.25">
      <c r="AB503" s="39" t="s">
        <v>80</v>
      </c>
      <c r="AC503" s="39" t="s">
        <v>71</v>
      </c>
      <c r="AD503" s="39" t="s">
        <v>2602</v>
      </c>
      <c r="AE503" s="39" t="s">
        <v>81</v>
      </c>
      <c r="AF503" s="39">
        <v>5</v>
      </c>
      <c r="AG503" s="39" t="s">
        <v>832</v>
      </c>
      <c r="AH503" s="39">
        <v>39</v>
      </c>
      <c r="AI503" s="39" t="s">
        <v>833</v>
      </c>
      <c r="AJ503" s="39">
        <v>14</v>
      </c>
    </row>
    <row r="504" spans="28:36" x14ac:dyDescent="0.25">
      <c r="AB504" s="39" t="s">
        <v>80</v>
      </c>
      <c r="AC504" s="39" t="s">
        <v>2591</v>
      </c>
      <c r="AD504" s="39" t="s">
        <v>2602</v>
      </c>
      <c r="AE504" s="39" t="s">
        <v>81</v>
      </c>
      <c r="AF504" s="39">
        <v>5</v>
      </c>
      <c r="AG504" s="39" t="s">
        <v>834</v>
      </c>
      <c r="AH504" s="39">
        <v>46</v>
      </c>
      <c r="AI504" s="39" t="s">
        <v>425</v>
      </c>
      <c r="AJ504" s="39">
        <v>16</v>
      </c>
    </row>
    <row r="505" spans="28:36" x14ac:dyDescent="0.25">
      <c r="AB505" s="39" t="s">
        <v>80</v>
      </c>
      <c r="AC505" s="39" t="s">
        <v>2592</v>
      </c>
      <c r="AD505" s="39" t="s">
        <v>2602</v>
      </c>
      <c r="AE505" s="39" t="s">
        <v>81</v>
      </c>
      <c r="AF505" s="39">
        <v>5</v>
      </c>
      <c r="AG505" s="39" t="s">
        <v>832</v>
      </c>
      <c r="AH505" s="39">
        <v>38</v>
      </c>
      <c r="AI505" s="39" t="s">
        <v>835</v>
      </c>
      <c r="AJ505" s="39">
        <v>14</v>
      </c>
    </row>
    <row r="506" spans="28:36" x14ac:dyDescent="0.25">
      <c r="AB506" s="39" t="s">
        <v>80</v>
      </c>
      <c r="AC506" s="39" t="s">
        <v>2593</v>
      </c>
      <c r="AD506" s="39" t="s">
        <v>2602</v>
      </c>
      <c r="AE506" s="39" t="s">
        <v>81</v>
      </c>
      <c r="AF506" s="39">
        <v>5</v>
      </c>
      <c r="AG506" s="39" t="s">
        <v>836</v>
      </c>
      <c r="AH506" s="39">
        <v>43</v>
      </c>
      <c r="AI506" s="39" t="s">
        <v>837</v>
      </c>
      <c r="AJ506" s="39">
        <v>15</v>
      </c>
    </row>
    <row r="507" spans="28:36" x14ac:dyDescent="0.25">
      <c r="AB507" s="39" t="s">
        <v>80</v>
      </c>
      <c r="AC507" s="39" t="s">
        <v>2595</v>
      </c>
      <c r="AD507" s="39" t="s">
        <v>2602</v>
      </c>
      <c r="AE507" s="39" t="s">
        <v>81</v>
      </c>
      <c r="AF507" s="39">
        <v>5</v>
      </c>
      <c r="AG507" s="39" t="s">
        <v>838</v>
      </c>
      <c r="AH507" s="39">
        <v>46</v>
      </c>
      <c r="AI507" s="39" t="s">
        <v>425</v>
      </c>
      <c r="AJ507" s="39">
        <v>10</v>
      </c>
    </row>
    <row r="508" spans="28:36" x14ac:dyDescent="0.25">
      <c r="AB508" s="39" t="s">
        <v>80</v>
      </c>
      <c r="AC508" s="39" t="s">
        <v>2597</v>
      </c>
      <c r="AD508" s="39" t="s">
        <v>2602</v>
      </c>
      <c r="AE508" s="39" t="s">
        <v>81</v>
      </c>
      <c r="AF508" s="39">
        <v>5</v>
      </c>
      <c r="AG508" s="39" t="s">
        <v>839</v>
      </c>
      <c r="AH508" s="39">
        <v>38</v>
      </c>
      <c r="AI508" s="39" t="s">
        <v>840</v>
      </c>
      <c r="AJ508" s="39">
        <v>9</v>
      </c>
    </row>
    <row r="509" spans="28:36" x14ac:dyDescent="0.25">
      <c r="AB509" s="39" t="s">
        <v>80</v>
      </c>
      <c r="AC509" s="39" t="s">
        <v>71</v>
      </c>
      <c r="AD509" s="39" t="s">
        <v>2603</v>
      </c>
      <c r="AE509" s="39" t="s">
        <v>81</v>
      </c>
      <c r="AF509" s="39">
        <v>5</v>
      </c>
      <c r="AG509" s="39" t="s">
        <v>825</v>
      </c>
      <c r="AH509" s="39">
        <v>31</v>
      </c>
      <c r="AI509" s="39" t="s">
        <v>826</v>
      </c>
      <c r="AJ509" s="39">
        <v>10</v>
      </c>
    </row>
    <row r="510" spans="28:36" x14ac:dyDescent="0.25">
      <c r="AB510" s="39" t="s">
        <v>80</v>
      </c>
      <c r="AC510" s="39" t="s">
        <v>2591</v>
      </c>
      <c r="AD510" s="39" t="s">
        <v>2603</v>
      </c>
      <c r="AE510" s="39" t="s">
        <v>81</v>
      </c>
      <c r="AF510" s="39">
        <v>5</v>
      </c>
      <c r="AG510" s="39" t="s">
        <v>841</v>
      </c>
      <c r="AH510" s="39">
        <v>56</v>
      </c>
      <c r="AI510" s="39" t="s">
        <v>778</v>
      </c>
      <c r="AJ510" s="39">
        <v>13</v>
      </c>
    </row>
    <row r="511" spans="28:36" x14ac:dyDescent="0.25">
      <c r="AB511" s="39" t="s">
        <v>80</v>
      </c>
      <c r="AC511" s="39" t="s">
        <v>2592</v>
      </c>
      <c r="AD511" s="39" t="s">
        <v>2603</v>
      </c>
      <c r="AE511" s="39" t="s">
        <v>81</v>
      </c>
      <c r="AF511" s="39">
        <v>5</v>
      </c>
      <c r="AG511" s="39" t="s">
        <v>842</v>
      </c>
      <c r="AH511" s="39">
        <v>53</v>
      </c>
      <c r="AI511" s="39" t="s">
        <v>334</v>
      </c>
      <c r="AJ511" s="39">
        <v>13</v>
      </c>
    </row>
    <row r="512" spans="28:36" x14ac:dyDescent="0.25">
      <c r="AB512" s="39" t="s">
        <v>80</v>
      </c>
      <c r="AC512" s="39" t="s">
        <v>2593</v>
      </c>
      <c r="AD512" s="39" t="s">
        <v>2603</v>
      </c>
      <c r="AE512" s="39" t="s">
        <v>81</v>
      </c>
      <c r="AF512" s="39">
        <v>5</v>
      </c>
      <c r="AG512" s="39" t="s">
        <v>843</v>
      </c>
      <c r="AH512" s="39">
        <v>52</v>
      </c>
      <c r="AI512" s="39" t="s">
        <v>844</v>
      </c>
      <c r="AJ512" s="39">
        <v>11</v>
      </c>
    </row>
    <row r="513" spans="27:36" x14ac:dyDescent="0.25">
      <c r="AB513" s="39" t="s">
        <v>80</v>
      </c>
      <c r="AC513" s="39" t="s">
        <v>2595</v>
      </c>
      <c r="AD513" s="39" t="s">
        <v>2603</v>
      </c>
      <c r="AE513" s="39" t="s">
        <v>81</v>
      </c>
      <c r="AF513" s="39">
        <v>5</v>
      </c>
      <c r="AG513" s="39" t="s">
        <v>845</v>
      </c>
      <c r="AH513" s="39">
        <v>64</v>
      </c>
      <c r="AI513" s="39" t="s">
        <v>778</v>
      </c>
      <c r="AJ513" s="39">
        <v>9</v>
      </c>
    </row>
    <row r="514" spans="27:36" x14ac:dyDescent="0.25">
      <c r="AB514" s="39" t="s">
        <v>80</v>
      </c>
      <c r="AC514" s="39" t="s">
        <v>2597</v>
      </c>
      <c r="AD514" s="39" t="s">
        <v>2603</v>
      </c>
      <c r="AE514" s="39" t="s">
        <v>81</v>
      </c>
      <c r="AF514" s="39">
        <v>5</v>
      </c>
      <c r="AG514" s="39" t="s">
        <v>845</v>
      </c>
      <c r="AH514" s="39">
        <v>38</v>
      </c>
      <c r="AI514" s="39" t="s">
        <v>316</v>
      </c>
      <c r="AJ514" s="39">
        <v>10</v>
      </c>
    </row>
    <row r="515" spans="27:36" x14ac:dyDescent="0.25">
      <c r="AB515" s="39" t="s">
        <v>80</v>
      </c>
      <c r="AC515" s="39" t="s">
        <v>71</v>
      </c>
      <c r="AD515" s="39" t="s">
        <v>2611</v>
      </c>
      <c r="AE515" s="39" t="s">
        <v>81</v>
      </c>
      <c r="AF515" s="39">
        <v>5</v>
      </c>
      <c r="AG515" s="39" t="s">
        <v>846</v>
      </c>
      <c r="AH515" s="39">
        <v>34</v>
      </c>
      <c r="AI515" s="39" t="s">
        <v>847</v>
      </c>
      <c r="AJ515" s="39">
        <v>11</v>
      </c>
    </row>
    <row r="516" spans="27:36" x14ac:dyDescent="0.25">
      <c r="AB516" s="39" t="s">
        <v>80</v>
      </c>
      <c r="AC516" s="39" t="s">
        <v>2591</v>
      </c>
      <c r="AD516" s="39" t="s">
        <v>2611</v>
      </c>
      <c r="AE516" s="39" t="s">
        <v>81</v>
      </c>
      <c r="AF516" s="39">
        <v>5</v>
      </c>
      <c r="AG516" s="39" t="s">
        <v>848</v>
      </c>
      <c r="AH516" s="39">
        <v>33</v>
      </c>
      <c r="AI516" s="39" t="s">
        <v>847</v>
      </c>
      <c r="AJ516" s="39">
        <v>12</v>
      </c>
    </row>
    <row r="517" spans="27:36" x14ac:dyDescent="0.25">
      <c r="AB517" s="39" t="s">
        <v>80</v>
      </c>
      <c r="AC517" s="39" t="s">
        <v>2592</v>
      </c>
      <c r="AD517" s="39" t="s">
        <v>2611</v>
      </c>
      <c r="AE517" s="39" t="s">
        <v>81</v>
      </c>
      <c r="AF517" s="39">
        <v>5</v>
      </c>
      <c r="AG517" s="39" t="s">
        <v>591</v>
      </c>
      <c r="AH517" s="39">
        <v>42</v>
      </c>
      <c r="AI517" s="39" t="s">
        <v>702</v>
      </c>
      <c r="AJ517" s="39">
        <v>12</v>
      </c>
    </row>
    <row r="518" spans="27:36" x14ac:dyDescent="0.25">
      <c r="AB518" s="39" t="s">
        <v>80</v>
      </c>
      <c r="AC518" s="39" t="s">
        <v>2593</v>
      </c>
      <c r="AD518" s="39" t="s">
        <v>2611</v>
      </c>
      <c r="AE518" s="39" t="s">
        <v>81</v>
      </c>
      <c r="AF518" s="39">
        <v>5</v>
      </c>
      <c r="AG518" s="39" t="s">
        <v>849</v>
      </c>
      <c r="AH518" s="39">
        <v>43</v>
      </c>
      <c r="AI518" s="39" t="s">
        <v>850</v>
      </c>
      <c r="AJ518" s="39">
        <v>11</v>
      </c>
    </row>
    <row r="519" spans="27:36" x14ac:dyDescent="0.25">
      <c r="AB519" s="39" t="s">
        <v>80</v>
      </c>
      <c r="AC519" s="39" t="s">
        <v>2595</v>
      </c>
      <c r="AD519" s="39" t="s">
        <v>2611</v>
      </c>
      <c r="AE519" s="39" t="s">
        <v>81</v>
      </c>
      <c r="AF519" s="39">
        <v>5</v>
      </c>
      <c r="AG519" s="39" t="s">
        <v>851</v>
      </c>
      <c r="AH519" s="39">
        <v>34</v>
      </c>
      <c r="AI519" s="39" t="s">
        <v>850</v>
      </c>
      <c r="AJ519" s="39">
        <v>9</v>
      </c>
    </row>
    <row r="520" spans="27:36" x14ac:dyDescent="0.25">
      <c r="AB520" s="39" t="s">
        <v>80</v>
      </c>
      <c r="AC520" s="39" t="s">
        <v>2597</v>
      </c>
      <c r="AD520" s="39" t="s">
        <v>2611</v>
      </c>
      <c r="AE520" s="39" t="s">
        <v>81</v>
      </c>
      <c r="AF520" s="39">
        <v>5</v>
      </c>
      <c r="AG520" s="39" t="s">
        <v>852</v>
      </c>
      <c r="AH520" s="39">
        <v>26</v>
      </c>
      <c r="AI520" s="39" t="s">
        <v>847</v>
      </c>
      <c r="AJ520" s="39">
        <v>9</v>
      </c>
    </row>
    <row r="521" spans="27:36" x14ac:dyDescent="0.25">
      <c r="AB521" s="39" t="s">
        <v>80</v>
      </c>
      <c r="AC521" s="39" t="s">
        <v>71</v>
      </c>
      <c r="AD521" s="39" t="s">
        <v>2612</v>
      </c>
      <c r="AE521" s="39" t="s">
        <v>81</v>
      </c>
      <c r="AF521" s="39">
        <v>5</v>
      </c>
      <c r="AG521" s="39" t="s">
        <v>846</v>
      </c>
      <c r="AH521" s="39">
        <v>33</v>
      </c>
      <c r="AI521" s="39" t="s">
        <v>850</v>
      </c>
      <c r="AJ521" s="39">
        <v>11</v>
      </c>
    </row>
    <row r="522" spans="27:36" x14ac:dyDescent="0.25">
      <c r="AB522" s="39" t="s">
        <v>80</v>
      </c>
      <c r="AC522" s="39" t="s">
        <v>2591</v>
      </c>
      <c r="AD522" s="39" t="s">
        <v>2612</v>
      </c>
      <c r="AE522" s="39" t="s">
        <v>81</v>
      </c>
      <c r="AF522" s="39">
        <v>5</v>
      </c>
      <c r="AG522" s="39" t="s">
        <v>848</v>
      </c>
      <c r="AH522" s="39">
        <v>33</v>
      </c>
      <c r="AI522" s="39" t="s">
        <v>847</v>
      </c>
      <c r="AJ522" s="39">
        <v>12</v>
      </c>
    </row>
    <row r="523" spans="27:36" x14ac:dyDescent="0.25">
      <c r="AB523" s="39" t="s">
        <v>80</v>
      </c>
      <c r="AC523" s="39" t="s">
        <v>2592</v>
      </c>
      <c r="AD523" s="39" t="s">
        <v>2612</v>
      </c>
      <c r="AE523" s="39" t="s">
        <v>81</v>
      </c>
      <c r="AF523" s="39">
        <v>5</v>
      </c>
      <c r="AG523" s="39" t="s">
        <v>591</v>
      </c>
      <c r="AH523" s="39">
        <v>41</v>
      </c>
      <c r="AI523" s="39" t="s">
        <v>826</v>
      </c>
      <c r="AJ523" s="39">
        <v>12</v>
      </c>
    </row>
    <row r="524" spans="27:36" x14ac:dyDescent="0.25">
      <c r="AB524" s="39" t="s">
        <v>80</v>
      </c>
      <c r="AC524" s="39" t="s">
        <v>2593</v>
      </c>
      <c r="AD524" s="39" t="s">
        <v>2612</v>
      </c>
      <c r="AE524" s="39" t="s">
        <v>81</v>
      </c>
      <c r="AF524" s="39">
        <v>5</v>
      </c>
      <c r="AG524" s="39" t="s">
        <v>853</v>
      </c>
      <c r="AH524" s="39">
        <v>43</v>
      </c>
      <c r="AI524" s="39" t="s">
        <v>850</v>
      </c>
      <c r="AJ524" s="39">
        <v>11</v>
      </c>
    </row>
    <row r="525" spans="27:36" x14ac:dyDescent="0.25">
      <c r="AB525" s="39" t="s">
        <v>80</v>
      </c>
      <c r="AC525" s="39" t="s">
        <v>2595</v>
      </c>
      <c r="AD525" s="39" t="s">
        <v>2612</v>
      </c>
      <c r="AE525" s="39" t="s">
        <v>81</v>
      </c>
      <c r="AF525" s="39">
        <v>5</v>
      </c>
      <c r="AG525" s="39" t="s">
        <v>851</v>
      </c>
      <c r="AH525" s="39">
        <v>34</v>
      </c>
      <c r="AI525" s="39" t="s">
        <v>850</v>
      </c>
      <c r="AJ525" s="39">
        <v>9</v>
      </c>
    </row>
    <row r="526" spans="27:36" x14ac:dyDescent="0.25">
      <c r="AB526" s="39" t="s">
        <v>80</v>
      </c>
      <c r="AC526" s="39" t="s">
        <v>2597</v>
      </c>
      <c r="AD526" s="39" t="s">
        <v>2612</v>
      </c>
      <c r="AE526" s="39" t="s">
        <v>81</v>
      </c>
      <c r="AF526" s="39">
        <v>5</v>
      </c>
      <c r="AG526" s="39" t="s">
        <v>854</v>
      </c>
      <c r="AH526" s="39">
        <v>26</v>
      </c>
      <c r="AI526" s="39" t="s">
        <v>847</v>
      </c>
      <c r="AJ526" s="39">
        <v>9</v>
      </c>
    </row>
    <row r="527" spans="27:36" x14ac:dyDescent="0.25">
      <c r="AA527" s="39" t="s">
        <v>149</v>
      </c>
      <c r="AB527" s="39" t="s">
        <v>59</v>
      </c>
      <c r="AC527" s="39" t="s">
        <v>60</v>
      </c>
      <c r="AD527" s="39" t="s">
        <v>61</v>
      </c>
      <c r="AE527" s="39" t="s">
        <v>62</v>
      </c>
      <c r="AF527" s="39" t="s">
        <v>63</v>
      </c>
      <c r="AG527" s="39" t="s">
        <v>64</v>
      </c>
      <c r="AH527" s="39" t="s">
        <v>65</v>
      </c>
      <c r="AI527" s="39" t="s">
        <v>66</v>
      </c>
      <c r="AJ527" s="39" t="s">
        <v>67</v>
      </c>
    </row>
    <row r="528" spans="27:36" x14ac:dyDescent="0.25">
      <c r="AB528" s="39" t="s">
        <v>80</v>
      </c>
      <c r="AC528" s="39" t="s">
        <v>71</v>
      </c>
      <c r="AD528" s="39" t="s">
        <v>2598</v>
      </c>
      <c r="AE528" s="39" t="s">
        <v>81</v>
      </c>
      <c r="AF528" s="39">
        <v>5</v>
      </c>
      <c r="AG528" s="39" t="s">
        <v>855</v>
      </c>
      <c r="AH528" s="39">
        <v>45</v>
      </c>
      <c r="AI528" s="39" t="s">
        <v>856</v>
      </c>
      <c r="AJ528" s="39">
        <v>15</v>
      </c>
    </row>
    <row r="529" spans="28:36" x14ac:dyDescent="0.25">
      <c r="AB529" s="39" t="s">
        <v>80</v>
      </c>
      <c r="AC529" s="39" t="s">
        <v>2591</v>
      </c>
      <c r="AD529" s="39" t="s">
        <v>2598</v>
      </c>
      <c r="AE529" s="39" t="s">
        <v>81</v>
      </c>
      <c r="AF529" s="39">
        <v>5</v>
      </c>
      <c r="AG529" s="39" t="s">
        <v>857</v>
      </c>
      <c r="AH529" s="39">
        <v>67</v>
      </c>
      <c r="AI529" s="39" t="s">
        <v>858</v>
      </c>
      <c r="AJ529" s="39">
        <v>21</v>
      </c>
    </row>
    <row r="530" spans="28:36" x14ac:dyDescent="0.25">
      <c r="AB530" s="39" t="s">
        <v>80</v>
      </c>
      <c r="AC530" s="39" t="s">
        <v>2592</v>
      </c>
      <c r="AD530" s="39" t="s">
        <v>2598</v>
      </c>
      <c r="AE530" s="39" t="s">
        <v>81</v>
      </c>
      <c r="AF530" s="39">
        <v>5</v>
      </c>
      <c r="AG530" s="39" t="s">
        <v>859</v>
      </c>
      <c r="AH530" s="39">
        <v>58</v>
      </c>
      <c r="AI530" s="39" t="s">
        <v>270</v>
      </c>
      <c r="AJ530" s="39">
        <v>17</v>
      </c>
    </row>
    <row r="531" spans="28:36" x14ac:dyDescent="0.25">
      <c r="AB531" s="39" t="s">
        <v>80</v>
      </c>
      <c r="AC531" s="39" t="s">
        <v>2593</v>
      </c>
      <c r="AD531" s="39" t="s">
        <v>2598</v>
      </c>
      <c r="AE531" s="39" t="s">
        <v>81</v>
      </c>
      <c r="AF531" s="39">
        <v>5</v>
      </c>
      <c r="AG531" s="39" t="s">
        <v>860</v>
      </c>
      <c r="AH531" s="39">
        <v>63</v>
      </c>
      <c r="AI531" s="39" t="s">
        <v>861</v>
      </c>
      <c r="AJ531" s="39">
        <v>16</v>
      </c>
    </row>
    <row r="532" spans="28:36" x14ac:dyDescent="0.25">
      <c r="AB532" s="39" t="s">
        <v>80</v>
      </c>
      <c r="AC532" s="39" t="s">
        <v>2595</v>
      </c>
      <c r="AD532" s="39" t="s">
        <v>2598</v>
      </c>
      <c r="AE532" s="39" t="s">
        <v>81</v>
      </c>
      <c r="AF532" s="39">
        <v>5</v>
      </c>
      <c r="AG532" s="39" t="s">
        <v>862</v>
      </c>
      <c r="AH532" s="39">
        <v>48</v>
      </c>
      <c r="AI532" s="39" t="s">
        <v>863</v>
      </c>
      <c r="AJ532" s="39">
        <v>11</v>
      </c>
    </row>
    <row r="533" spans="28:36" x14ac:dyDescent="0.25">
      <c r="AB533" s="39" t="s">
        <v>80</v>
      </c>
      <c r="AC533" s="39" t="s">
        <v>2597</v>
      </c>
      <c r="AD533" s="39" t="s">
        <v>2598</v>
      </c>
      <c r="AE533" s="39" t="s">
        <v>81</v>
      </c>
      <c r="AF533" s="39">
        <v>5</v>
      </c>
      <c r="AG533" s="39" t="s">
        <v>864</v>
      </c>
      <c r="AH533" s="39">
        <v>48</v>
      </c>
      <c r="AI533" s="39" t="s">
        <v>865</v>
      </c>
      <c r="AJ533" s="39">
        <v>14</v>
      </c>
    </row>
    <row r="534" spans="28:36" x14ac:dyDescent="0.25">
      <c r="AB534" s="39" t="s">
        <v>80</v>
      </c>
      <c r="AC534" s="39" t="s">
        <v>71</v>
      </c>
      <c r="AD534" s="39" t="s">
        <v>2590</v>
      </c>
      <c r="AE534" s="39" t="s">
        <v>81</v>
      </c>
      <c r="AF534" s="39">
        <v>5</v>
      </c>
      <c r="AG534" s="39" t="s">
        <v>866</v>
      </c>
      <c r="AH534" s="39">
        <v>52</v>
      </c>
      <c r="AI534" s="39" t="s">
        <v>211</v>
      </c>
      <c r="AJ534" s="39">
        <v>15</v>
      </c>
    </row>
    <row r="535" spans="28:36" x14ac:dyDescent="0.25">
      <c r="AB535" s="39" t="s">
        <v>80</v>
      </c>
      <c r="AC535" s="39" t="s">
        <v>2591</v>
      </c>
      <c r="AD535" s="39" t="s">
        <v>2590</v>
      </c>
      <c r="AE535" s="39" t="s">
        <v>81</v>
      </c>
      <c r="AF535" s="39">
        <v>5</v>
      </c>
      <c r="AG535" s="39" t="s">
        <v>626</v>
      </c>
      <c r="AH535" s="39">
        <v>68</v>
      </c>
      <c r="AI535" s="39" t="s">
        <v>191</v>
      </c>
      <c r="AJ535" s="39">
        <v>21</v>
      </c>
    </row>
    <row r="536" spans="28:36" x14ac:dyDescent="0.25">
      <c r="AB536" s="39" t="s">
        <v>80</v>
      </c>
      <c r="AC536" s="39" t="s">
        <v>2592</v>
      </c>
      <c r="AD536" s="39" t="s">
        <v>2590</v>
      </c>
      <c r="AE536" s="39" t="s">
        <v>81</v>
      </c>
      <c r="AF536" s="39">
        <v>5</v>
      </c>
      <c r="AG536" s="39" t="s">
        <v>698</v>
      </c>
      <c r="AH536" s="39">
        <v>59</v>
      </c>
      <c r="AI536" s="39" t="s">
        <v>211</v>
      </c>
      <c r="AJ536" s="39">
        <v>17</v>
      </c>
    </row>
    <row r="537" spans="28:36" x14ac:dyDescent="0.25">
      <c r="AB537" s="39" t="s">
        <v>80</v>
      </c>
      <c r="AC537" s="39" t="s">
        <v>2593</v>
      </c>
      <c r="AD537" s="39" t="s">
        <v>2590</v>
      </c>
      <c r="AE537" s="39" t="s">
        <v>81</v>
      </c>
      <c r="AF537" s="39">
        <v>5</v>
      </c>
      <c r="AG537" s="39" t="s">
        <v>867</v>
      </c>
      <c r="AH537" s="39">
        <v>65</v>
      </c>
      <c r="AI537" s="39" t="s">
        <v>868</v>
      </c>
      <c r="AJ537" s="39">
        <v>16</v>
      </c>
    </row>
    <row r="538" spans="28:36" x14ac:dyDescent="0.25">
      <c r="AB538" s="39" t="s">
        <v>80</v>
      </c>
      <c r="AC538" s="39" t="s">
        <v>2595</v>
      </c>
      <c r="AD538" s="39" t="s">
        <v>2590</v>
      </c>
      <c r="AE538" s="39" t="s">
        <v>81</v>
      </c>
      <c r="AF538" s="39">
        <v>5</v>
      </c>
      <c r="AG538" s="39" t="s">
        <v>688</v>
      </c>
      <c r="AH538" s="39">
        <v>49</v>
      </c>
      <c r="AI538" s="39" t="s">
        <v>869</v>
      </c>
      <c r="AJ538" s="39">
        <v>11</v>
      </c>
    </row>
    <row r="539" spans="28:36" x14ac:dyDescent="0.25">
      <c r="AB539" s="39" t="s">
        <v>80</v>
      </c>
      <c r="AC539" s="39" t="s">
        <v>2597</v>
      </c>
      <c r="AD539" s="39" t="s">
        <v>2590</v>
      </c>
      <c r="AE539" s="39" t="s">
        <v>81</v>
      </c>
      <c r="AF539" s="39">
        <v>5</v>
      </c>
      <c r="AG539" s="39" t="s">
        <v>870</v>
      </c>
      <c r="AH539" s="39">
        <v>59</v>
      </c>
      <c r="AI539" s="39" t="s">
        <v>597</v>
      </c>
      <c r="AJ539" s="39">
        <v>14</v>
      </c>
    </row>
    <row r="540" spans="28:36" x14ac:dyDescent="0.25">
      <c r="AB540" s="39" t="s">
        <v>80</v>
      </c>
      <c r="AC540" s="39" t="s">
        <v>71</v>
      </c>
      <c r="AD540" s="39" t="s">
        <v>2599</v>
      </c>
      <c r="AE540" s="39" t="s">
        <v>81</v>
      </c>
      <c r="AF540" s="39">
        <v>5</v>
      </c>
      <c r="AG540" s="39" t="s">
        <v>871</v>
      </c>
      <c r="AH540" s="39">
        <v>50</v>
      </c>
      <c r="AI540" s="39" t="s">
        <v>872</v>
      </c>
      <c r="AJ540" s="39">
        <v>16</v>
      </c>
    </row>
    <row r="541" spans="28:36" x14ac:dyDescent="0.25">
      <c r="AB541" s="39" t="s">
        <v>80</v>
      </c>
      <c r="AC541" s="39" t="s">
        <v>2591</v>
      </c>
      <c r="AD541" s="39" t="s">
        <v>2599</v>
      </c>
      <c r="AE541" s="39" t="s">
        <v>81</v>
      </c>
      <c r="AF541" s="39">
        <v>5</v>
      </c>
      <c r="AG541" s="39" t="s">
        <v>873</v>
      </c>
      <c r="AH541" s="39">
        <v>65</v>
      </c>
      <c r="AI541" s="39" t="s">
        <v>874</v>
      </c>
      <c r="AJ541" s="39">
        <v>21</v>
      </c>
    </row>
    <row r="542" spans="28:36" x14ac:dyDescent="0.25">
      <c r="AB542" s="39" t="s">
        <v>80</v>
      </c>
      <c r="AC542" s="39" t="s">
        <v>2592</v>
      </c>
      <c r="AD542" s="39" t="s">
        <v>2599</v>
      </c>
      <c r="AE542" s="39" t="s">
        <v>81</v>
      </c>
      <c r="AF542" s="39">
        <v>5</v>
      </c>
      <c r="AG542" s="39" t="s">
        <v>875</v>
      </c>
      <c r="AH542" s="39">
        <v>56</v>
      </c>
      <c r="AI542" s="39" t="s">
        <v>725</v>
      </c>
      <c r="AJ542" s="39">
        <v>18</v>
      </c>
    </row>
    <row r="543" spans="28:36" x14ac:dyDescent="0.25">
      <c r="AB543" s="39" t="s">
        <v>80</v>
      </c>
      <c r="AC543" s="39" t="s">
        <v>2593</v>
      </c>
      <c r="AD543" s="39" t="s">
        <v>2599</v>
      </c>
      <c r="AE543" s="39" t="s">
        <v>81</v>
      </c>
      <c r="AF543" s="39">
        <v>5</v>
      </c>
      <c r="AG543" s="39" t="s">
        <v>614</v>
      </c>
      <c r="AH543" s="39">
        <v>64</v>
      </c>
      <c r="AI543" s="39" t="s">
        <v>376</v>
      </c>
      <c r="AJ543" s="39">
        <v>17</v>
      </c>
    </row>
    <row r="544" spans="28:36" x14ac:dyDescent="0.25">
      <c r="AB544" s="39" t="s">
        <v>80</v>
      </c>
      <c r="AC544" s="39" t="s">
        <v>2595</v>
      </c>
      <c r="AD544" s="39" t="s">
        <v>2599</v>
      </c>
      <c r="AE544" s="39" t="s">
        <v>81</v>
      </c>
      <c r="AF544" s="39">
        <v>5</v>
      </c>
      <c r="AG544" s="39" t="s">
        <v>876</v>
      </c>
      <c r="AH544" s="39">
        <v>50</v>
      </c>
      <c r="AI544" s="39" t="s">
        <v>138</v>
      </c>
      <c r="AJ544" s="39">
        <v>12</v>
      </c>
    </row>
    <row r="545" spans="28:36" x14ac:dyDescent="0.25">
      <c r="AB545" s="39" t="s">
        <v>80</v>
      </c>
      <c r="AC545" s="39" t="s">
        <v>2597</v>
      </c>
      <c r="AD545" s="39" t="s">
        <v>2599</v>
      </c>
      <c r="AE545" s="39" t="s">
        <v>81</v>
      </c>
      <c r="AF545" s="39">
        <v>5</v>
      </c>
      <c r="AG545" s="39" t="s">
        <v>877</v>
      </c>
      <c r="AH545" s="39">
        <v>57</v>
      </c>
      <c r="AI545" s="39" t="s">
        <v>731</v>
      </c>
      <c r="AJ545" s="39">
        <v>14</v>
      </c>
    </row>
    <row r="546" spans="28:36" x14ac:dyDescent="0.25">
      <c r="AB546" s="39" t="s">
        <v>80</v>
      </c>
      <c r="AC546" s="39" t="s">
        <v>71</v>
      </c>
      <c r="AD546" s="39" t="s">
        <v>2600</v>
      </c>
      <c r="AE546" s="39" t="s">
        <v>81</v>
      </c>
      <c r="AF546" s="39">
        <v>5</v>
      </c>
      <c r="AG546" s="39" t="s">
        <v>878</v>
      </c>
      <c r="AH546" s="39">
        <v>47</v>
      </c>
      <c r="AI546" s="39" t="s">
        <v>314</v>
      </c>
      <c r="AJ546" s="39">
        <v>16</v>
      </c>
    </row>
    <row r="547" spans="28:36" x14ac:dyDescent="0.25">
      <c r="AB547" s="39" t="s">
        <v>80</v>
      </c>
      <c r="AC547" s="39" t="s">
        <v>2591</v>
      </c>
      <c r="AD547" s="39" t="s">
        <v>2600</v>
      </c>
      <c r="AE547" s="39" t="s">
        <v>81</v>
      </c>
      <c r="AF547" s="39">
        <v>5</v>
      </c>
      <c r="AG547" s="39" t="s">
        <v>492</v>
      </c>
      <c r="AH547" s="39">
        <v>64</v>
      </c>
      <c r="AI547" s="39" t="s">
        <v>790</v>
      </c>
      <c r="AJ547" s="39">
        <v>21</v>
      </c>
    </row>
    <row r="548" spans="28:36" x14ac:dyDescent="0.25">
      <c r="AB548" s="39" t="s">
        <v>80</v>
      </c>
      <c r="AC548" s="39" t="s">
        <v>2592</v>
      </c>
      <c r="AD548" s="39" t="s">
        <v>2600</v>
      </c>
      <c r="AE548" s="39" t="s">
        <v>81</v>
      </c>
      <c r="AF548" s="39">
        <v>5</v>
      </c>
      <c r="AG548" s="39" t="s">
        <v>879</v>
      </c>
      <c r="AH548" s="39">
        <v>52</v>
      </c>
      <c r="AI548" s="39" t="s">
        <v>880</v>
      </c>
      <c r="AJ548" s="39">
        <v>18</v>
      </c>
    </row>
    <row r="549" spans="28:36" x14ac:dyDescent="0.25">
      <c r="AB549" s="39" t="s">
        <v>80</v>
      </c>
      <c r="AC549" s="39" t="s">
        <v>2593</v>
      </c>
      <c r="AD549" s="39" t="s">
        <v>2600</v>
      </c>
      <c r="AE549" s="39" t="s">
        <v>81</v>
      </c>
      <c r="AF549" s="39">
        <v>5</v>
      </c>
      <c r="AG549" s="39" t="s">
        <v>881</v>
      </c>
      <c r="AH549" s="39">
        <v>61</v>
      </c>
      <c r="AI549" s="39" t="s">
        <v>882</v>
      </c>
      <c r="AJ549" s="39">
        <v>16</v>
      </c>
    </row>
    <row r="550" spans="28:36" x14ac:dyDescent="0.25">
      <c r="AB550" s="39" t="s">
        <v>80</v>
      </c>
      <c r="AC550" s="39" t="s">
        <v>2595</v>
      </c>
      <c r="AD550" s="39" t="s">
        <v>2600</v>
      </c>
      <c r="AE550" s="39" t="s">
        <v>81</v>
      </c>
      <c r="AF550" s="39">
        <v>5</v>
      </c>
      <c r="AG550" s="39" t="s">
        <v>883</v>
      </c>
      <c r="AH550" s="39">
        <v>48</v>
      </c>
      <c r="AI550" s="39" t="s">
        <v>481</v>
      </c>
      <c r="AJ550" s="39">
        <v>12</v>
      </c>
    </row>
    <row r="551" spans="28:36" x14ac:dyDescent="0.25">
      <c r="AB551" s="39" t="s">
        <v>80</v>
      </c>
      <c r="AC551" s="39" t="s">
        <v>2597</v>
      </c>
      <c r="AD551" s="39" t="s">
        <v>2600</v>
      </c>
      <c r="AE551" s="39" t="s">
        <v>81</v>
      </c>
      <c r="AF551" s="39">
        <v>5</v>
      </c>
      <c r="AG551" s="39" t="s">
        <v>884</v>
      </c>
      <c r="AH551" s="39">
        <v>49</v>
      </c>
      <c r="AI551" s="39" t="s">
        <v>885</v>
      </c>
      <c r="AJ551" s="39">
        <v>14</v>
      </c>
    </row>
    <row r="552" spans="28:36" x14ac:dyDescent="0.25">
      <c r="AB552" s="39" t="s">
        <v>80</v>
      </c>
      <c r="AC552" s="39" t="s">
        <v>71</v>
      </c>
      <c r="AD552" s="39" t="s">
        <v>2601</v>
      </c>
      <c r="AE552" s="39" t="s">
        <v>81</v>
      </c>
      <c r="AF552" s="39">
        <v>5</v>
      </c>
      <c r="AG552" s="39" t="s">
        <v>855</v>
      </c>
      <c r="AH552" s="39">
        <v>50</v>
      </c>
      <c r="AI552" s="39" t="s">
        <v>861</v>
      </c>
      <c r="AJ552" s="39">
        <v>15</v>
      </c>
    </row>
    <row r="553" spans="28:36" x14ac:dyDescent="0.25">
      <c r="AB553" s="39" t="s">
        <v>80</v>
      </c>
      <c r="AC553" s="39" t="s">
        <v>2591</v>
      </c>
      <c r="AD553" s="39" t="s">
        <v>2601</v>
      </c>
      <c r="AE553" s="39" t="s">
        <v>81</v>
      </c>
      <c r="AF553" s="39">
        <v>5</v>
      </c>
      <c r="AG553" s="39" t="s">
        <v>886</v>
      </c>
      <c r="AH553" s="39">
        <v>66</v>
      </c>
      <c r="AI553" s="39" t="s">
        <v>887</v>
      </c>
      <c r="AJ553" s="39">
        <v>22</v>
      </c>
    </row>
    <row r="554" spans="28:36" x14ac:dyDescent="0.25">
      <c r="AB554" s="39" t="s">
        <v>80</v>
      </c>
      <c r="AC554" s="39" t="s">
        <v>2592</v>
      </c>
      <c r="AD554" s="39" t="s">
        <v>2601</v>
      </c>
      <c r="AE554" s="39" t="s">
        <v>81</v>
      </c>
      <c r="AF554" s="39">
        <v>5</v>
      </c>
      <c r="AG554" s="39" t="s">
        <v>859</v>
      </c>
      <c r="AH554" s="39">
        <v>58</v>
      </c>
      <c r="AI554" s="39" t="s">
        <v>162</v>
      </c>
      <c r="AJ554" s="39">
        <v>17</v>
      </c>
    </row>
    <row r="555" spans="28:36" x14ac:dyDescent="0.25">
      <c r="AB555" s="39" t="s">
        <v>80</v>
      </c>
      <c r="AC555" s="39" t="s">
        <v>2593</v>
      </c>
      <c r="AD555" s="39" t="s">
        <v>2601</v>
      </c>
      <c r="AE555" s="39" t="s">
        <v>81</v>
      </c>
      <c r="AF555" s="39">
        <v>5</v>
      </c>
      <c r="AG555" s="39" t="s">
        <v>888</v>
      </c>
      <c r="AH555" s="39">
        <v>61</v>
      </c>
      <c r="AI555" s="39" t="s">
        <v>889</v>
      </c>
      <c r="AJ555" s="39">
        <v>16</v>
      </c>
    </row>
    <row r="556" spans="28:36" x14ac:dyDescent="0.25">
      <c r="AB556" s="39" t="s">
        <v>80</v>
      </c>
      <c r="AC556" s="39" t="s">
        <v>2595</v>
      </c>
      <c r="AD556" s="39" t="s">
        <v>2601</v>
      </c>
      <c r="AE556" s="39" t="s">
        <v>81</v>
      </c>
      <c r="AF556" s="39">
        <v>5</v>
      </c>
      <c r="AG556" s="39" t="s">
        <v>890</v>
      </c>
      <c r="AH556" s="39">
        <v>42</v>
      </c>
      <c r="AI556" s="39" t="s">
        <v>865</v>
      </c>
      <c r="AJ556" s="39">
        <v>12</v>
      </c>
    </row>
    <row r="557" spans="28:36" x14ac:dyDescent="0.25">
      <c r="AB557" s="39" t="s">
        <v>80</v>
      </c>
      <c r="AC557" s="39" t="s">
        <v>2597</v>
      </c>
      <c r="AD557" s="39" t="s">
        <v>2601</v>
      </c>
      <c r="AE557" s="39" t="s">
        <v>81</v>
      </c>
      <c r="AF557" s="39">
        <v>5</v>
      </c>
      <c r="AG557" s="39" t="s">
        <v>891</v>
      </c>
      <c r="AH557" s="39">
        <v>57</v>
      </c>
      <c r="AI557" s="39" t="s">
        <v>865</v>
      </c>
      <c r="AJ557" s="39">
        <v>14</v>
      </c>
    </row>
    <row r="558" spans="28:36" x14ac:dyDescent="0.25">
      <c r="AB558" s="39" t="s">
        <v>80</v>
      </c>
      <c r="AC558" s="39" t="s">
        <v>71</v>
      </c>
      <c r="AD558" s="39" t="s">
        <v>2602</v>
      </c>
      <c r="AE558" s="39" t="s">
        <v>81</v>
      </c>
      <c r="AF558" s="39">
        <v>5</v>
      </c>
      <c r="AG558" s="39" t="s">
        <v>892</v>
      </c>
      <c r="AH558" s="39">
        <v>44</v>
      </c>
      <c r="AI558" s="39" t="s">
        <v>893</v>
      </c>
      <c r="AJ558" s="39">
        <v>17</v>
      </c>
    </row>
    <row r="559" spans="28:36" x14ac:dyDescent="0.25">
      <c r="AB559" s="39" t="s">
        <v>80</v>
      </c>
      <c r="AC559" s="39" t="s">
        <v>2591</v>
      </c>
      <c r="AD559" s="39" t="s">
        <v>2602</v>
      </c>
      <c r="AE559" s="39" t="s">
        <v>81</v>
      </c>
      <c r="AF559" s="39">
        <v>5</v>
      </c>
      <c r="AG559" s="39" t="s">
        <v>894</v>
      </c>
      <c r="AH559" s="39">
        <v>45</v>
      </c>
      <c r="AI559" s="39" t="s">
        <v>895</v>
      </c>
      <c r="AJ559" s="39">
        <v>21</v>
      </c>
    </row>
    <row r="560" spans="28:36" x14ac:dyDescent="0.25">
      <c r="AB560" s="39" t="s">
        <v>80</v>
      </c>
      <c r="AC560" s="39" t="s">
        <v>2592</v>
      </c>
      <c r="AD560" s="39" t="s">
        <v>2602</v>
      </c>
      <c r="AE560" s="39" t="s">
        <v>81</v>
      </c>
      <c r="AF560" s="39">
        <v>5</v>
      </c>
      <c r="AG560" s="39" t="s">
        <v>892</v>
      </c>
      <c r="AH560" s="39">
        <v>44</v>
      </c>
      <c r="AI560" s="39" t="s">
        <v>896</v>
      </c>
      <c r="AJ560" s="39">
        <v>18</v>
      </c>
    </row>
    <row r="561" spans="27:36" x14ac:dyDescent="0.25">
      <c r="AB561" s="39" t="s">
        <v>80</v>
      </c>
      <c r="AC561" s="39" t="s">
        <v>2593</v>
      </c>
      <c r="AD561" s="39" t="s">
        <v>2602</v>
      </c>
      <c r="AE561" s="39" t="s">
        <v>81</v>
      </c>
      <c r="AF561" s="39">
        <v>5</v>
      </c>
      <c r="AG561" s="39" t="s">
        <v>897</v>
      </c>
      <c r="AH561" s="39">
        <v>51</v>
      </c>
      <c r="AI561" s="39" t="s">
        <v>898</v>
      </c>
      <c r="AJ561" s="39">
        <v>17</v>
      </c>
    </row>
    <row r="562" spans="27:36" x14ac:dyDescent="0.25">
      <c r="AB562" s="39" t="s">
        <v>80</v>
      </c>
      <c r="AC562" s="39" t="s">
        <v>2595</v>
      </c>
      <c r="AD562" s="39" t="s">
        <v>2602</v>
      </c>
      <c r="AE562" s="39" t="s">
        <v>81</v>
      </c>
      <c r="AF562" s="39">
        <v>5</v>
      </c>
      <c r="AG562" s="39" t="s">
        <v>899</v>
      </c>
      <c r="AH562" s="39">
        <v>49</v>
      </c>
      <c r="AI562" s="39" t="s">
        <v>900</v>
      </c>
      <c r="AJ562" s="39">
        <v>12</v>
      </c>
    </row>
    <row r="563" spans="27:36" x14ac:dyDescent="0.25">
      <c r="AB563" s="39" t="s">
        <v>80</v>
      </c>
      <c r="AC563" s="39" t="s">
        <v>2597</v>
      </c>
      <c r="AD563" s="39" t="s">
        <v>2602</v>
      </c>
      <c r="AE563" s="39" t="s">
        <v>81</v>
      </c>
      <c r="AF563" s="39">
        <v>5</v>
      </c>
      <c r="AG563" s="39" t="s">
        <v>901</v>
      </c>
      <c r="AH563" s="39">
        <v>40</v>
      </c>
      <c r="AI563" s="39" t="s">
        <v>138</v>
      </c>
      <c r="AJ563" s="39">
        <v>13</v>
      </c>
    </row>
    <row r="564" spans="27:36" x14ac:dyDescent="0.25">
      <c r="AB564" s="39" t="s">
        <v>80</v>
      </c>
      <c r="AC564" s="39" t="s">
        <v>71</v>
      </c>
      <c r="AD564" s="39" t="s">
        <v>2603</v>
      </c>
      <c r="AE564" s="39" t="s">
        <v>81</v>
      </c>
      <c r="AF564" s="39">
        <v>5</v>
      </c>
      <c r="AG564" s="39" t="s">
        <v>842</v>
      </c>
      <c r="AH564" s="39">
        <v>58</v>
      </c>
      <c r="AI564" s="39" t="s">
        <v>597</v>
      </c>
      <c r="AJ564" s="39">
        <v>18</v>
      </c>
    </row>
    <row r="565" spans="27:36" x14ac:dyDescent="0.25">
      <c r="AB565" s="39" t="s">
        <v>80</v>
      </c>
      <c r="AC565" s="39" t="s">
        <v>2591</v>
      </c>
      <c r="AD565" s="39" t="s">
        <v>2603</v>
      </c>
      <c r="AE565" s="39" t="s">
        <v>81</v>
      </c>
      <c r="AF565" s="39">
        <v>5</v>
      </c>
      <c r="AG565" s="39" t="s">
        <v>902</v>
      </c>
      <c r="AH565" s="39">
        <v>85</v>
      </c>
      <c r="AI565" s="39" t="s">
        <v>597</v>
      </c>
      <c r="AJ565" s="39">
        <v>29</v>
      </c>
    </row>
    <row r="566" spans="27:36" x14ac:dyDescent="0.25">
      <c r="AB566" s="39" t="s">
        <v>80</v>
      </c>
      <c r="AC566" s="39" t="s">
        <v>2592</v>
      </c>
      <c r="AD566" s="39" t="s">
        <v>2603</v>
      </c>
      <c r="AE566" s="39" t="s">
        <v>81</v>
      </c>
      <c r="AF566" s="39">
        <v>5</v>
      </c>
      <c r="AG566" s="39" t="s">
        <v>665</v>
      </c>
      <c r="AH566" s="39">
        <v>60</v>
      </c>
      <c r="AI566" s="39" t="s">
        <v>880</v>
      </c>
      <c r="AJ566" s="39">
        <v>20</v>
      </c>
    </row>
    <row r="567" spans="27:36" x14ac:dyDescent="0.25">
      <c r="AB567" s="39" t="s">
        <v>80</v>
      </c>
      <c r="AC567" s="39" t="s">
        <v>2593</v>
      </c>
      <c r="AD567" s="39" t="s">
        <v>2603</v>
      </c>
      <c r="AE567" s="39" t="s">
        <v>81</v>
      </c>
      <c r="AF567" s="39">
        <v>5</v>
      </c>
      <c r="AG567" s="39" t="s">
        <v>903</v>
      </c>
      <c r="AH567" s="39">
        <v>65</v>
      </c>
      <c r="AI567" s="39" t="s">
        <v>593</v>
      </c>
      <c r="AJ567" s="39">
        <v>18</v>
      </c>
    </row>
    <row r="568" spans="27:36" x14ac:dyDescent="0.25">
      <c r="AB568" s="39" t="s">
        <v>80</v>
      </c>
      <c r="AC568" s="39" t="s">
        <v>2595</v>
      </c>
      <c r="AD568" s="39" t="s">
        <v>2603</v>
      </c>
      <c r="AE568" s="39" t="s">
        <v>81</v>
      </c>
      <c r="AF568" s="39">
        <v>5</v>
      </c>
      <c r="AG568" s="39" t="s">
        <v>904</v>
      </c>
      <c r="AH568" s="39">
        <v>63</v>
      </c>
      <c r="AI568" s="39" t="s">
        <v>905</v>
      </c>
      <c r="AJ568" s="39">
        <v>14</v>
      </c>
    </row>
    <row r="569" spans="27:36" x14ac:dyDescent="0.25">
      <c r="AB569" s="39" t="s">
        <v>80</v>
      </c>
      <c r="AC569" s="39" t="s">
        <v>2597</v>
      </c>
      <c r="AD569" s="39" t="s">
        <v>2603</v>
      </c>
      <c r="AE569" s="39" t="s">
        <v>81</v>
      </c>
      <c r="AF569" s="39">
        <v>5</v>
      </c>
      <c r="AG569" s="39" t="s">
        <v>906</v>
      </c>
      <c r="AH569" s="39">
        <v>60</v>
      </c>
      <c r="AI569" s="39" t="s">
        <v>191</v>
      </c>
      <c r="AJ569" s="39">
        <v>17</v>
      </c>
    </row>
    <row r="570" spans="27:36" x14ac:dyDescent="0.25">
      <c r="AA570" s="39" t="s">
        <v>156</v>
      </c>
      <c r="AB570" s="39" t="s">
        <v>59</v>
      </c>
      <c r="AC570" s="39" t="s">
        <v>60</v>
      </c>
      <c r="AD570" s="39" t="s">
        <v>61</v>
      </c>
      <c r="AE570" s="39" t="s">
        <v>62</v>
      </c>
      <c r="AF570" s="39" t="s">
        <v>63</v>
      </c>
      <c r="AG570" s="39" t="s">
        <v>64</v>
      </c>
      <c r="AH570" s="39" t="s">
        <v>65</v>
      </c>
      <c r="AI570" s="39" t="s">
        <v>66</v>
      </c>
      <c r="AJ570" s="39" t="s">
        <v>67</v>
      </c>
    </row>
    <row r="571" spans="27:36" x14ac:dyDescent="0.25">
      <c r="AB571" s="39" t="s">
        <v>80</v>
      </c>
      <c r="AC571" s="39" t="s">
        <v>71</v>
      </c>
      <c r="AD571" s="39" t="s">
        <v>2598</v>
      </c>
      <c r="AE571" s="39" t="s">
        <v>81</v>
      </c>
      <c r="AF571" s="39">
        <v>10</v>
      </c>
      <c r="AG571" s="39" t="s">
        <v>907</v>
      </c>
      <c r="AH571" s="39">
        <v>63</v>
      </c>
      <c r="AI571" s="39" t="s">
        <v>908</v>
      </c>
      <c r="AJ571" s="39">
        <v>36</v>
      </c>
    </row>
    <row r="572" spans="27:36" x14ac:dyDescent="0.25">
      <c r="AB572" s="39" t="s">
        <v>80</v>
      </c>
      <c r="AC572" s="39" t="s">
        <v>2591</v>
      </c>
      <c r="AD572" s="39" t="s">
        <v>2598</v>
      </c>
      <c r="AE572" s="39" t="s">
        <v>81</v>
      </c>
      <c r="AF572" s="39">
        <v>32</v>
      </c>
      <c r="AG572" s="39" t="s">
        <v>909</v>
      </c>
      <c r="AH572" s="39">
        <v>93</v>
      </c>
      <c r="AI572" s="39" t="s">
        <v>910</v>
      </c>
      <c r="AJ572" s="39">
        <v>65</v>
      </c>
    </row>
    <row r="573" spans="27:36" x14ac:dyDescent="0.25">
      <c r="AB573" s="39" t="s">
        <v>80</v>
      </c>
      <c r="AC573" s="39" t="s">
        <v>2592</v>
      </c>
      <c r="AD573" s="39" t="s">
        <v>2598</v>
      </c>
      <c r="AE573" s="39" t="s">
        <v>81</v>
      </c>
      <c r="AF573" s="39">
        <v>8</v>
      </c>
      <c r="AG573" s="39" t="s">
        <v>909</v>
      </c>
      <c r="AH573" s="39">
        <v>60</v>
      </c>
      <c r="AI573" s="39" t="s">
        <v>911</v>
      </c>
      <c r="AJ573" s="39">
        <v>37</v>
      </c>
    </row>
    <row r="574" spans="27:36" x14ac:dyDescent="0.25">
      <c r="AB574" s="39" t="s">
        <v>80</v>
      </c>
      <c r="AC574" s="39" t="s">
        <v>2593</v>
      </c>
      <c r="AD574" s="39" t="s">
        <v>2598</v>
      </c>
      <c r="AE574" s="39" t="s">
        <v>81</v>
      </c>
      <c r="AF574" s="39">
        <v>11</v>
      </c>
      <c r="AG574" s="39" t="s">
        <v>912</v>
      </c>
      <c r="AH574" s="39">
        <v>78</v>
      </c>
      <c r="AI574" s="39" t="s">
        <v>913</v>
      </c>
      <c r="AJ574" s="39">
        <v>37</v>
      </c>
    </row>
    <row r="575" spans="27:36" x14ac:dyDescent="0.25">
      <c r="AB575" s="39" t="s">
        <v>80</v>
      </c>
      <c r="AC575" s="39" t="s">
        <v>2595</v>
      </c>
      <c r="AD575" s="39" t="s">
        <v>2598</v>
      </c>
      <c r="AE575" s="39" t="s">
        <v>81</v>
      </c>
      <c r="AF575" s="39">
        <v>9</v>
      </c>
      <c r="AG575" s="39" t="s">
        <v>206</v>
      </c>
      <c r="AH575" s="39">
        <v>54</v>
      </c>
      <c r="AI575" s="39" t="s">
        <v>914</v>
      </c>
      <c r="AJ575" s="39">
        <v>22</v>
      </c>
    </row>
    <row r="576" spans="27:36" x14ac:dyDescent="0.25">
      <c r="AB576" s="39" t="s">
        <v>80</v>
      </c>
      <c r="AC576" s="39" t="s">
        <v>2597</v>
      </c>
      <c r="AD576" s="39" t="s">
        <v>2598</v>
      </c>
      <c r="AE576" s="39" t="s">
        <v>81</v>
      </c>
      <c r="AF576" s="39">
        <v>15</v>
      </c>
      <c r="AG576" s="39" t="s">
        <v>915</v>
      </c>
      <c r="AH576" s="39">
        <v>84</v>
      </c>
      <c r="AI576" s="39" t="s">
        <v>300</v>
      </c>
      <c r="AJ576" s="39">
        <v>38</v>
      </c>
    </row>
    <row r="577" spans="28:36" x14ac:dyDescent="0.25">
      <c r="AB577" s="39" t="s">
        <v>80</v>
      </c>
      <c r="AC577" s="39" t="s">
        <v>71</v>
      </c>
      <c r="AD577" s="39" t="s">
        <v>2590</v>
      </c>
      <c r="AE577" s="39" t="s">
        <v>81</v>
      </c>
      <c r="AF577" s="39">
        <v>5</v>
      </c>
      <c r="AG577" s="39" t="s">
        <v>916</v>
      </c>
      <c r="AH577" s="39">
        <v>38</v>
      </c>
      <c r="AI577" s="39" t="s">
        <v>880</v>
      </c>
      <c r="AJ577" s="39">
        <v>14</v>
      </c>
    </row>
    <row r="578" spans="28:36" x14ac:dyDescent="0.25">
      <c r="AB578" s="39" t="s">
        <v>80</v>
      </c>
      <c r="AC578" s="39" t="s">
        <v>2591</v>
      </c>
      <c r="AD578" s="39" t="s">
        <v>2590</v>
      </c>
      <c r="AE578" s="39" t="s">
        <v>81</v>
      </c>
      <c r="AF578" s="39">
        <v>5</v>
      </c>
      <c r="AG578" s="39" t="s">
        <v>917</v>
      </c>
      <c r="AH578" s="39">
        <v>63</v>
      </c>
      <c r="AI578" s="39" t="s">
        <v>918</v>
      </c>
      <c r="AJ578" s="39">
        <v>18</v>
      </c>
    </row>
    <row r="579" spans="28:36" x14ac:dyDescent="0.25">
      <c r="AB579" s="39" t="s">
        <v>80</v>
      </c>
      <c r="AC579" s="39" t="s">
        <v>2592</v>
      </c>
      <c r="AD579" s="39" t="s">
        <v>2590</v>
      </c>
      <c r="AE579" s="39" t="s">
        <v>81</v>
      </c>
      <c r="AF579" s="39">
        <v>5</v>
      </c>
      <c r="AG579" s="39" t="s">
        <v>919</v>
      </c>
      <c r="AH579" s="39">
        <v>53</v>
      </c>
      <c r="AI579" s="39" t="s">
        <v>606</v>
      </c>
      <c r="AJ579" s="39">
        <v>15</v>
      </c>
    </row>
    <row r="580" spans="28:36" x14ac:dyDescent="0.25">
      <c r="AB580" s="39" t="s">
        <v>80</v>
      </c>
      <c r="AC580" s="39" t="s">
        <v>2593</v>
      </c>
      <c r="AD580" s="39" t="s">
        <v>2590</v>
      </c>
      <c r="AE580" s="39" t="s">
        <v>81</v>
      </c>
      <c r="AF580" s="39">
        <v>5</v>
      </c>
      <c r="AG580" s="39" t="s">
        <v>920</v>
      </c>
      <c r="AH580" s="39">
        <v>52</v>
      </c>
      <c r="AI580" s="39" t="s">
        <v>199</v>
      </c>
      <c r="AJ580" s="39">
        <v>15</v>
      </c>
    </row>
    <row r="581" spans="28:36" x14ac:dyDescent="0.25">
      <c r="AB581" s="39" t="s">
        <v>80</v>
      </c>
      <c r="AC581" s="39" t="s">
        <v>2595</v>
      </c>
      <c r="AD581" s="39" t="s">
        <v>2590</v>
      </c>
      <c r="AE581" s="39" t="s">
        <v>81</v>
      </c>
      <c r="AF581" s="39">
        <v>5</v>
      </c>
      <c r="AG581" s="39" t="s">
        <v>921</v>
      </c>
      <c r="AH581" s="39">
        <v>59</v>
      </c>
      <c r="AI581" s="39" t="s">
        <v>922</v>
      </c>
      <c r="AJ581" s="39">
        <v>13</v>
      </c>
    </row>
    <row r="582" spans="28:36" x14ac:dyDescent="0.25">
      <c r="AB582" s="39" t="s">
        <v>80</v>
      </c>
      <c r="AC582" s="39" t="s">
        <v>2597</v>
      </c>
      <c r="AD582" s="39" t="s">
        <v>2590</v>
      </c>
      <c r="AE582" s="39" t="s">
        <v>81</v>
      </c>
      <c r="AF582" s="39">
        <v>5</v>
      </c>
      <c r="AG582" s="39" t="s">
        <v>923</v>
      </c>
      <c r="AH582" s="39">
        <v>39</v>
      </c>
      <c r="AI582" s="39" t="s">
        <v>597</v>
      </c>
      <c r="AJ582" s="39">
        <v>11</v>
      </c>
    </row>
    <row r="583" spans="28:36" x14ac:dyDescent="0.25">
      <c r="AB583" s="39" t="s">
        <v>80</v>
      </c>
      <c r="AC583" s="39" t="s">
        <v>71</v>
      </c>
      <c r="AD583" s="39" t="s">
        <v>2599</v>
      </c>
      <c r="AE583" s="39" t="s">
        <v>81</v>
      </c>
      <c r="AF583" s="39">
        <v>5</v>
      </c>
      <c r="AG583" s="39" t="s">
        <v>924</v>
      </c>
      <c r="AH583" s="39">
        <v>40</v>
      </c>
      <c r="AI583" s="39" t="s">
        <v>925</v>
      </c>
      <c r="AJ583" s="39">
        <v>13</v>
      </c>
    </row>
    <row r="584" spans="28:36" x14ac:dyDescent="0.25">
      <c r="AB584" s="39" t="s">
        <v>80</v>
      </c>
      <c r="AC584" s="39" t="s">
        <v>2591</v>
      </c>
      <c r="AD584" s="39" t="s">
        <v>2599</v>
      </c>
      <c r="AE584" s="39" t="s">
        <v>81</v>
      </c>
      <c r="AF584" s="39">
        <v>5</v>
      </c>
      <c r="AG584" s="39" t="s">
        <v>926</v>
      </c>
      <c r="AH584" s="39">
        <v>55</v>
      </c>
      <c r="AI584" s="39" t="s">
        <v>809</v>
      </c>
      <c r="AJ584" s="39">
        <v>18</v>
      </c>
    </row>
    <row r="585" spans="28:36" x14ac:dyDescent="0.25">
      <c r="AB585" s="39" t="s">
        <v>80</v>
      </c>
      <c r="AC585" s="39" t="s">
        <v>2592</v>
      </c>
      <c r="AD585" s="39" t="s">
        <v>2599</v>
      </c>
      <c r="AE585" s="39" t="s">
        <v>81</v>
      </c>
      <c r="AF585" s="39">
        <v>5</v>
      </c>
      <c r="AG585" s="39" t="s">
        <v>927</v>
      </c>
      <c r="AH585" s="39">
        <v>50</v>
      </c>
      <c r="AI585" s="39" t="s">
        <v>928</v>
      </c>
      <c r="AJ585" s="39">
        <v>15</v>
      </c>
    </row>
    <row r="586" spans="28:36" x14ac:dyDescent="0.25">
      <c r="AB586" s="39" t="s">
        <v>80</v>
      </c>
      <c r="AC586" s="39" t="s">
        <v>2593</v>
      </c>
      <c r="AD586" s="39" t="s">
        <v>2599</v>
      </c>
      <c r="AE586" s="39" t="s">
        <v>81</v>
      </c>
      <c r="AF586" s="39">
        <v>5</v>
      </c>
      <c r="AG586" s="39" t="s">
        <v>295</v>
      </c>
      <c r="AH586" s="39">
        <v>47</v>
      </c>
      <c r="AI586" s="39" t="s">
        <v>929</v>
      </c>
      <c r="AJ586" s="39">
        <v>14</v>
      </c>
    </row>
    <row r="587" spans="28:36" x14ac:dyDescent="0.25">
      <c r="AB587" s="39" t="s">
        <v>80</v>
      </c>
      <c r="AC587" s="39" t="s">
        <v>2595</v>
      </c>
      <c r="AD587" s="39" t="s">
        <v>2599</v>
      </c>
      <c r="AE587" s="39" t="s">
        <v>81</v>
      </c>
      <c r="AF587" s="39">
        <v>5</v>
      </c>
      <c r="AG587" s="39" t="s">
        <v>930</v>
      </c>
      <c r="AH587" s="39">
        <v>58</v>
      </c>
      <c r="AI587" s="39" t="s">
        <v>931</v>
      </c>
      <c r="AJ587" s="39">
        <v>12</v>
      </c>
    </row>
    <row r="588" spans="28:36" x14ac:dyDescent="0.25">
      <c r="AB588" s="39" t="s">
        <v>80</v>
      </c>
      <c r="AC588" s="39" t="s">
        <v>2597</v>
      </c>
      <c r="AD588" s="39" t="s">
        <v>2599</v>
      </c>
      <c r="AE588" s="39" t="s">
        <v>81</v>
      </c>
      <c r="AF588" s="39">
        <v>5</v>
      </c>
      <c r="AG588" s="39" t="s">
        <v>932</v>
      </c>
      <c r="AH588" s="39">
        <v>39</v>
      </c>
      <c r="AI588" s="39" t="s">
        <v>747</v>
      </c>
      <c r="AJ588" s="39">
        <v>11</v>
      </c>
    </row>
    <row r="589" spans="28:36" x14ac:dyDescent="0.25">
      <c r="AB589" s="39" t="s">
        <v>80</v>
      </c>
      <c r="AC589" s="39" t="s">
        <v>71</v>
      </c>
      <c r="AD589" s="39" t="s">
        <v>2600</v>
      </c>
      <c r="AE589" s="39" t="s">
        <v>81</v>
      </c>
      <c r="AF589" s="39">
        <v>5</v>
      </c>
      <c r="AG589" s="39" t="s">
        <v>933</v>
      </c>
      <c r="AH589" s="39">
        <v>43</v>
      </c>
      <c r="AI589" s="39" t="s">
        <v>934</v>
      </c>
      <c r="AJ589" s="39">
        <v>14</v>
      </c>
    </row>
    <row r="590" spans="28:36" x14ac:dyDescent="0.25">
      <c r="AB590" s="39" t="s">
        <v>80</v>
      </c>
      <c r="AC590" s="39" t="s">
        <v>2591</v>
      </c>
      <c r="AD590" s="39" t="s">
        <v>2600</v>
      </c>
      <c r="AE590" s="39" t="s">
        <v>81</v>
      </c>
      <c r="AF590" s="39">
        <v>5</v>
      </c>
      <c r="AG590" s="39" t="s">
        <v>935</v>
      </c>
      <c r="AH590" s="39">
        <v>57</v>
      </c>
      <c r="AI590" s="39" t="s">
        <v>408</v>
      </c>
      <c r="AJ590" s="39">
        <v>18</v>
      </c>
    </row>
    <row r="591" spans="28:36" x14ac:dyDescent="0.25">
      <c r="AB591" s="39" t="s">
        <v>80</v>
      </c>
      <c r="AC591" s="39" t="s">
        <v>2592</v>
      </c>
      <c r="AD591" s="39" t="s">
        <v>2600</v>
      </c>
      <c r="AE591" s="39" t="s">
        <v>81</v>
      </c>
      <c r="AF591" s="39">
        <v>5</v>
      </c>
      <c r="AG591" s="39" t="s">
        <v>936</v>
      </c>
      <c r="AH591" s="39">
        <v>48</v>
      </c>
      <c r="AI591" s="39" t="s">
        <v>937</v>
      </c>
      <c r="AJ591" s="39">
        <v>15</v>
      </c>
    </row>
    <row r="592" spans="28:36" x14ac:dyDescent="0.25">
      <c r="AB592" s="39" t="s">
        <v>80</v>
      </c>
      <c r="AC592" s="39" t="s">
        <v>2593</v>
      </c>
      <c r="AD592" s="39" t="s">
        <v>2600</v>
      </c>
      <c r="AE592" s="39" t="s">
        <v>81</v>
      </c>
      <c r="AF592" s="39">
        <v>5</v>
      </c>
      <c r="AG592" s="39" t="s">
        <v>938</v>
      </c>
      <c r="AH592" s="39">
        <v>50</v>
      </c>
      <c r="AI592" s="39" t="s">
        <v>939</v>
      </c>
      <c r="AJ592" s="39">
        <v>15</v>
      </c>
    </row>
    <row r="593" spans="28:36" x14ac:dyDescent="0.25">
      <c r="AB593" s="39" t="s">
        <v>80</v>
      </c>
      <c r="AC593" s="39" t="s">
        <v>2595</v>
      </c>
      <c r="AD593" s="39" t="s">
        <v>2600</v>
      </c>
      <c r="AE593" s="39" t="s">
        <v>81</v>
      </c>
      <c r="AF593" s="39">
        <v>5</v>
      </c>
      <c r="AG593" s="39" t="s">
        <v>940</v>
      </c>
      <c r="AH593" s="39">
        <v>54</v>
      </c>
      <c r="AI593" s="39" t="s">
        <v>700</v>
      </c>
      <c r="AJ593" s="39">
        <v>12</v>
      </c>
    </row>
    <row r="594" spans="28:36" x14ac:dyDescent="0.25">
      <c r="AB594" s="39" t="s">
        <v>80</v>
      </c>
      <c r="AC594" s="39" t="s">
        <v>2597</v>
      </c>
      <c r="AD594" s="39" t="s">
        <v>2600</v>
      </c>
      <c r="AE594" s="39" t="s">
        <v>81</v>
      </c>
      <c r="AF594" s="39">
        <v>5</v>
      </c>
      <c r="AG594" s="39" t="s">
        <v>941</v>
      </c>
      <c r="AH594" s="39">
        <v>40</v>
      </c>
      <c r="AI594" s="39" t="s">
        <v>942</v>
      </c>
      <c r="AJ594" s="39">
        <v>11</v>
      </c>
    </row>
    <row r="595" spans="28:36" x14ac:dyDescent="0.25">
      <c r="AB595" s="39" t="s">
        <v>80</v>
      </c>
      <c r="AC595" s="39" t="s">
        <v>71</v>
      </c>
      <c r="AD595" s="39" t="s">
        <v>2601</v>
      </c>
      <c r="AE595" s="39" t="s">
        <v>81</v>
      </c>
      <c r="AF595" s="39">
        <v>5</v>
      </c>
      <c r="AG595" s="39" t="s">
        <v>943</v>
      </c>
      <c r="AH595" s="39">
        <v>35</v>
      </c>
      <c r="AI595" s="39" t="s">
        <v>944</v>
      </c>
      <c r="AJ595" s="39">
        <v>13</v>
      </c>
    </row>
    <row r="596" spans="28:36" x14ac:dyDescent="0.25">
      <c r="AB596" s="39" t="s">
        <v>80</v>
      </c>
      <c r="AC596" s="39" t="s">
        <v>2591</v>
      </c>
      <c r="AD596" s="39" t="s">
        <v>2601</v>
      </c>
      <c r="AE596" s="39" t="s">
        <v>81</v>
      </c>
      <c r="AF596" s="39">
        <v>5</v>
      </c>
      <c r="AG596" s="39" t="s">
        <v>945</v>
      </c>
      <c r="AH596" s="39">
        <v>57</v>
      </c>
      <c r="AI596" s="39" t="s">
        <v>946</v>
      </c>
      <c r="AJ596" s="39">
        <v>17</v>
      </c>
    </row>
    <row r="597" spans="28:36" x14ac:dyDescent="0.25">
      <c r="AB597" s="39" t="s">
        <v>80</v>
      </c>
      <c r="AC597" s="39" t="s">
        <v>2592</v>
      </c>
      <c r="AD597" s="39" t="s">
        <v>2601</v>
      </c>
      <c r="AE597" s="39" t="s">
        <v>81</v>
      </c>
      <c r="AF597" s="39">
        <v>5</v>
      </c>
      <c r="AG597" s="39" t="s">
        <v>947</v>
      </c>
      <c r="AH597" s="39">
        <v>46</v>
      </c>
      <c r="AI597" s="39" t="s">
        <v>287</v>
      </c>
      <c r="AJ597" s="39">
        <v>15</v>
      </c>
    </row>
    <row r="598" spans="28:36" x14ac:dyDescent="0.25">
      <c r="AB598" s="39" t="s">
        <v>80</v>
      </c>
      <c r="AC598" s="39" t="s">
        <v>2593</v>
      </c>
      <c r="AD598" s="39" t="s">
        <v>2601</v>
      </c>
      <c r="AE598" s="39" t="s">
        <v>81</v>
      </c>
      <c r="AF598" s="39">
        <v>5</v>
      </c>
      <c r="AG598" s="39" t="s">
        <v>948</v>
      </c>
      <c r="AH598" s="39">
        <v>50</v>
      </c>
      <c r="AI598" s="39" t="s">
        <v>949</v>
      </c>
      <c r="AJ598" s="39">
        <v>14</v>
      </c>
    </row>
    <row r="599" spans="28:36" x14ac:dyDescent="0.25">
      <c r="AB599" s="39" t="s">
        <v>80</v>
      </c>
      <c r="AC599" s="39" t="s">
        <v>2595</v>
      </c>
      <c r="AD599" s="39" t="s">
        <v>2601</v>
      </c>
      <c r="AE599" s="39" t="s">
        <v>81</v>
      </c>
      <c r="AF599" s="39">
        <v>5</v>
      </c>
      <c r="AG599" s="39" t="s">
        <v>950</v>
      </c>
      <c r="AH599" s="39">
        <v>58</v>
      </c>
      <c r="AI599" s="39" t="s">
        <v>595</v>
      </c>
      <c r="AJ599" s="39">
        <v>12</v>
      </c>
    </row>
    <row r="600" spans="28:36" x14ac:dyDescent="0.25">
      <c r="AB600" s="39" t="s">
        <v>80</v>
      </c>
      <c r="AC600" s="39" t="s">
        <v>2597</v>
      </c>
      <c r="AD600" s="39" t="s">
        <v>2601</v>
      </c>
      <c r="AE600" s="39" t="s">
        <v>81</v>
      </c>
      <c r="AF600" s="39">
        <v>5</v>
      </c>
      <c r="AG600" s="39" t="s">
        <v>951</v>
      </c>
      <c r="AH600" s="39">
        <v>37</v>
      </c>
      <c r="AI600" s="39" t="s">
        <v>245</v>
      </c>
      <c r="AJ600" s="39">
        <v>10</v>
      </c>
    </row>
    <row r="601" spans="28:36" x14ac:dyDescent="0.25">
      <c r="AB601" s="39" t="s">
        <v>80</v>
      </c>
      <c r="AC601" s="39" t="s">
        <v>71</v>
      </c>
      <c r="AD601" s="39" t="s">
        <v>2602</v>
      </c>
      <c r="AE601" s="39" t="s">
        <v>81</v>
      </c>
      <c r="AF601" s="39">
        <v>5</v>
      </c>
      <c r="AG601" s="39" t="s">
        <v>952</v>
      </c>
      <c r="AH601" s="39">
        <v>43</v>
      </c>
      <c r="AI601" s="39" t="s">
        <v>792</v>
      </c>
      <c r="AJ601" s="39">
        <v>18</v>
      </c>
    </row>
    <row r="602" spans="28:36" x14ac:dyDescent="0.25">
      <c r="AB602" s="39" t="s">
        <v>80</v>
      </c>
      <c r="AC602" s="39" t="s">
        <v>2591</v>
      </c>
      <c r="AD602" s="39" t="s">
        <v>2602</v>
      </c>
      <c r="AE602" s="39" t="s">
        <v>81</v>
      </c>
      <c r="AF602" s="39">
        <v>5</v>
      </c>
      <c r="AG602" s="39" t="s">
        <v>953</v>
      </c>
      <c r="AH602" s="39">
        <v>48</v>
      </c>
      <c r="AI602" s="39" t="s">
        <v>954</v>
      </c>
      <c r="AJ602" s="39">
        <v>23</v>
      </c>
    </row>
    <row r="603" spans="28:36" x14ac:dyDescent="0.25">
      <c r="AB603" s="39" t="s">
        <v>80</v>
      </c>
      <c r="AC603" s="39" t="s">
        <v>2592</v>
      </c>
      <c r="AD603" s="39" t="s">
        <v>2602</v>
      </c>
      <c r="AE603" s="39" t="s">
        <v>81</v>
      </c>
      <c r="AF603" s="39">
        <v>5</v>
      </c>
      <c r="AG603" s="39" t="s">
        <v>952</v>
      </c>
      <c r="AH603" s="39">
        <v>45</v>
      </c>
      <c r="AI603" s="39" t="s">
        <v>955</v>
      </c>
      <c r="AJ603" s="39">
        <v>19</v>
      </c>
    </row>
    <row r="604" spans="28:36" x14ac:dyDescent="0.25">
      <c r="AB604" s="39" t="s">
        <v>80</v>
      </c>
      <c r="AC604" s="39" t="s">
        <v>2593</v>
      </c>
      <c r="AD604" s="39" t="s">
        <v>2602</v>
      </c>
      <c r="AE604" s="39" t="s">
        <v>81</v>
      </c>
      <c r="AF604" s="39">
        <v>5</v>
      </c>
      <c r="AG604" s="39" t="s">
        <v>956</v>
      </c>
      <c r="AH604" s="39">
        <v>50</v>
      </c>
      <c r="AI604" s="39" t="s">
        <v>957</v>
      </c>
      <c r="AJ604" s="39">
        <v>19</v>
      </c>
    </row>
    <row r="605" spans="28:36" x14ac:dyDescent="0.25">
      <c r="AB605" s="39" t="s">
        <v>80</v>
      </c>
      <c r="AC605" s="39" t="s">
        <v>2595</v>
      </c>
      <c r="AD605" s="39" t="s">
        <v>2602</v>
      </c>
      <c r="AE605" s="39" t="s">
        <v>81</v>
      </c>
      <c r="AF605" s="39">
        <v>5</v>
      </c>
      <c r="AG605" s="39" t="s">
        <v>958</v>
      </c>
      <c r="AH605" s="39">
        <v>49</v>
      </c>
      <c r="AI605" s="39" t="s">
        <v>959</v>
      </c>
      <c r="AJ605" s="39">
        <v>13</v>
      </c>
    </row>
    <row r="606" spans="28:36" x14ac:dyDescent="0.25">
      <c r="AB606" s="39" t="s">
        <v>80</v>
      </c>
      <c r="AC606" s="39" t="s">
        <v>2597</v>
      </c>
      <c r="AD606" s="39" t="s">
        <v>2602</v>
      </c>
      <c r="AE606" s="39" t="s">
        <v>81</v>
      </c>
      <c r="AF606" s="39">
        <v>5</v>
      </c>
      <c r="AG606" s="39" t="s">
        <v>960</v>
      </c>
      <c r="AH606" s="39">
        <v>42</v>
      </c>
      <c r="AI606" s="39" t="s">
        <v>961</v>
      </c>
      <c r="AJ606" s="39">
        <v>14</v>
      </c>
    </row>
    <row r="607" spans="28:36" x14ac:dyDescent="0.25">
      <c r="AB607" s="39" t="s">
        <v>80</v>
      </c>
      <c r="AC607" s="39" t="s">
        <v>71</v>
      </c>
      <c r="AD607" s="39" t="s">
        <v>2603</v>
      </c>
      <c r="AE607" s="39" t="s">
        <v>81</v>
      </c>
      <c r="AF607" s="39">
        <v>5</v>
      </c>
      <c r="AG607" s="39" t="s">
        <v>600</v>
      </c>
      <c r="AH607" s="39">
        <v>40</v>
      </c>
      <c r="AI607" s="39" t="s">
        <v>281</v>
      </c>
      <c r="AJ607" s="39">
        <v>13</v>
      </c>
    </row>
    <row r="608" spans="28:36" x14ac:dyDescent="0.25">
      <c r="AB608" s="39" t="s">
        <v>80</v>
      </c>
      <c r="AC608" s="39" t="s">
        <v>2591</v>
      </c>
      <c r="AD608" s="39" t="s">
        <v>2603</v>
      </c>
      <c r="AE608" s="39" t="s">
        <v>81</v>
      </c>
      <c r="AF608" s="39">
        <v>5</v>
      </c>
      <c r="AG608" s="39" t="s">
        <v>962</v>
      </c>
      <c r="AH608" s="39">
        <v>68</v>
      </c>
      <c r="AI608" s="39" t="s">
        <v>963</v>
      </c>
      <c r="AJ608" s="39">
        <v>20</v>
      </c>
    </row>
    <row r="609" spans="27:36" x14ac:dyDescent="0.25">
      <c r="AB609" s="39" t="s">
        <v>80</v>
      </c>
      <c r="AC609" s="39" t="s">
        <v>2592</v>
      </c>
      <c r="AD609" s="39" t="s">
        <v>2603</v>
      </c>
      <c r="AE609" s="39" t="s">
        <v>81</v>
      </c>
      <c r="AF609" s="39">
        <v>5</v>
      </c>
      <c r="AG609" s="39" t="s">
        <v>964</v>
      </c>
      <c r="AH609" s="39">
        <v>50</v>
      </c>
      <c r="AI609" s="39" t="s">
        <v>965</v>
      </c>
      <c r="AJ609" s="39">
        <v>15</v>
      </c>
    </row>
    <row r="610" spans="27:36" x14ac:dyDescent="0.25">
      <c r="AB610" s="39" t="s">
        <v>80</v>
      </c>
      <c r="AC610" s="39" t="s">
        <v>2593</v>
      </c>
      <c r="AD610" s="39" t="s">
        <v>2603</v>
      </c>
      <c r="AE610" s="39" t="s">
        <v>81</v>
      </c>
      <c r="AF610" s="39">
        <v>5</v>
      </c>
      <c r="AG610" s="39" t="s">
        <v>966</v>
      </c>
      <c r="AH610" s="39">
        <v>49</v>
      </c>
      <c r="AI610" s="39" t="s">
        <v>593</v>
      </c>
      <c r="AJ610" s="39">
        <v>14</v>
      </c>
    </row>
    <row r="611" spans="27:36" x14ac:dyDescent="0.25">
      <c r="AB611" s="39" t="s">
        <v>80</v>
      </c>
      <c r="AC611" s="39" t="s">
        <v>2595</v>
      </c>
      <c r="AD611" s="39" t="s">
        <v>2603</v>
      </c>
      <c r="AE611" s="39" t="s">
        <v>81</v>
      </c>
      <c r="AF611" s="39">
        <v>5</v>
      </c>
      <c r="AG611" s="39" t="s">
        <v>688</v>
      </c>
      <c r="AH611" s="39">
        <v>65</v>
      </c>
      <c r="AI611" s="39" t="s">
        <v>967</v>
      </c>
      <c r="AJ611" s="39">
        <v>15</v>
      </c>
    </row>
    <row r="612" spans="27:36" x14ac:dyDescent="0.25">
      <c r="AB612" s="39" t="s">
        <v>80</v>
      </c>
      <c r="AC612" s="39" t="s">
        <v>2597</v>
      </c>
      <c r="AD612" s="39" t="s">
        <v>2603</v>
      </c>
      <c r="AE612" s="39" t="s">
        <v>81</v>
      </c>
      <c r="AF612" s="39">
        <v>5</v>
      </c>
      <c r="AG612" s="39" t="s">
        <v>968</v>
      </c>
      <c r="AH612" s="39">
        <v>41</v>
      </c>
      <c r="AI612" s="39" t="s">
        <v>578</v>
      </c>
      <c r="AJ612" s="39">
        <v>11</v>
      </c>
    </row>
    <row r="613" spans="27:36" x14ac:dyDescent="0.25">
      <c r="AA613" s="39">
        <v>7</v>
      </c>
      <c r="AB613" s="39" t="s">
        <v>59</v>
      </c>
      <c r="AC613" s="39" t="s">
        <v>60</v>
      </c>
      <c r="AD613" s="39" t="s">
        <v>61</v>
      </c>
      <c r="AE613" s="39" t="s">
        <v>62</v>
      </c>
      <c r="AF613" s="39" t="s">
        <v>63</v>
      </c>
      <c r="AG613" s="39" t="s">
        <v>64</v>
      </c>
      <c r="AH613" s="39" t="s">
        <v>65</v>
      </c>
      <c r="AI613" s="39" t="s">
        <v>66</v>
      </c>
      <c r="AJ613" s="39" t="s">
        <v>67</v>
      </c>
    </row>
    <row r="614" spans="27:36" x14ac:dyDescent="0.25">
      <c r="AB614" s="39" t="s">
        <v>80</v>
      </c>
      <c r="AC614" s="39" t="s">
        <v>71</v>
      </c>
      <c r="AD614" s="39" t="s">
        <v>2598</v>
      </c>
      <c r="AE614" s="39" t="s">
        <v>81</v>
      </c>
      <c r="AF614" s="39">
        <v>5</v>
      </c>
      <c r="AG614" s="39" t="s">
        <v>969</v>
      </c>
      <c r="AH614" s="39">
        <v>42</v>
      </c>
      <c r="AI614" s="39" t="s">
        <v>856</v>
      </c>
      <c r="AJ614" s="39">
        <v>15</v>
      </c>
    </row>
    <row r="615" spans="27:36" x14ac:dyDescent="0.25">
      <c r="AB615" s="39" t="s">
        <v>80</v>
      </c>
      <c r="AC615" s="39" t="s">
        <v>2591</v>
      </c>
      <c r="AD615" s="39" t="s">
        <v>2598</v>
      </c>
      <c r="AE615" s="39" t="s">
        <v>81</v>
      </c>
      <c r="AF615" s="39">
        <v>5</v>
      </c>
      <c r="AG615" s="39" t="s">
        <v>970</v>
      </c>
      <c r="AH615" s="39">
        <v>55</v>
      </c>
      <c r="AI615" s="39" t="s">
        <v>971</v>
      </c>
      <c r="AJ615" s="39">
        <v>19</v>
      </c>
    </row>
    <row r="616" spans="27:36" x14ac:dyDescent="0.25">
      <c r="AB616" s="39" t="s">
        <v>80</v>
      </c>
      <c r="AC616" s="39" t="s">
        <v>2592</v>
      </c>
      <c r="AD616" s="39" t="s">
        <v>2598</v>
      </c>
      <c r="AE616" s="39" t="s">
        <v>81</v>
      </c>
      <c r="AF616" s="39">
        <v>5</v>
      </c>
      <c r="AG616" s="39" t="s">
        <v>964</v>
      </c>
      <c r="AH616" s="39">
        <v>51</v>
      </c>
      <c r="AI616" s="39" t="s">
        <v>972</v>
      </c>
      <c r="AJ616" s="39">
        <v>16</v>
      </c>
    </row>
    <row r="617" spans="27:36" x14ac:dyDescent="0.25">
      <c r="AB617" s="39" t="s">
        <v>80</v>
      </c>
      <c r="AC617" s="39" t="s">
        <v>2593</v>
      </c>
      <c r="AD617" s="39" t="s">
        <v>2598</v>
      </c>
      <c r="AE617" s="39" t="s">
        <v>81</v>
      </c>
      <c r="AF617" s="39">
        <v>5</v>
      </c>
      <c r="AG617" s="39" t="s">
        <v>973</v>
      </c>
      <c r="AH617" s="39">
        <v>59</v>
      </c>
      <c r="AI617" s="39" t="s">
        <v>784</v>
      </c>
      <c r="AJ617" s="39">
        <v>15</v>
      </c>
    </row>
    <row r="618" spans="27:36" x14ac:dyDescent="0.25">
      <c r="AB618" s="39" t="s">
        <v>80</v>
      </c>
      <c r="AC618" s="39" t="s">
        <v>2595</v>
      </c>
      <c r="AD618" s="39" t="s">
        <v>2598</v>
      </c>
      <c r="AE618" s="39" t="s">
        <v>81</v>
      </c>
      <c r="AF618" s="39">
        <v>5</v>
      </c>
      <c r="AG618" s="39" t="s">
        <v>974</v>
      </c>
      <c r="AH618" s="39">
        <v>46</v>
      </c>
      <c r="AI618" s="39" t="s">
        <v>109</v>
      </c>
      <c r="AJ618" s="39">
        <v>11</v>
      </c>
    </row>
    <row r="619" spans="27:36" x14ac:dyDescent="0.25">
      <c r="AB619" s="39" t="s">
        <v>80</v>
      </c>
      <c r="AC619" s="39" t="s">
        <v>2597</v>
      </c>
      <c r="AD619" s="39" t="s">
        <v>2598</v>
      </c>
      <c r="AE619" s="39" t="s">
        <v>81</v>
      </c>
      <c r="AF619" s="39">
        <v>5</v>
      </c>
      <c r="AG619" s="39" t="s">
        <v>975</v>
      </c>
      <c r="AH619" s="39">
        <v>46</v>
      </c>
      <c r="AI619" s="39" t="s">
        <v>226</v>
      </c>
      <c r="AJ619" s="39">
        <v>13</v>
      </c>
    </row>
    <row r="620" spans="27:36" x14ac:dyDescent="0.25">
      <c r="AB620" s="39" t="s">
        <v>80</v>
      </c>
      <c r="AC620" s="39" t="s">
        <v>71</v>
      </c>
      <c r="AD620" s="39" t="s">
        <v>2590</v>
      </c>
      <c r="AE620" s="39" t="s">
        <v>81</v>
      </c>
      <c r="AF620" s="39">
        <v>5</v>
      </c>
      <c r="AG620" s="39" t="s">
        <v>976</v>
      </c>
      <c r="AH620" s="39">
        <v>47</v>
      </c>
      <c r="AI620" s="39" t="s">
        <v>784</v>
      </c>
      <c r="AJ620" s="39">
        <v>14</v>
      </c>
    </row>
    <row r="621" spans="27:36" x14ac:dyDescent="0.25">
      <c r="AB621" s="39" t="s">
        <v>80</v>
      </c>
      <c r="AC621" s="39" t="s">
        <v>2591</v>
      </c>
      <c r="AD621" s="39" t="s">
        <v>2590</v>
      </c>
      <c r="AE621" s="39" t="s">
        <v>81</v>
      </c>
      <c r="AF621" s="39">
        <v>5</v>
      </c>
      <c r="AG621" s="39" t="s">
        <v>977</v>
      </c>
      <c r="AH621" s="39">
        <v>58</v>
      </c>
      <c r="AI621" s="39" t="s">
        <v>978</v>
      </c>
      <c r="AJ621" s="39">
        <v>18</v>
      </c>
    </row>
    <row r="622" spans="27:36" x14ac:dyDescent="0.25">
      <c r="AB622" s="39" t="s">
        <v>80</v>
      </c>
      <c r="AC622" s="39" t="s">
        <v>2592</v>
      </c>
      <c r="AD622" s="39" t="s">
        <v>2590</v>
      </c>
      <c r="AE622" s="39" t="s">
        <v>81</v>
      </c>
      <c r="AF622" s="39">
        <v>5</v>
      </c>
      <c r="AG622" s="39" t="s">
        <v>979</v>
      </c>
      <c r="AH622" s="39">
        <v>57</v>
      </c>
      <c r="AI622" s="39" t="s">
        <v>784</v>
      </c>
      <c r="AJ622" s="39">
        <v>16</v>
      </c>
    </row>
    <row r="623" spans="27:36" x14ac:dyDescent="0.25">
      <c r="AB623" s="39" t="s">
        <v>80</v>
      </c>
      <c r="AC623" s="39" t="s">
        <v>2593</v>
      </c>
      <c r="AD623" s="39" t="s">
        <v>2590</v>
      </c>
      <c r="AE623" s="39" t="s">
        <v>81</v>
      </c>
      <c r="AF623" s="39">
        <v>5</v>
      </c>
      <c r="AG623" s="39" t="s">
        <v>980</v>
      </c>
      <c r="AH623" s="39">
        <v>60</v>
      </c>
      <c r="AI623" s="39" t="s">
        <v>981</v>
      </c>
      <c r="AJ623" s="39">
        <v>15</v>
      </c>
    </row>
    <row r="624" spans="27:36" x14ac:dyDescent="0.25">
      <c r="AB624" s="39" t="s">
        <v>80</v>
      </c>
      <c r="AC624" s="39" t="s">
        <v>2595</v>
      </c>
      <c r="AD624" s="39" t="s">
        <v>2590</v>
      </c>
      <c r="AE624" s="39" t="s">
        <v>81</v>
      </c>
      <c r="AF624" s="39">
        <v>5</v>
      </c>
      <c r="AG624" s="39" t="s">
        <v>982</v>
      </c>
      <c r="AH624" s="39">
        <v>49</v>
      </c>
      <c r="AI624" s="39" t="s">
        <v>983</v>
      </c>
      <c r="AJ624" s="39">
        <v>11</v>
      </c>
    </row>
    <row r="625" spans="28:36" x14ac:dyDescent="0.25">
      <c r="AB625" s="39" t="s">
        <v>80</v>
      </c>
      <c r="AC625" s="39" t="s">
        <v>2597</v>
      </c>
      <c r="AD625" s="39" t="s">
        <v>2590</v>
      </c>
      <c r="AE625" s="39" t="s">
        <v>81</v>
      </c>
      <c r="AF625" s="39">
        <v>5</v>
      </c>
      <c r="AG625" s="39" t="s">
        <v>984</v>
      </c>
      <c r="AH625" s="39">
        <v>48</v>
      </c>
      <c r="AI625" s="39" t="s">
        <v>226</v>
      </c>
      <c r="AJ625" s="39">
        <v>12</v>
      </c>
    </row>
    <row r="626" spans="28:36" x14ac:dyDescent="0.25">
      <c r="AB626" s="39" t="s">
        <v>80</v>
      </c>
      <c r="AC626" s="39" t="s">
        <v>71</v>
      </c>
      <c r="AD626" s="39" t="s">
        <v>2599</v>
      </c>
      <c r="AE626" s="39" t="s">
        <v>81</v>
      </c>
      <c r="AF626" s="39">
        <v>5</v>
      </c>
      <c r="AG626" s="39" t="s">
        <v>985</v>
      </c>
      <c r="AH626" s="39">
        <v>42</v>
      </c>
      <c r="AI626" s="39" t="s">
        <v>833</v>
      </c>
      <c r="AJ626" s="39">
        <v>15</v>
      </c>
    </row>
    <row r="627" spans="28:36" x14ac:dyDescent="0.25">
      <c r="AB627" s="39" t="s">
        <v>80</v>
      </c>
      <c r="AC627" s="39" t="s">
        <v>2591</v>
      </c>
      <c r="AD627" s="39" t="s">
        <v>2599</v>
      </c>
      <c r="AE627" s="39" t="s">
        <v>81</v>
      </c>
      <c r="AF627" s="39">
        <v>5</v>
      </c>
      <c r="AG627" s="39" t="s">
        <v>986</v>
      </c>
      <c r="AH627" s="39">
        <v>44</v>
      </c>
      <c r="AI627" s="39" t="s">
        <v>987</v>
      </c>
      <c r="AJ627" s="39">
        <v>19</v>
      </c>
    </row>
    <row r="628" spans="28:36" x14ac:dyDescent="0.25">
      <c r="AB628" s="39" t="s">
        <v>80</v>
      </c>
      <c r="AC628" s="39" t="s">
        <v>2592</v>
      </c>
      <c r="AD628" s="39" t="s">
        <v>2599</v>
      </c>
      <c r="AE628" s="39" t="s">
        <v>81</v>
      </c>
      <c r="AF628" s="39">
        <v>5</v>
      </c>
      <c r="AG628" s="39" t="s">
        <v>988</v>
      </c>
      <c r="AH628" s="39">
        <v>54</v>
      </c>
      <c r="AI628" s="39" t="s">
        <v>643</v>
      </c>
      <c r="AJ628" s="39">
        <v>16</v>
      </c>
    </row>
    <row r="629" spans="28:36" x14ac:dyDescent="0.25">
      <c r="AB629" s="39" t="s">
        <v>80</v>
      </c>
      <c r="AC629" s="39" t="s">
        <v>2593</v>
      </c>
      <c r="AD629" s="39" t="s">
        <v>2599</v>
      </c>
      <c r="AE629" s="39" t="s">
        <v>81</v>
      </c>
      <c r="AF629" s="39">
        <v>5</v>
      </c>
      <c r="AG629" s="39" t="s">
        <v>989</v>
      </c>
      <c r="AH629" s="39">
        <v>57</v>
      </c>
      <c r="AI629" s="39" t="s">
        <v>199</v>
      </c>
      <c r="AJ629" s="39">
        <v>16</v>
      </c>
    </row>
    <row r="630" spans="28:36" x14ac:dyDescent="0.25">
      <c r="AB630" s="39" t="s">
        <v>80</v>
      </c>
      <c r="AC630" s="39" t="s">
        <v>2595</v>
      </c>
      <c r="AD630" s="39" t="s">
        <v>2599</v>
      </c>
      <c r="AE630" s="39" t="s">
        <v>81</v>
      </c>
      <c r="AF630" s="39">
        <v>5</v>
      </c>
      <c r="AG630" s="39" t="s">
        <v>990</v>
      </c>
      <c r="AH630" s="39">
        <v>49</v>
      </c>
      <c r="AI630" s="39" t="s">
        <v>991</v>
      </c>
      <c r="AJ630" s="39">
        <v>11</v>
      </c>
    </row>
    <row r="631" spans="28:36" x14ac:dyDescent="0.25">
      <c r="AB631" s="39" t="s">
        <v>80</v>
      </c>
      <c r="AC631" s="39" t="s">
        <v>2597</v>
      </c>
      <c r="AD631" s="39" t="s">
        <v>2599</v>
      </c>
      <c r="AE631" s="39" t="s">
        <v>81</v>
      </c>
      <c r="AF631" s="39">
        <v>5</v>
      </c>
      <c r="AG631" s="39" t="s">
        <v>992</v>
      </c>
      <c r="AH631" s="39">
        <v>45</v>
      </c>
      <c r="AI631" s="39" t="s">
        <v>191</v>
      </c>
      <c r="AJ631" s="39">
        <v>12</v>
      </c>
    </row>
    <row r="632" spans="28:36" x14ac:dyDescent="0.25">
      <c r="AB632" s="39" t="s">
        <v>80</v>
      </c>
      <c r="AC632" s="39" t="s">
        <v>71</v>
      </c>
      <c r="AD632" s="39" t="s">
        <v>2600</v>
      </c>
      <c r="AE632" s="39" t="s">
        <v>81</v>
      </c>
      <c r="AF632" s="39">
        <v>5</v>
      </c>
      <c r="AG632" s="39" t="s">
        <v>993</v>
      </c>
      <c r="AH632" s="39">
        <v>43</v>
      </c>
      <c r="AI632" s="39" t="s">
        <v>893</v>
      </c>
      <c r="AJ632" s="39">
        <v>15</v>
      </c>
    </row>
    <row r="633" spans="28:36" x14ac:dyDescent="0.25">
      <c r="AB633" s="39" t="s">
        <v>80</v>
      </c>
      <c r="AC633" s="39" t="s">
        <v>2591</v>
      </c>
      <c r="AD633" s="39" t="s">
        <v>2600</v>
      </c>
      <c r="AE633" s="39" t="s">
        <v>81</v>
      </c>
      <c r="AF633" s="39">
        <v>5</v>
      </c>
      <c r="AG633" s="39" t="s">
        <v>994</v>
      </c>
      <c r="AH633" s="39">
        <v>47</v>
      </c>
      <c r="AI633" s="39" t="s">
        <v>995</v>
      </c>
      <c r="AJ633" s="39">
        <v>19</v>
      </c>
    </row>
    <row r="634" spans="28:36" x14ac:dyDescent="0.25">
      <c r="AB634" s="39" t="s">
        <v>80</v>
      </c>
      <c r="AC634" s="39" t="s">
        <v>2592</v>
      </c>
      <c r="AD634" s="39" t="s">
        <v>2600</v>
      </c>
      <c r="AE634" s="39" t="s">
        <v>81</v>
      </c>
      <c r="AF634" s="39">
        <v>5</v>
      </c>
      <c r="AG634" s="39" t="s">
        <v>996</v>
      </c>
      <c r="AH634" s="39">
        <v>50</v>
      </c>
      <c r="AI634" s="39" t="s">
        <v>702</v>
      </c>
      <c r="AJ634" s="39">
        <v>16</v>
      </c>
    </row>
    <row r="635" spans="28:36" x14ac:dyDescent="0.25">
      <c r="AB635" s="39" t="s">
        <v>80</v>
      </c>
      <c r="AC635" s="39" t="s">
        <v>2593</v>
      </c>
      <c r="AD635" s="39" t="s">
        <v>2600</v>
      </c>
      <c r="AE635" s="39" t="s">
        <v>81</v>
      </c>
      <c r="AF635" s="39">
        <v>5</v>
      </c>
      <c r="AG635" s="39" t="s">
        <v>997</v>
      </c>
      <c r="AH635" s="39">
        <v>51</v>
      </c>
      <c r="AI635" s="39" t="s">
        <v>493</v>
      </c>
      <c r="AJ635" s="39">
        <v>16</v>
      </c>
    </row>
    <row r="636" spans="28:36" x14ac:dyDescent="0.25">
      <c r="AB636" s="39" t="s">
        <v>80</v>
      </c>
      <c r="AC636" s="39" t="s">
        <v>2595</v>
      </c>
      <c r="AD636" s="39" t="s">
        <v>2600</v>
      </c>
      <c r="AE636" s="39" t="s">
        <v>81</v>
      </c>
      <c r="AF636" s="39">
        <v>5</v>
      </c>
      <c r="AG636" s="39" t="s">
        <v>592</v>
      </c>
      <c r="AH636" s="39">
        <v>49</v>
      </c>
      <c r="AI636" s="39" t="s">
        <v>998</v>
      </c>
      <c r="AJ636" s="39">
        <v>11</v>
      </c>
    </row>
    <row r="637" spans="28:36" x14ac:dyDescent="0.25">
      <c r="AB637" s="39" t="s">
        <v>80</v>
      </c>
      <c r="AC637" s="39" t="s">
        <v>2597</v>
      </c>
      <c r="AD637" s="39" t="s">
        <v>2600</v>
      </c>
      <c r="AE637" s="39" t="s">
        <v>81</v>
      </c>
      <c r="AF637" s="39">
        <v>5</v>
      </c>
      <c r="AG637" s="39" t="s">
        <v>999</v>
      </c>
      <c r="AH637" s="39">
        <v>43</v>
      </c>
      <c r="AI637" s="39" t="s">
        <v>559</v>
      </c>
      <c r="AJ637" s="39">
        <v>12</v>
      </c>
    </row>
    <row r="638" spans="28:36" x14ac:dyDescent="0.25">
      <c r="AB638" s="39" t="s">
        <v>80</v>
      </c>
      <c r="AC638" s="39" t="s">
        <v>71</v>
      </c>
      <c r="AD638" s="39" t="s">
        <v>2601</v>
      </c>
      <c r="AE638" s="39" t="s">
        <v>81</v>
      </c>
      <c r="AF638" s="39">
        <v>5</v>
      </c>
      <c r="AG638" s="39" t="s">
        <v>665</v>
      </c>
      <c r="AH638" s="39">
        <v>51</v>
      </c>
      <c r="AI638" s="39" t="s">
        <v>1000</v>
      </c>
      <c r="AJ638" s="39">
        <v>14</v>
      </c>
    </row>
    <row r="639" spans="28:36" x14ac:dyDescent="0.25">
      <c r="AB639" s="39" t="s">
        <v>80</v>
      </c>
      <c r="AC639" s="39" t="s">
        <v>2591</v>
      </c>
      <c r="AD639" s="39" t="s">
        <v>2601</v>
      </c>
      <c r="AE639" s="39" t="s">
        <v>81</v>
      </c>
      <c r="AF639" s="39">
        <v>5</v>
      </c>
      <c r="AG639" s="39" t="s">
        <v>1001</v>
      </c>
      <c r="AH639" s="39">
        <v>60</v>
      </c>
      <c r="AI639" s="39" t="s">
        <v>314</v>
      </c>
      <c r="AJ639" s="39">
        <v>18</v>
      </c>
    </row>
    <row r="640" spans="28:36" x14ac:dyDescent="0.25">
      <c r="AB640" s="39" t="s">
        <v>80</v>
      </c>
      <c r="AC640" s="39" t="s">
        <v>2592</v>
      </c>
      <c r="AD640" s="39" t="s">
        <v>2601</v>
      </c>
      <c r="AE640" s="39" t="s">
        <v>81</v>
      </c>
      <c r="AF640" s="39">
        <v>5</v>
      </c>
      <c r="AG640" s="39" t="s">
        <v>572</v>
      </c>
      <c r="AH640" s="39">
        <v>57</v>
      </c>
      <c r="AI640" s="39" t="s">
        <v>314</v>
      </c>
      <c r="AJ640" s="39">
        <v>16</v>
      </c>
    </row>
    <row r="641" spans="27:36" x14ac:dyDescent="0.25">
      <c r="AB641" s="39" t="s">
        <v>80</v>
      </c>
      <c r="AC641" s="39" t="s">
        <v>2593</v>
      </c>
      <c r="AD641" s="39" t="s">
        <v>2601</v>
      </c>
      <c r="AE641" s="39" t="s">
        <v>81</v>
      </c>
      <c r="AF641" s="39">
        <v>5</v>
      </c>
      <c r="AG641" s="39" t="s">
        <v>1002</v>
      </c>
      <c r="AH641" s="39">
        <v>65</v>
      </c>
      <c r="AI641" s="39" t="s">
        <v>868</v>
      </c>
      <c r="AJ641" s="39">
        <v>15</v>
      </c>
    </row>
    <row r="642" spans="27:36" x14ac:dyDescent="0.25">
      <c r="AB642" s="39" t="s">
        <v>80</v>
      </c>
      <c r="AC642" s="39" t="s">
        <v>2595</v>
      </c>
      <c r="AD642" s="39" t="s">
        <v>2601</v>
      </c>
      <c r="AE642" s="39" t="s">
        <v>81</v>
      </c>
      <c r="AF642" s="39">
        <v>5</v>
      </c>
      <c r="AG642" s="39" t="s">
        <v>785</v>
      </c>
      <c r="AH642" s="39">
        <v>37</v>
      </c>
      <c r="AI642" s="39" t="s">
        <v>1003</v>
      </c>
      <c r="AJ642" s="39">
        <v>11</v>
      </c>
    </row>
    <row r="643" spans="27:36" x14ac:dyDescent="0.25">
      <c r="AB643" s="39" t="s">
        <v>80</v>
      </c>
      <c r="AC643" s="39" t="s">
        <v>2597</v>
      </c>
      <c r="AD643" s="39" t="s">
        <v>2601</v>
      </c>
      <c r="AE643" s="39" t="s">
        <v>81</v>
      </c>
      <c r="AF643" s="39">
        <v>5</v>
      </c>
      <c r="AG643" s="39" t="s">
        <v>1004</v>
      </c>
      <c r="AH643" s="39">
        <v>53</v>
      </c>
      <c r="AI643" s="39" t="s">
        <v>885</v>
      </c>
      <c r="AJ643" s="39">
        <v>13</v>
      </c>
    </row>
    <row r="644" spans="27:36" x14ac:dyDescent="0.25">
      <c r="AB644" s="39" t="s">
        <v>80</v>
      </c>
      <c r="AC644" s="39" t="s">
        <v>71</v>
      </c>
      <c r="AD644" s="39" t="s">
        <v>2602</v>
      </c>
      <c r="AE644" s="39" t="s">
        <v>81</v>
      </c>
      <c r="AF644" s="39">
        <v>5</v>
      </c>
      <c r="AG644" s="39" t="s">
        <v>1005</v>
      </c>
      <c r="AH644" s="39">
        <v>45</v>
      </c>
      <c r="AI644" s="39" t="s">
        <v>1006</v>
      </c>
      <c r="AJ644" s="39">
        <v>17</v>
      </c>
    </row>
    <row r="645" spans="27:36" x14ac:dyDescent="0.25">
      <c r="AB645" s="39" t="s">
        <v>80</v>
      </c>
      <c r="AC645" s="39" t="s">
        <v>2591</v>
      </c>
      <c r="AD645" s="39" t="s">
        <v>2602</v>
      </c>
      <c r="AE645" s="39" t="s">
        <v>81</v>
      </c>
      <c r="AF645" s="39">
        <v>5</v>
      </c>
      <c r="AG645" s="39" t="s">
        <v>1007</v>
      </c>
      <c r="AH645" s="39">
        <v>47</v>
      </c>
      <c r="AI645" s="39" t="s">
        <v>1008</v>
      </c>
      <c r="AJ645" s="39">
        <v>21</v>
      </c>
    </row>
    <row r="646" spans="27:36" x14ac:dyDescent="0.25">
      <c r="AB646" s="39" t="s">
        <v>80</v>
      </c>
      <c r="AC646" s="39" t="s">
        <v>2592</v>
      </c>
      <c r="AD646" s="39" t="s">
        <v>2602</v>
      </c>
      <c r="AE646" s="39" t="s">
        <v>81</v>
      </c>
      <c r="AF646" s="39">
        <v>5</v>
      </c>
      <c r="AG646" s="39" t="s">
        <v>1009</v>
      </c>
      <c r="AH646" s="39">
        <v>46</v>
      </c>
      <c r="AI646" s="39" t="s">
        <v>463</v>
      </c>
      <c r="AJ646" s="39">
        <v>18</v>
      </c>
    </row>
    <row r="647" spans="27:36" x14ac:dyDescent="0.25">
      <c r="AB647" s="39" t="s">
        <v>80</v>
      </c>
      <c r="AC647" s="39" t="s">
        <v>2593</v>
      </c>
      <c r="AD647" s="39" t="s">
        <v>2602</v>
      </c>
      <c r="AE647" s="39" t="s">
        <v>81</v>
      </c>
      <c r="AF647" s="39">
        <v>5</v>
      </c>
      <c r="AG647" s="39" t="s">
        <v>1010</v>
      </c>
      <c r="AH647" s="39">
        <v>51</v>
      </c>
      <c r="AI647" s="39" t="s">
        <v>1011</v>
      </c>
      <c r="AJ647" s="39">
        <v>18</v>
      </c>
    </row>
    <row r="648" spans="27:36" x14ac:dyDescent="0.25">
      <c r="AB648" s="39" t="s">
        <v>80</v>
      </c>
      <c r="AC648" s="39" t="s">
        <v>2595</v>
      </c>
      <c r="AD648" s="39" t="s">
        <v>2602</v>
      </c>
      <c r="AE648" s="39" t="s">
        <v>81</v>
      </c>
      <c r="AF648" s="39">
        <v>5</v>
      </c>
      <c r="AG648" s="39" t="s">
        <v>635</v>
      </c>
      <c r="AH648" s="39">
        <v>49</v>
      </c>
      <c r="AI648" s="39" t="s">
        <v>463</v>
      </c>
      <c r="AJ648" s="39">
        <v>12</v>
      </c>
    </row>
    <row r="649" spans="27:36" x14ac:dyDescent="0.25">
      <c r="AB649" s="39" t="s">
        <v>80</v>
      </c>
      <c r="AC649" s="39" t="s">
        <v>2597</v>
      </c>
      <c r="AD649" s="39" t="s">
        <v>2602</v>
      </c>
      <c r="AE649" s="39" t="s">
        <v>81</v>
      </c>
      <c r="AF649" s="39">
        <v>5</v>
      </c>
      <c r="AG649" s="39" t="s">
        <v>153</v>
      </c>
      <c r="AH649" s="39">
        <v>43</v>
      </c>
      <c r="AI649" s="39" t="s">
        <v>1011</v>
      </c>
      <c r="AJ649" s="39">
        <v>13</v>
      </c>
    </row>
    <row r="650" spans="27:36" x14ac:dyDescent="0.25">
      <c r="AB650" s="39" t="s">
        <v>80</v>
      </c>
      <c r="AC650" s="39" t="s">
        <v>71</v>
      </c>
      <c r="AD650" s="39" t="s">
        <v>2603</v>
      </c>
      <c r="AE650" s="39" t="s">
        <v>81</v>
      </c>
      <c r="AF650" s="39">
        <v>5</v>
      </c>
      <c r="AG650" s="39" t="s">
        <v>1012</v>
      </c>
      <c r="AH650" s="39">
        <v>56</v>
      </c>
      <c r="AI650" s="39" t="s">
        <v>1013</v>
      </c>
      <c r="AJ650" s="39">
        <v>16</v>
      </c>
    </row>
    <row r="651" spans="27:36" x14ac:dyDescent="0.25">
      <c r="AB651" s="39" t="s">
        <v>80</v>
      </c>
      <c r="AC651" s="39" t="s">
        <v>2591</v>
      </c>
      <c r="AD651" s="39" t="s">
        <v>2603</v>
      </c>
      <c r="AE651" s="39" t="s">
        <v>81</v>
      </c>
      <c r="AF651" s="39">
        <v>5</v>
      </c>
      <c r="AG651" s="39" t="s">
        <v>1014</v>
      </c>
      <c r="AH651" s="39">
        <v>73</v>
      </c>
      <c r="AI651" s="39" t="s">
        <v>593</v>
      </c>
      <c r="AJ651" s="39">
        <v>24</v>
      </c>
    </row>
    <row r="652" spans="27:36" x14ac:dyDescent="0.25">
      <c r="AB652" s="39" t="s">
        <v>80</v>
      </c>
      <c r="AC652" s="39" t="s">
        <v>2592</v>
      </c>
      <c r="AD652" s="39" t="s">
        <v>2603</v>
      </c>
      <c r="AE652" s="39" t="s">
        <v>81</v>
      </c>
      <c r="AF652" s="39">
        <v>5</v>
      </c>
      <c r="AG652" s="39" t="s">
        <v>665</v>
      </c>
      <c r="AH652" s="39">
        <v>59</v>
      </c>
      <c r="AI652" s="39" t="s">
        <v>593</v>
      </c>
      <c r="AJ652" s="39">
        <v>18</v>
      </c>
    </row>
    <row r="653" spans="27:36" x14ac:dyDescent="0.25">
      <c r="AB653" s="39" t="s">
        <v>80</v>
      </c>
      <c r="AC653" s="39" t="s">
        <v>2593</v>
      </c>
      <c r="AD653" s="39" t="s">
        <v>2603</v>
      </c>
      <c r="AE653" s="39" t="s">
        <v>81</v>
      </c>
      <c r="AF653" s="39">
        <v>5</v>
      </c>
      <c r="AG653" s="39" t="s">
        <v>1015</v>
      </c>
      <c r="AH653" s="39">
        <v>64</v>
      </c>
      <c r="AI653" s="39" t="s">
        <v>1000</v>
      </c>
      <c r="AJ653" s="39">
        <v>16</v>
      </c>
    </row>
    <row r="654" spans="27:36" x14ac:dyDescent="0.25">
      <c r="AB654" s="39" t="s">
        <v>80</v>
      </c>
      <c r="AC654" s="39" t="s">
        <v>2595</v>
      </c>
      <c r="AD654" s="39" t="s">
        <v>2603</v>
      </c>
      <c r="AE654" s="39" t="s">
        <v>81</v>
      </c>
      <c r="AF654" s="39">
        <v>5</v>
      </c>
      <c r="AG654" s="39" t="s">
        <v>1016</v>
      </c>
      <c r="AH654" s="39">
        <v>50</v>
      </c>
      <c r="AI654" s="39" t="s">
        <v>1017</v>
      </c>
      <c r="AJ654" s="39">
        <v>12</v>
      </c>
    </row>
    <row r="655" spans="27:36" x14ac:dyDescent="0.25">
      <c r="AB655" s="39" t="s">
        <v>80</v>
      </c>
      <c r="AC655" s="39" t="s">
        <v>2597</v>
      </c>
      <c r="AD655" s="39" t="s">
        <v>2603</v>
      </c>
      <c r="AE655" s="39" t="s">
        <v>81</v>
      </c>
      <c r="AF655" s="39">
        <v>5</v>
      </c>
      <c r="AG655" s="39" t="s">
        <v>1018</v>
      </c>
      <c r="AH655" s="39">
        <v>56</v>
      </c>
      <c r="AI655" s="39" t="s">
        <v>597</v>
      </c>
      <c r="AJ655" s="39">
        <v>15</v>
      </c>
    </row>
    <row r="656" spans="27:36" x14ac:dyDescent="0.25">
      <c r="AA656" s="39">
        <v>8</v>
      </c>
      <c r="AB656" s="39" t="s">
        <v>59</v>
      </c>
      <c r="AC656" s="39" t="s">
        <v>60</v>
      </c>
      <c r="AD656" s="39" t="s">
        <v>61</v>
      </c>
      <c r="AE656" s="39" t="s">
        <v>62</v>
      </c>
      <c r="AF656" s="39" t="s">
        <v>63</v>
      </c>
      <c r="AG656" s="39" t="s">
        <v>64</v>
      </c>
      <c r="AH656" s="39" t="s">
        <v>65</v>
      </c>
      <c r="AI656" s="39" t="s">
        <v>66</v>
      </c>
      <c r="AJ656" s="39" t="s">
        <v>67</v>
      </c>
    </row>
    <row r="657" spans="28:36" x14ac:dyDescent="0.25">
      <c r="AB657" s="39" t="s">
        <v>80</v>
      </c>
      <c r="AC657" s="39" t="s">
        <v>71</v>
      </c>
      <c r="AD657" s="39" t="s">
        <v>2598</v>
      </c>
      <c r="AE657" s="39" t="s">
        <v>81</v>
      </c>
      <c r="AF657" s="39">
        <v>5</v>
      </c>
      <c r="AG657" s="39" t="s">
        <v>1019</v>
      </c>
      <c r="AH657" s="39">
        <v>44</v>
      </c>
      <c r="AI657" s="39" t="s">
        <v>1020</v>
      </c>
      <c r="AJ657" s="39">
        <v>16</v>
      </c>
    </row>
    <row r="658" spans="28:36" x14ac:dyDescent="0.25">
      <c r="AB658" s="39" t="s">
        <v>80</v>
      </c>
      <c r="AC658" s="39" t="s">
        <v>2591</v>
      </c>
      <c r="AD658" s="39" t="s">
        <v>2598</v>
      </c>
      <c r="AE658" s="39" t="s">
        <v>81</v>
      </c>
      <c r="AF658" s="39">
        <v>5</v>
      </c>
      <c r="AG658" s="39" t="s">
        <v>1021</v>
      </c>
      <c r="AH658" s="39">
        <v>45</v>
      </c>
      <c r="AI658" s="39" t="s">
        <v>1022</v>
      </c>
      <c r="AJ658" s="39">
        <v>20</v>
      </c>
    </row>
    <row r="659" spans="28:36" x14ac:dyDescent="0.25">
      <c r="AB659" s="39" t="s">
        <v>80</v>
      </c>
      <c r="AC659" s="39" t="s">
        <v>2592</v>
      </c>
      <c r="AD659" s="39" t="s">
        <v>2598</v>
      </c>
      <c r="AE659" s="39" t="s">
        <v>81</v>
      </c>
      <c r="AF659" s="39">
        <v>5</v>
      </c>
      <c r="AG659" s="39" t="s">
        <v>1005</v>
      </c>
      <c r="AH659" s="39">
        <v>46</v>
      </c>
      <c r="AI659" s="39" t="s">
        <v>1023</v>
      </c>
      <c r="AJ659" s="39">
        <v>17</v>
      </c>
    </row>
    <row r="660" spans="28:36" x14ac:dyDescent="0.25">
      <c r="AB660" s="39" t="s">
        <v>80</v>
      </c>
      <c r="AC660" s="39" t="s">
        <v>2593</v>
      </c>
      <c r="AD660" s="39" t="s">
        <v>2598</v>
      </c>
      <c r="AE660" s="39" t="s">
        <v>81</v>
      </c>
      <c r="AF660" s="39">
        <v>5</v>
      </c>
      <c r="AG660" s="39" t="s">
        <v>1024</v>
      </c>
      <c r="AH660" s="39">
        <v>48</v>
      </c>
      <c r="AI660" s="39" t="s">
        <v>1025</v>
      </c>
      <c r="AJ660" s="39">
        <v>16</v>
      </c>
    </row>
    <row r="661" spans="28:36" x14ac:dyDescent="0.25">
      <c r="AB661" s="39" t="s">
        <v>80</v>
      </c>
      <c r="AC661" s="39" t="s">
        <v>2595</v>
      </c>
      <c r="AD661" s="39" t="s">
        <v>2598</v>
      </c>
      <c r="AE661" s="39" t="s">
        <v>81</v>
      </c>
      <c r="AF661" s="39">
        <v>5</v>
      </c>
      <c r="AG661" s="39" t="s">
        <v>1026</v>
      </c>
      <c r="AH661" s="39">
        <v>55</v>
      </c>
      <c r="AI661" s="39" t="s">
        <v>1027</v>
      </c>
      <c r="AJ661" s="39">
        <v>12</v>
      </c>
    </row>
    <row r="662" spans="28:36" x14ac:dyDescent="0.25">
      <c r="AB662" s="39" t="s">
        <v>80</v>
      </c>
      <c r="AC662" s="39" t="s">
        <v>2597</v>
      </c>
      <c r="AD662" s="39" t="s">
        <v>2598</v>
      </c>
      <c r="AE662" s="39" t="s">
        <v>81</v>
      </c>
      <c r="AF662" s="39">
        <v>5</v>
      </c>
      <c r="AG662" s="39" t="s">
        <v>1028</v>
      </c>
      <c r="AH662" s="39">
        <v>43</v>
      </c>
      <c r="AI662" s="39" t="s">
        <v>1029</v>
      </c>
      <c r="AJ662" s="39">
        <v>13</v>
      </c>
    </row>
    <row r="663" spans="28:36" x14ac:dyDescent="0.25">
      <c r="AB663" s="39" t="s">
        <v>80</v>
      </c>
      <c r="AC663" s="39" t="s">
        <v>71</v>
      </c>
      <c r="AD663" s="39" t="s">
        <v>2590</v>
      </c>
      <c r="AE663" s="39" t="s">
        <v>81</v>
      </c>
      <c r="AF663" s="39">
        <v>5</v>
      </c>
      <c r="AG663" s="39" t="s">
        <v>1030</v>
      </c>
      <c r="AH663" s="39">
        <v>42</v>
      </c>
      <c r="AI663" s="39" t="s">
        <v>1031</v>
      </c>
      <c r="AJ663" s="39">
        <v>15</v>
      </c>
    </row>
    <row r="664" spans="28:36" x14ac:dyDescent="0.25">
      <c r="AB664" s="39" t="s">
        <v>80</v>
      </c>
      <c r="AC664" s="39" t="s">
        <v>2591</v>
      </c>
      <c r="AD664" s="39" t="s">
        <v>2590</v>
      </c>
      <c r="AE664" s="39" t="s">
        <v>81</v>
      </c>
      <c r="AF664" s="39">
        <v>5</v>
      </c>
      <c r="AG664" s="39" t="s">
        <v>1032</v>
      </c>
      <c r="AH664" s="39">
        <v>54</v>
      </c>
      <c r="AI664" s="39" t="s">
        <v>1033</v>
      </c>
      <c r="AJ664" s="39">
        <v>20</v>
      </c>
    </row>
    <row r="665" spans="28:36" x14ac:dyDescent="0.25">
      <c r="AB665" s="39" t="s">
        <v>80</v>
      </c>
      <c r="AC665" s="39" t="s">
        <v>2592</v>
      </c>
      <c r="AD665" s="39" t="s">
        <v>2590</v>
      </c>
      <c r="AE665" s="39" t="s">
        <v>81</v>
      </c>
      <c r="AF665" s="39">
        <v>5</v>
      </c>
      <c r="AG665" s="39" t="s">
        <v>832</v>
      </c>
      <c r="AH665" s="39">
        <v>51</v>
      </c>
      <c r="AI665" s="39" t="s">
        <v>1034</v>
      </c>
      <c r="AJ665" s="39">
        <v>17</v>
      </c>
    </row>
    <row r="666" spans="28:36" x14ac:dyDescent="0.25">
      <c r="AB666" s="39" t="s">
        <v>80</v>
      </c>
      <c r="AC666" s="39" t="s">
        <v>2593</v>
      </c>
      <c r="AD666" s="39" t="s">
        <v>2590</v>
      </c>
      <c r="AE666" s="39" t="s">
        <v>81</v>
      </c>
      <c r="AF666" s="39">
        <v>5</v>
      </c>
      <c r="AG666" s="39" t="s">
        <v>1035</v>
      </c>
      <c r="AH666" s="39">
        <v>50</v>
      </c>
      <c r="AI666" s="39" t="s">
        <v>1034</v>
      </c>
      <c r="AJ666" s="39">
        <v>16</v>
      </c>
    </row>
    <row r="667" spans="28:36" x14ac:dyDescent="0.25">
      <c r="AB667" s="39" t="s">
        <v>80</v>
      </c>
      <c r="AC667" s="39" t="s">
        <v>2595</v>
      </c>
      <c r="AD667" s="39" t="s">
        <v>2590</v>
      </c>
      <c r="AE667" s="39" t="s">
        <v>81</v>
      </c>
      <c r="AF667" s="39">
        <v>5</v>
      </c>
      <c r="AG667" s="39" t="s">
        <v>1036</v>
      </c>
      <c r="AH667" s="39">
        <v>52</v>
      </c>
      <c r="AI667" s="39" t="s">
        <v>1037</v>
      </c>
      <c r="AJ667" s="39">
        <v>12</v>
      </c>
    </row>
    <row r="668" spans="28:36" x14ac:dyDescent="0.25">
      <c r="AB668" s="39" t="s">
        <v>80</v>
      </c>
      <c r="AC668" s="39" t="s">
        <v>2597</v>
      </c>
      <c r="AD668" s="39" t="s">
        <v>2590</v>
      </c>
      <c r="AE668" s="39" t="s">
        <v>81</v>
      </c>
      <c r="AF668" s="39">
        <v>5</v>
      </c>
      <c r="AG668" s="39" t="s">
        <v>1038</v>
      </c>
      <c r="AH668" s="39">
        <v>41</v>
      </c>
      <c r="AI668" s="39" t="s">
        <v>1039</v>
      </c>
      <c r="AJ668" s="39">
        <v>12</v>
      </c>
    </row>
    <row r="669" spans="28:36" x14ac:dyDescent="0.25">
      <c r="AB669" s="39" t="s">
        <v>80</v>
      </c>
      <c r="AC669" s="39" t="s">
        <v>71</v>
      </c>
      <c r="AD669" s="39" t="s">
        <v>2599</v>
      </c>
      <c r="AE669" s="39" t="s">
        <v>81</v>
      </c>
      <c r="AF669" s="39">
        <v>5</v>
      </c>
      <c r="AG669" s="39" t="s">
        <v>1040</v>
      </c>
      <c r="AH669" s="39">
        <v>44</v>
      </c>
      <c r="AI669" s="39" t="s">
        <v>1041</v>
      </c>
      <c r="AJ669" s="39">
        <v>16</v>
      </c>
    </row>
    <row r="670" spans="28:36" x14ac:dyDescent="0.25">
      <c r="AB670" s="39" t="s">
        <v>80</v>
      </c>
      <c r="AC670" s="39" t="s">
        <v>2591</v>
      </c>
      <c r="AD670" s="39" t="s">
        <v>2599</v>
      </c>
      <c r="AE670" s="39" t="s">
        <v>81</v>
      </c>
      <c r="AF670" s="39">
        <v>5</v>
      </c>
      <c r="AG670" s="39" t="s">
        <v>1042</v>
      </c>
      <c r="AH670" s="39">
        <v>45</v>
      </c>
      <c r="AI670" s="39" t="s">
        <v>1041</v>
      </c>
      <c r="AJ670" s="39">
        <v>21</v>
      </c>
    </row>
    <row r="671" spans="28:36" x14ac:dyDescent="0.25">
      <c r="AB671" s="39" t="s">
        <v>80</v>
      </c>
      <c r="AC671" s="39" t="s">
        <v>2592</v>
      </c>
      <c r="AD671" s="39" t="s">
        <v>2599</v>
      </c>
      <c r="AE671" s="39" t="s">
        <v>81</v>
      </c>
      <c r="AF671" s="39">
        <v>5</v>
      </c>
      <c r="AG671" s="39" t="s">
        <v>1005</v>
      </c>
      <c r="AH671" s="39">
        <v>46</v>
      </c>
      <c r="AI671" s="39" t="s">
        <v>1043</v>
      </c>
      <c r="AJ671" s="39">
        <v>18</v>
      </c>
    </row>
    <row r="672" spans="28:36" x14ac:dyDescent="0.25">
      <c r="AB672" s="39" t="s">
        <v>80</v>
      </c>
      <c r="AC672" s="39" t="s">
        <v>2593</v>
      </c>
      <c r="AD672" s="39" t="s">
        <v>2599</v>
      </c>
      <c r="AE672" s="39" t="s">
        <v>81</v>
      </c>
      <c r="AF672" s="39">
        <v>5</v>
      </c>
      <c r="AG672" s="39" t="s">
        <v>1044</v>
      </c>
      <c r="AH672" s="39">
        <v>52</v>
      </c>
      <c r="AI672" s="39" t="s">
        <v>1041</v>
      </c>
      <c r="AJ672" s="39">
        <v>17</v>
      </c>
    </row>
    <row r="673" spans="28:36" x14ac:dyDescent="0.25">
      <c r="AB673" s="39" t="s">
        <v>80</v>
      </c>
      <c r="AC673" s="39" t="s">
        <v>2595</v>
      </c>
      <c r="AD673" s="39" t="s">
        <v>2599</v>
      </c>
      <c r="AE673" s="39" t="s">
        <v>81</v>
      </c>
      <c r="AF673" s="39">
        <v>5</v>
      </c>
      <c r="AG673" s="39" t="s">
        <v>1045</v>
      </c>
      <c r="AH673" s="39">
        <v>50</v>
      </c>
      <c r="AI673" s="39" t="s">
        <v>1046</v>
      </c>
      <c r="AJ673" s="39">
        <v>12</v>
      </c>
    </row>
    <row r="674" spans="28:36" x14ac:dyDescent="0.25">
      <c r="AB674" s="39" t="s">
        <v>80</v>
      </c>
      <c r="AC674" s="39" t="s">
        <v>2597</v>
      </c>
      <c r="AD674" s="39" t="s">
        <v>2599</v>
      </c>
      <c r="AE674" s="39" t="s">
        <v>81</v>
      </c>
      <c r="AF674" s="39">
        <v>5</v>
      </c>
      <c r="AG674" s="39" t="s">
        <v>1017</v>
      </c>
      <c r="AH674" s="39">
        <v>41</v>
      </c>
      <c r="AI674" s="39" t="s">
        <v>1047</v>
      </c>
      <c r="AJ674" s="39">
        <v>14</v>
      </c>
    </row>
    <row r="675" spans="28:36" x14ac:dyDescent="0.25">
      <c r="AB675" s="39" t="s">
        <v>80</v>
      </c>
      <c r="AC675" s="39" t="s">
        <v>71</v>
      </c>
      <c r="AD675" s="39" t="s">
        <v>2600</v>
      </c>
      <c r="AE675" s="39" t="s">
        <v>81</v>
      </c>
      <c r="AF675" s="39">
        <v>5</v>
      </c>
      <c r="AG675" s="39" t="s">
        <v>1048</v>
      </c>
      <c r="AH675" s="39">
        <v>49</v>
      </c>
      <c r="AI675" s="39" t="s">
        <v>141</v>
      </c>
      <c r="AJ675" s="39">
        <v>17</v>
      </c>
    </row>
    <row r="676" spans="28:36" x14ac:dyDescent="0.25">
      <c r="AB676" s="39" t="s">
        <v>80</v>
      </c>
      <c r="AC676" s="39" t="s">
        <v>2591</v>
      </c>
      <c r="AD676" s="39" t="s">
        <v>2600</v>
      </c>
      <c r="AE676" s="39" t="s">
        <v>81</v>
      </c>
      <c r="AF676" s="39">
        <v>5</v>
      </c>
      <c r="AG676" s="39" t="s">
        <v>1049</v>
      </c>
      <c r="AH676" s="39">
        <v>50</v>
      </c>
      <c r="AI676" s="39" t="s">
        <v>106</v>
      </c>
      <c r="AJ676" s="39">
        <v>21</v>
      </c>
    </row>
    <row r="677" spans="28:36" x14ac:dyDescent="0.25">
      <c r="AB677" s="39" t="s">
        <v>80</v>
      </c>
      <c r="AC677" s="39" t="s">
        <v>2592</v>
      </c>
      <c r="AD677" s="39" t="s">
        <v>2600</v>
      </c>
      <c r="AE677" s="39" t="s">
        <v>81</v>
      </c>
      <c r="AF677" s="39">
        <v>5</v>
      </c>
      <c r="AG677" s="39" t="s">
        <v>832</v>
      </c>
      <c r="AH677" s="39">
        <v>49</v>
      </c>
      <c r="AI677" s="39" t="s">
        <v>154</v>
      </c>
      <c r="AJ677" s="39">
        <v>18</v>
      </c>
    </row>
    <row r="678" spans="28:36" x14ac:dyDescent="0.25">
      <c r="AB678" s="39" t="s">
        <v>80</v>
      </c>
      <c r="AC678" s="39" t="s">
        <v>2593</v>
      </c>
      <c r="AD678" s="39" t="s">
        <v>2600</v>
      </c>
      <c r="AE678" s="39" t="s">
        <v>81</v>
      </c>
      <c r="AF678" s="39">
        <v>5</v>
      </c>
      <c r="AG678" s="39" t="s">
        <v>1050</v>
      </c>
      <c r="AH678" s="39">
        <v>55</v>
      </c>
      <c r="AI678" s="39" t="s">
        <v>154</v>
      </c>
      <c r="AJ678" s="39">
        <v>18</v>
      </c>
    </row>
    <row r="679" spans="28:36" x14ac:dyDescent="0.25">
      <c r="AB679" s="39" t="s">
        <v>80</v>
      </c>
      <c r="AC679" s="39" t="s">
        <v>2595</v>
      </c>
      <c r="AD679" s="39" t="s">
        <v>2600</v>
      </c>
      <c r="AE679" s="39" t="s">
        <v>81</v>
      </c>
      <c r="AF679" s="39">
        <v>5</v>
      </c>
      <c r="AG679" s="39" t="s">
        <v>1051</v>
      </c>
      <c r="AH679" s="39">
        <v>52</v>
      </c>
      <c r="AI679" s="39" t="s">
        <v>1052</v>
      </c>
      <c r="AJ679" s="39">
        <v>12</v>
      </c>
    </row>
    <row r="680" spans="28:36" x14ac:dyDescent="0.25">
      <c r="AB680" s="39" t="s">
        <v>80</v>
      </c>
      <c r="AC680" s="39" t="s">
        <v>2597</v>
      </c>
      <c r="AD680" s="39" t="s">
        <v>2600</v>
      </c>
      <c r="AE680" s="39" t="s">
        <v>81</v>
      </c>
      <c r="AF680" s="39">
        <v>5</v>
      </c>
      <c r="AG680" s="39" t="s">
        <v>1053</v>
      </c>
      <c r="AH680" s="39">
        <v>47</v>
      </c>
      <c r="AI680" s="39" t="s">
        <v>106</v>
      </c>
      <c r="AJ680" s="39">
        <v>14</v>
      </c>
    </row>
    <row r="681" spans="28:36" x14ac:dyDescent="0.25">
      <c r="AB681" s="39" t="s">
        <v>80</v>
      </c>
      <c r="AC681" s="39" t="s">
        <v>71</v>
      </c>
      <c r="AD681" s="39" t="s">
        <v>2601</v>
      </c>
      <c r="AE681" s="39" t="s">
        <v>81</v>
      </c>
      <c r="AF681" s="39">
        <v>5</v>
      </c>
      <c r="AG681" s="39" t="s">
        <v>1054</v>
      </c>
      <c r="AH681" s="39">
        <v>40</v>
      </c>
      <c r="AI681" s="39" t="s">
        <v>1055</v>
      </c>
      <c r="AJ681" s="39">
        <v>16</v>
      </c>
    </row>
    <row r="682" spans="28:36" x14ac:dyDescent="0.25">
      <c r="AB682" s="39" t="s">
        <v>80</v>
      </c>
      <c r="AC682" s="39" t="s">
        <v>2591</v>
      </c>
      <c r="AD682" s="39" t="s">
        <v>2601</v>
      </c>
      <c r="AE682" s="39" t="s">
        <v>81</v>
      </c>
      <c r="AF682" s="39">
        <v>5</v>
      </c>
      <c r="AG682" s="39" t="s">
        <v>1056</v>
      </c>
      <c r="AH682" s="39">
        <v>54</v>
      </c>
      <c r="AI682" s="39" t="s">
        <v>1033</v>
      </c>
      <c r="AJ682" s="39">
        <v>20</v>
      </c>
    </row>
    <row r="683" spans="28:36" x14ac:dyDescent="0.25">
      <c r="AB683" s="39" t="s">
        <v>80</v>
      </c>
      <c r="AC683" s="39" t="s">
        <v>2592</v>
      </c>
      <c r="AD683" s="39" t="s">
        <v>2601</v>
      </c>
      <c r="AE683" s="39" t="s">
        <v>81</v>
      </c>
      <c r="AF683" s="39">
        <v>5</v>
      </c>
      <c r="AG683" s="39" t="s">
        <v>969</v>
      </c>
      <c r="AH683" s="39">
        <v>51</v>
      </c>
      <c r="AI683" s="39" t="s">
        <v>1034</v>
      </c>
      <c r="AJ683" s="39">
        <v>17</v>
      </c>
    </row>
    <row r="684" spans="28:36" x14ac:dyDescent="0.25">
      <c r="AB684" s="39" t="s">
        <v>80</v>
      </c>
      <c r="AC684" s="39" t="s">
        <v>2593</v>
      </c>
      <c r="AD684" s="39" t="s">
        <v>2601</v>
      </c>
      <c r="AE684" s="39" t="s">
        <v>81</v>
      </c>
      <c r="AF684" s="39">
        <v>5</v>
      </c>
      <c r="AG684" s="39" t="s">
        <v>1057</v>
      </c>
      <c r="AH684" s="39">
        <v>50</v>
      </c>
      <c r="AI684" s="39" t="s">
        <v>1034</v>
      </c>
      <c r="AJ684" s="39">
        <v>16</v>
      </c>
    </row>
    <row r="685" spans="28:36" x14ac:dyDescent="0.25">
      <c r="AB685" s="39" t="s">
        <v>80</v>
      </c>
      <c r="AC685" s="39" t="s">
        <v>2595</v>
      </c>
      <c r="AD685" s="39" t="s">
        <v>2601</v>
      </c>
      <c r="AE685" s="39" t="s">
        <v>81</v>
      </c>
      <c r="AF685" s="39">
        <v>5</v>
      </c>
      <c r="AG685" s="39" t="s">
        <v>1058</v>
      </c>
      <c r="AH685" s="39">
        <v>47</v>
      </c>
      <c r="AI685" s="39" t="s">
        <v>1059</v>
      </c>
      <c r="AJ685" s="39">
        <v>12</v>
      </c>
    </row>
    <row r="686" spans="28:36" x14ac:dyDescent="0.25">
      <c r="AB686" s="39" t="s">
        <v>80</v>
      </c>
      <c r="AC686" s="39" t="s">
        <v>2597</v>
      </c>
      <c r="AD686" s="39" t="s">
        <v>2601</v>
      </c>
      <c r="AE686" s="39" t="s">
        <v>81</v>
      </c>
      <c r="AF686" s="39">
        <v>5</v>
      </c>
      <c r="AG686" s="39" t="s">
        <v>1060</v>
      </c>
      <c r="AH686" s="39">
        <v>41</v>
      </c>
      <c r="AI686" s="39" t="s">
        <v>1039</v>
      </c>
      <c r="AJ686" s="39">
        <v>13</v>
      </c>
    </row>
    <row r="687" spans="28:36" x14ac:dyDescent="0.25">
      <c r="AB687" s="39" t="s">
        <v>80</v>
      </c>
      <c r="AC687" s="39" t="s">
        <v>71</v>
      </c>
      <c r="AD687" s="39" t="s">
        <v>2602</v>
      </c>
      <c r="AE687" s="39" t="s">
        <v>81</v>
      </c>
      <c r="AF687" s="39">
        <v>5</v>
      </c>
      <c r="AG687" s="39" t="s">
        <v>689</v>
      </c>
      <c r="AH687" s="39">
        <v>49</v>
      </c>
      <c r="AI687" s="39" t="s">
        <v>1061</v>
      </c>
      <c r="AJ687" s="39">
        <v>21</v>
      </c>
    </row>
    <row r="688" spans="28:36" x14ac:dyDescent="0.25">
      <c r="AB688" s="39" t="s">
        <v>80</v>
      </c>
      <c r="AC688" s="39" t="s">
        <v>2591</v>
      </c>
      <c r="AD688" s="39" t="s">
        <v>2602</v>
      </c>
      <c r="AE688" s="39" t="s">
        <v>81</v>
      </c>
      <c r="AF688" s="39">
        <v>5</v>
      </c>
      <c r="AG688" s="39" t="s">
        <v>1062</v>
      </c>
      <c r="AH688" s="39">
        <v>51</v>
      </c>
      <c r="AI688" s="39" t="s">
        <v>233</v>
      </c>
      <c r="AJ688" s="39">
        <v>26</v>
      </c>
    </row>
    <row r="689" spans="28:36" x14ac:dyDescent="0.25">
      <c r="AB689" s="39" t="s">
        <v>80</v>
      </c>
      <c r="AC689" s="39" t="s">
        <v>2592</v>
      </c>
      <c r="AD689" s="39" t="s">
        <v>2602</v>
      </c>
      <c r="AE689" s="39" t="s">
        <v>81</v>
      </c>
      <c r="AF689" s="39">
        <v>5</v>
      </c>
      <c r="AG689" s="39" t="s">
        <v>1063</v>
      </c>
      <c r="AH689" s="39">
        <v>50</v>
      </c>
      <c r="AI689" s="39" t="s">
        <v>1064</v>
      </c>
      <c r="AJ689" s="39">
        <v>21</v>
      </c>
    </row>
    <row r="690" spans="28:36" x14ac:dyDescent="0.25">
      <c r="AB690" s="39" t="s">
        <v>80</v>
      </c>
      <c r="AC690" s="39" t="s">
        <v>2593</v>
      </c>
      <c r="AD690" s="39" t="s">
        <v>2602</v>
      </c>
      <c r="AE690" s="39" t="s">
        <v>81</v>
      </c>
      <c r="AF690" s="39">
        <v>5</v>
      </c>
      <c r="AG690" s="39" t="s">
        <v>300</v>
      </c>
      <c r="AH690" s="39">
        <v>56</v>
      </c>
      <c r="AI690" s="39" t="s">
        <v>478</v>
      </c>
      <c r="AJ690" s="39">
        <v>22</v>
      </c>
    </row>
    <row r="691" spans="28:36" x14ac:dyDescent="0.25">
      <c r="AB691" s="39" t="s">
        <v>80</v>
      </c>
      <c r="AC691" s="39" t="s">
        <v>2595</v>
      </c>
      <c r="AD691" s="39" t="s">
        <v>2602</v>
      </c>
      <c r="AE691" s="39" t="s">
        <v>81</v>
      </c>
      <c r="AF691" s="39">
        <v>5</v>
      </c>
      <c r="AG691" s="39" t="s">
        <v>1065</v>
      </c>
      <c r="AH691" s="39">
        <v>52</v>
      </c>
      <c r="AI691" s="39" t="s">
        <v>893</v>
      </c>
      <c r="AJ691" s="39">
        <v>14</v>
      </c>
    </row>
    <row r="692" spans="28:36" x14ac:dyDescent="0.25">
      <c r="AB692" s="39" t="s">
        <v>80</v>
      </c>
      <c r="AC692" s="39" t="s">
        <v>2597</v>
      </c>
      <c r="AD692" s="39" t="s">
        <v>2602</v>
      </c>
      <c r="AE692" s="39" t="s">
        <v>81</v>
      </c>
      <c r="AF692" s="39">
        <v>5</v>
      </c>
      <c r="AG692" s="39" t="s">
        <v>1066</v>
      </c>
      <c r="AH692" s="39">
        <v>47</v>
      </c>
      <c r="AI692" s="39" t="s">
        <v>478</v>
      </c>
      <c r="AJ692" s="39">
        <v>16</v>
      </c>
    </row>
    <row r="693" spans="28:36" x14ac:dyDescent="0.25">
      <c r="AB693" s="39" t="s">
        <v>80</v>
      </c>
      <c r="AC693" s="39" t="s">
        <v>71</v>
      </c>
      <c r="AD693" s="39" t="s">
        <v>2603</v>
      </c>
      <c r="AE693" s="39" t="s">
        <v>81</v>
      </c>
      <c r="AF693" s="39">
        <v>5</v>
      </c>
      <c r="AG693" s="39" t="s">
        <v>947</v>
      </c>
      <c r="AH693" s="39">
        <v>40</v>
      </c>
      <c r="AI693" s="39" t="s">
        <v>368</v>
      </c>
      <c r="AJ693" s="39">
        <v>15</v>
      </c>
    </row>
    <row r="694" spans="28:36" x14ac:dyDescent="0.25">
      <c r="AB694" s="39" t="s">
        <v>80</v>
      </c>
      <c r="AC694" s="39" t="s">
        <v>2591</v>
      </c>
      <c r="AD694" s="39" t="s">
        <v>2603</v>
      </c>
      <c r="AE694" s="39" t="s">
        <v>81</v>
      </c>
      <c r="AF694" s="39">
        <v>5</v>
      </c>
      <c r="AG694" s="39" t="s">
        <v>1067</v>
      </c>
      <c r="AH694" s="39">
        <v>68</v>
      </c>
      <c r="AI694" s="39" t="s">
        <v>790</v>
      </c>
      <c r="AJ694" s="39">
        <v>20</v>
      </c>
    </row>
    <row r="695" spans="28:36" x14ac:dyDescent="0.25">
      <c r="AB695" s="39" t="s">
        <v>80</v>
      </c>
      <c r="AC695" s="39" t="s">
        <v>2592</v>
      </c>
      <c r="AD695" s="39" t="s">
        <v>2603</v>
      </c>
      <c r="AE695" s="39" t="s">
        <v>81</v>
      </c>
      <c r="AF695" s="39">
        <v>5</v>
      </c>
      <c r="AG695" s="39" t="s">
        <v>1068</v>
      </c>
      <c r="AH695" s="39">
        <v>51</v>
      </c>
      <c r="AI695" s="39" t="s">
        <v>1069</v>
      </c>
      <c r="AJ695" s="39">
        <v>17</v>
      </c>
    </row>
    <row r="696" spans="28:36" x14ac:dyDescent="0.25">
      <c r="AB696" s="39" t="s">
        <v>80</v>
      </c>
      <c r="AC696" s="39" t="s">
        <v>2593</v>
      </c>
      <c r="AD696" s="39" t="s">
        <v>2603</v>
      </c>
      <c r="AE696" s="39" t="s">
        <v>81</v>
      </c>
      <c r="AF696" s="39">
        <v>5</v>
      </c>
      <c r="AG696" s="39" t="s">
        <v>1070</v>
      </c>
      <c r="AH696" s="39">
        <v>50</v>
      </c>
      <c r="AI696" s="39" t="s">
        <v>1071</v>
      </c>
      <c r="AJ696" s="39">
        <v>15</v>
      </c>
    </row>
    <row r="697" spans="28:36" x14ac:dyDescent="0.25">
      <c r="AB697" s="39" t="s">
        <v>80</v>
      </c>
      <c r="AC697" s="39" t="s">
        <v>2595</v>
      </c>
      <c r="AD697" s="39" t="s">
        <v>2603</v>
      </c>
      <c r="AE697" s="39" t="s">
        <v>81</v>
      </c>
      <c r="AF697" s="39">
        <v>5</v>
      </c>
      <c r="AG697" s="39" t="s">
        <v>1072</v>
      </c>
      <c r="AH697" s="39">
        <v>66</v>
      </c>
      <c r="AI697" s="39" t="s">
        <v>931</v>
      </c>
      <c r="AJ697" s="39">
        <v>14</v>
      </c>
    </row>
    <row r="698" spans="28:36" x14ac:dyDescent="0.25">
      <c r="AB698" s="39" t="s">
        <v>80</v>
      </c>
      <c r="AC698" s="39" t="s">
        <v>2597</v>
      </c>
      <c r="AD698" s="39" t="s">
        <v>2603</v>
      </c>
      <c r="AE698" s="39" t="s">
        <v>81</v>
      </c>
      <c r="AF698" s="39">
        <v>5</v>
      </c>
      <c r="AG698" s="39" t="s">
        <v>1073</v>
      </c>
      <c r="AH698" s="39">
        <v>45</v>
      </c>
      <c r="AI698" s="39" t="s">
        <v>1074</v>
      </c>
      <c r="AJ698" s="39">
        <v>12</v>
      </c>
    </row>
  </sheetData>
  <mergeCells count="3">
    <mergeCell ref="AA3:AJ3"/>
    <mergeCell ref="AM3:AV3"/>
    <mergeCell ref="AW3:BF3"/>
  </mergeCells>
  <conditionalFormatting sqref="K5:K116">
    <cfRule type="cellIs" dxfId="3" priority="1" operator="greaterThan">
      <formula>300</formula>
    </cfRule>
  </conditionalFormatting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70" zoomScaleNormal="70" workbookViewId="0">
      <selection activeCell="P38" sqref="P38"/>
    </sheetView>
  </sheetViews>
  <sheetFormatPr defaultRowHeight="15" x14ac:dyDescent="0.25"/>
  <cols>
    <col min="2" max="2" width="17.85546875" customWidth="1"/>
    <col min="3" max="18" width="12.7109375" customWidth="1"/>
  </cols>
  <sheetData>
    <row r="1" spans="1:18" x14ac:dyDescent="0.25">
      <c r="B1" s="1" t="s">
        <v>0</v>
      </c>
      <c r="C1" s="2">
        <v>211975</v>
      </c>
    </row>
    <row r="2" spans="1:18" ht="15.75" thickBot="1" x14ac:dyDescent="0.3"/>
    <row r="3" spans="1:18" ht="60.75" thickBot="1" x14ac:dyDescent="0.3">
      <c r="A3" s="41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3" t="s">
        <v>13</v>
      </c>
      <c r="N3" s="3" t="s">
        <v>14</v>
      </c>
      <c r="O3" s="7" t="s">
        <v>15</v>
      </c>
      <c r="P3" s="8"/>
      <c r="Q3" s="8"/>
      <c r="R3" s="8"/>
    </row>
    <row r="4" spans="1:18" x14ac:dyDescent="0.25">
      <c r="A4" s="41"/>
      <c r="B4" s="9" t="s">
        <v>16</v>
      </c>
      <c r="C4" s="10">
        <f>'[6]CZ 1A'!Q11</f>
        <v>45198</v>
      </c>
      <c r="D4" s="10">
        <f>'[6]CZ 1A'!R11</f>
        <v>1410542</v>
      </c>
      <c r="E4" s="10">
        <f>'[6]CZ 1A'!S11</f>
        <v>995949</v>
      </c>
      <c r="F4" s="10">
        <f>'[6]CZ 1A'!T11</f>
        <v>63280</v>
      </c>
      <c r="G4" s="10">
        <f>'[6]CZ 1A'!U11</f>
        <v>804355</v>
      </c>
      <c r="H4" s="10">
        <f>'[6]CZ 1A'!V11</f>
        <v>409348</v>
      </c>
      <c r="I4" s="10">
        <f>'[6]CZ 1A'!W11</f>
        <v>0</v>
      </c>
      <c r="J4" s="10">
        <f>'[6]CZ 1A'!X11</f>
        <v>90035</v>
      </c>
      <c r="K4" s="10">
        <f>'[6]CZ 1A'!Y11</f>
        <v>148866</v>
      </c>
      <c r="L4" s="10">
        <f>'[6]CZ 1A'!Z11</f>
        <v>27347</v>
      </c>
      <c r="M4" s="10">
        <f>'[6]CZ 1A'!AA11</f>
        <v>609959.00000000012</v>
      </c>
      <c r="N4" s="11">
        <f>SUM(C4:L4)</f>
        <v>3994920</v>
      </c>
      <c r="O4" s="12">
        <f t="shared" ref="O4:O10" si="0">N4/$C$1</f>
        <v>18.846184691590988</v>
      </c>
      <c r="P4" s="13" t="s">
        <v>17</v>
      </c>
      <c r="Q4" s="13" t="s">
        <v>17</v>
      </c>
      <c r="R4" s="13"/>
    </row>
    <row r="5" spans="1:18" x14ac:dyDescent="0.25">
      <c r="A5" s="41"/>
      <c r="B5" s="14" t="s">
        <v>18</v>
      </c>
      <c r="C5" s="10">
        <f>'[6]CZ 1A'!Q12</f>
        <v>47631</v>
      </c>
      <c r="D5" s="10">
        <f>'[6]CZ 1A'!R12</f>
        <v>1497298</v>
      </c>
      <c r="E5" s="10">
        <f>'[6]CZ 1A'!S12</f>
        <v>995949</v>
      </c>
      <c r="F5" s="10">
        <f>'[6]CZ 1A'!T12</f>
        <v>64293.000000000007</v>
      </c>
      <c r="G5" s="10">
        <f>'[6]CZ 1A'!U12</f>
        <v>804355</v>
      </c>
      <c r="H5" s="10">
        <f>'[6]CZ 1A'!V12</f>
        <v>421762</v>
      </c>
      <c r="I5" s="10">
        <f>'[6]CZ 1A'!W12</f>
        <v>0</v>
      </c>
      <c r="J5" s="10">
        <f>'[6]CZ 1A'!X12</f>
        <v>95572</v>
      </c>
      <c r="K5" s="10">
        <f>'[6]CZ 1A'!Y12</f>
        <v>148866</v>
      </c>
      <c r="L5" s="10">
        <f>'[6]CZ 1A'!Z12</f>
        <v>27347</v>
      </c>
      <c r="M5" s="10">
        <f>'[6]CZ 1A'!AA12</f>
        <v>609959.00000000012</v>
      </c>
      <c r="N5" s="15">
        <f t="shared" ref="N5:N10" si="1">SUM(C5:L5)</f>
        <v>4103073</v>
      </c>
      <c r="O5" s="16">
        <f t="shared" si="0"/>
        <v>19.356400518929117</v>
      </c>
      <c r="P5" s="13">
        <f>MAX(O4:O10)</f>
        <v>22.986691826866377</v>
      </c>
      <c r="Q5" s="13">
        <f>MAX(O4:O8)</f>
        <v>21.589192121712465</v>
      </c>
      <c r="R5" s="13"/>
    </row>
    <row r="6" spans="1:18" x14ac:dyDescent="0.25">
      <c r="A6" s="41"/>
      <c r="B6" s="14" t="s">
        <v>19</v>
      </c>
      <c r="C6" s="10">
        <f>'[6]CZ 1A'!Q13</f>
        <v>15226</v>
      </c>
      <c r="D6" s="10">
        <f>'[6]CZ 1A'!R13</f>
        <v>1905895</v>
      </c>
      <c r="E6" s="10">
        <f>'[6]CZ 1A'!S13</f>
        <v>995949</v>
      </c>
      <c r="F6" s="10">
        <f>'[6]CZ 1A'!T13</f>
        <v>65108.000000000007</v>
      </c>
      <c r="G6" s="10">
        <f>'[6]CZ 1A'!U13</f>
        <v>804355</v>
      </c>
      <c r="H6" s="10">
        <f>'[6]CZ 1A'!V13</f>
        <v>491970</v>
      </c>
      <c r="I6" s="10">
        <f>'[6]CZ 1A'!W13</f>
        <v>0</v>
      </c>
      <c r="J6" s="10">
        <f>'[6]CZ 1A'!X13</f>
        <v>121653</v>
      </c>
      <c r="K6" s="10">
        <f>'[6]CZ 1A'!Y13</f>
        <v>148866</v>
      </c>
      <c r="L6" s="10">
        <f>'[6]CZ 1A'!Z13</f>
        <v>27347</v>
      </c>
      <c r="M6" s="10">
        <f>'[6]CZ 1A'!AA13</f>
        <v>609959.00000000012</v>
      </c>
      <c r="N6" s="15">
        <f t="shared" si="1"/>
        <v>4576369</v>
      </c>
      <c r="O6" s="16">
        <f t="shared" si="0"/>
        <v>21.589192121712465</v>
      </c>
      <c r="P6" s="13" t="s">
        <v>20</v>
      </c>
      <c r="Q6" s="13" t="s">
        <v>20</v>
      </c>
      <c r="R6" s="13"/>
    </row>
    <row r="7" spans="1:18" x14ac:dyDescent="0.25">
      <c r="A7" s="41"/>
      <c r="B7" s="14" t="s">
        <v>21</v>
      </c>
      <c r="C7" s="10">
        <f>'[6]CZ 1A'!Q14</f>
        <v>30171</v>
      </c>
      <c r="D7" s="10">
        <f>'[6]CZ 1A'!R14</f>
        <v>1658652</v>
      </c>
      <c r="E7" s="10">
        <f>'[6]CZ 1A'!S14</f>
        <v>995949</v>
      </c>
      <c r="F7" s="10">
        <f>'[6]CZ 1A'!T14</f>
        <v>65577</v>
      </c>
      <c r="G7" s="10">
        <f>'[6]CZ 1A'!U14</f>
        <v>804355</v>
      </c>
      <c r="H7" s="10">
        <f>'[6]CZ 1A'!V14</f>
        <v>450554</v>
      </c>
      <c r="I7" s="10">
        <f>'[6]CZ 1A'!W14</f>
        <v>0</v>
      </c>
      <c r="J7" s="10">
        <f>'[6]CZ 1A'!X14</f>
        <v>105871</v>
      </c>
      <c r="K7" s="10">
        <f>'[6]CZ 1A'!Y14</f>
        <v>148866</v>
      </c>
      <c r="L7" s="10">
        <f>'[6]CZ 1A'!Z14</f>
        <v>27347</v>
      </c>
      <c r="M7" s="10">
        <f>'[6]CZ 1A'!AA14</f>
        <v>609959.00000000012</v>
      </c>
      <c r="N7" s="15">
        <f t="shared" si="1"/>
        <v>4287342</v>
      </c>
      <c r="O7" s="16">
        <f t="shared" si="0"/>
        <v>20.225696426465387</v>
      </c>
      <c r="P7" s="13">
        <f>MIN(O4:O10)</f>
        <v>17.183799976412313</v>
      </c>
      <c r="Q7" s="13">
        <f>MIN(O4:O8)</f>
        <v>18.846184691590988</v>
      </c>
      <c r="R7" s="13"/>
    </row>
    <row r="8" spans="1:18" x14ac:dyDescent="0.25">
      <c r="A8" s="41"/>
      <c r="B8" s="14" t="s">
        <v>22</v>
      </c>
      <c r="C8" s="17">
        <f>'[6]CZ 1A'!Q15</f>
        <v>26303</v>
      </c>
      <c r="D8" s="18">
        <f>'[6]CZ 1A'!R15</f>
        <v>1761946</v>
      </c>
      <c r="E8" s="18">
        <f>'[6]CZ 1A'!S15</f>
        <v>995949</v>
      </c>
      <c r="F8" s="18">
        <f>'[6]CZ 1A'!T15</f>
        <v>65331</v>
      </c>
      <c r="G8" s="18">
        <f>'[6]CZ 1A'!U15</f>
        <v>804355</v>
      </c>
      <c r="H8" s="18">
        <f>'[6]CZ 1A'!V15</f>
        <v>473702</v>
      </c>
      <c r="I8" s="18">
        <f>'[6]CZ 1A'!W15</f>
        <v>0</v>
      </c>
      <c r="J8" s="18">
        <f>'[6]CZ 1A'!X15</f>
        <v>112465</v>
      </c>
      <c r="K8" s="18">
        <f>'[6]CZ 1A'!Y15</f>
        <v>148866</v>
      </c>
      <c r="L8" s="19">
        <f>'[6]CZ 1A'!Z15</f>
        <v>27347</v>
      </c>
      <c r="M8" s="19">
        <f>'[6]CZ 1A'!AA15</f>
        <v>609959.00000000012</v>
      </c>
      <c r="N8" s="15">
        <f t="shared" si="1"/>
        <v>4416264</v>
      </c>
      <c r="O8" s="16">
        <f t="shared" si="0"/>
        <v>20.833890789008137</v>
      </c>
      <c r="P8" s="13" t="s">
        <v>23</v>
      </c>
      <c r="Q8" s="13" t="s">
        <v>23</v>
      </c>
      <c r="R8" s="13"/>
    </row>
    <row r="9" spans="1:18" x14ac:dyDescent="0.25">
      <c r="A9" s="41"/>
      <c r="B9" s="14" t="s">
        <v>24</v>
      </c>
      <c r="C9" s="20">
        <f>'[6]CZ 1A'!Q16</f>
        <v>211651</v>
      </c>
      <c r="D9" s="10">
        <f>'[6]CZ 1A'!R16</f>
        <v>979896</v>
      </c>
      <c r="E9" s="10">
        <f>'[6]CZ 1A'!S16</f>
        <v>995949</v>
      </c>
      <c r="F9" s="10">
        <f>'[6]CZ 1A'!T16</f>
        <v>66079</v>
      </c>
      <c r="G9" s="10">
        <f>'[6]CZ 1A'!U16</f>
        <v>804355</v>
      </c>
      <c r="H9" s="10">
        <f>'[6]CZ 1A'!V16</f>
        <v>345846</v>
      </c>
      <c r="I9" s="10">
        <f>'[6]CZ 1A'!W16</f>
        <v>0</v>
      </c>
      <c r="J9" s="10">
        <f>'[6]CZ 1A'!X16</f>
        <v>62547</v>
      </c>
      <c r="K9" s="10">
        <f>'[6]CZ 1A'!Y16</f>
        <v>148866</v>
      </c>
      <c r="L9" s="21">
        <f>'[6]CZ 1A'!Z16</f>
        <v>27347</v>
      </c>
      <c r="M9" s="21">
        <f>'[6]CZ 1A'!AA16</f>
        <v>609959.00000000012</v>
      </c>
      <c r="N9" s="15">
        <f t="shared" si="1"/>
        <v>3642536</v>
      </c>
      <c r="O9" s="16">
        <f t="shared" si="0"/>
        <v>17.183799976412313</v>
      </c>
      <c r="P9" s="22">
        <f>(P5-P7)/O5</f>
        <v>0.2997918876900314</v>
      </c>
      <c r="Q9" s="22">
        <f>(Q5-Q7)/O5</f>
        <v>0.1417106154338468</v>
      </c>
      <c r="R9" s="13"/>
    </row>
    <row r="10" spans="1:18" ht="15.75" thickBot="1" x14ac:dyDescent="0.3">
      <c r="A10" s="41"/>
      <c r="B10" s="23" t="s">
        <v>25</v>
      </c>
      <c r="C10" s="24">
        <f>'[6]CZ 1A'!Q17</f>
        <v>11310</v>
      </c>
      <c r="D10" s="25">
        <f>'[6]CZ 1A'!R17</f>
        <v>2150903</v>
      </c>
      <c r="E10" s="25">
        <f>'[6]CZ 1A'!S17</f>
        <v>995949</v>
      </c>
      <c r="F10" s="25">
        <f>'[6]CZ 1A'!T17</f>
        <v>64191.999999999993</v>
      </c>
      <c r="G10" s="25">
        <f>'[6]CZ 1A'!U17</f>
        <v>804355</v>
      </c>
      <c r="H10" s="25">
        <f>'[6]CZ 1A'!V17</f>
        <v>532390</v>
      </c>
      <c r="I10" s="25">
        <f>'[6]CZ 1A'!W17</f>
        <v>0</v>
      </c>
      <c r="J10" s="25">
        <f>'[6]CZ 1A'!X17</f>
        <v>137292</v>
      </c>
      <c r="K10" s="25">
        <f>'[6]CZ 1A'!Y17</f>
        <v>148866</v>
      </c>
      <c r="L10" s="26">
        <f>'[6]CZ 1A'!Z17</f>
        <v>27347</v>
      </c>
      <c r="M10" s="26">
        <f>'[6]CZ 1A'!AA17</f>
        <v>609959.00000000012</v>
      </c>
      <c r="N10" s="27">
        <f t="shared" si="1"/>
        <v>4872604</v>
      </c>
      <c r="O10" s="28">
        <f t="shared" si="0"/>
        <v>22.986691826866377</v>
      </c>
      <c r="P10" s="13"/>
      <c r="Q10" s="13"/>
      <c r="R10" s="13"/>
    </row>
    <row r="11" spans="1:18" ht="15.75" thickBot="1" x14ac:dyDescent="0.3"/>
    <row r="12" spans="1:18" ht="60.75" thickBot="1" x14ac:dyDescent="0.3">
      <c r="A12" s="41" t="s">
        <v>26</v>
      </c>
      <c r="B12" s="3" t="s">
        <v>2</v>
      </c>
      <c r="C12" s="4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6" t="s">
        <v>12</v>
      </c>
      <c r="M12" s="3" t="s">
        <v>13</v>
      </c>
      <c r="N12" s="3" t="s">
        <v>14</v>
      </c>
      <c r="O12" s="7" t="s">
        <v>15</v>
      </c>
      <c r="P12" s="8"/>
      <c r="Q12" s="8"/>
      <c r="R12" s="8"/>
    </row>
    <row r="13" spans="1:18" x14ac:dyDescent="0.25">
      <c r="A13" s="41"/>
      <c r="B13" s="9" t="s">
        <v>16</v>
      </c>
      <c r="C13" s="10">
        <f>'[6]CZ 2A'!Q11</f>
        <v>623071</v>
      </c>
      <c r="D13" s="10">
        <f>'[6]CZ 2A'!R11</f>
        <v>964210</v>
      </c>
      <c r="E13" s="10">
        <f>'[6]CZ 2A'!S11</f>
        <v>690919</v>
      </c>
      <c r="F13" s="10">
        <f>'[6]CZ 2A'!T11</f>
        <v>63933</v>
      </c>
      <c r="G13" s="10">
        <f>'[6]CZ 2A'!U11</f>
        <v>482612</v>
      </c>
      <c r="H13" s="10">
        <f>'[6]CZ 2A'!V11</f>
        <v>348365</v>
      </c>
      <c r="I13" s="10">
        <f>'[6]CZ 2A'!W11</f>
        <v>0</v>
      </c>
      <c r="J13" s="10">
        <f>'[6]CZ 2A'!X11</f>
        <v>61545</v>
      </c>
      <c r="K13" s="10">
        <f>'[6]CZ 2A'!Y11</f>
        <v>148866</v>
      </c>
      <c r="L13" s="10">
        <f>'[6]CZ 2A'!Z11</f>
        <v>27347</v>
      </c>
      <c r="M13" s="10">
        <f>'[6]CZ 2A'!AA11</f>
        <v>609959.00000000012</v>
      </c>
      <c r="N13" s="11">
        <f>SUM(C13:L13)</f>
        <v>3410868</v>
      </c>
      <c r="O13" s="12">
        <f t="shared" ref="O13:O19" si="2">N13/$C$1</f>
        <v>16.090897511498998</v>
      </c>
      <c r="P13" s="13" t="s">
        <v>17</v>
      </c>
      <c r="Q13" s="13" t="s">
        <v>17</v>
      </c>
      <c r="R13" s="13"/>
    </row>
    <row r="14" spans="1:18" x14ac:dyDescent="0.25">
      <c r="A14" s="41"/>
      <c r="B14" s="14" t="s">
        <v>18</v>
      </c>
      <c r="C14" s="10">
        <f>'[6]CZ 2A'!Q12</f>
        <v>561126</v>
      </c>
      <c r="D14" s="10">
        <f>'[6]CZ 2A'!R12</f>
        <v>1007777</v>
      </c>
      <c r="E14" s="10">
        <f>'[6]CZ 2A'!S12</f>
        <v>690919</v>
      </c>
      <c r="F14" s="10">
        <f>'[6]CZ 2A'!T12</f>
        <v>64622</v>
      </c>
      <c r="G14" s="10">
        <f>'[6]CZ 2A'!U12</f>
        <v>482612</v>
      </c>
      <c r="H14" s="10">
        <f>'[6]CZ 2A'!V12</f>
        <v>357821</v>
      </c>
      <c r="I14" s="10">
        <f>'[6]CZ 2A'!W12</f>
        <v>0</v>
      </c>
      <c r="J14" s="10">
        <f>'[6]CZ 2A'!X12</f>
        <v>64325.999999999993</v>
      </c>
      <c r="K14" s="10">
        <f>'[6]CZ 2A'!Y12</f>
        <v>148866</v>
      </c>
      <c r="L14" s="10">
        <f>'[6]CZ 2A'!Z12</f>
        <v>27347</v>
      </c>
      <c r="M14" s="10">
        <f>'[6]CZ 2A'!AA12</f>
        <v>609959.00000000012</v>
      </c>
      <c r="N14" s="15">
        <f t="shared" ref="N14:N19" si="3">SUM(C14:L14)</f>
        <v>3405416</v>
      </c>
      <c r="O14" s="16">
        <f t="shared" si="2"/>
        <v>16.065177497346387</v>
      </c>
      <c r="P14" s="13">
        <f>MAX(O13:O19)</f>
        <v>19.375048944450995</v>
      </c>
      <c r="Q14" s="13">
        <f>MAX(O13:O17)</f>
        <v>16.735808467979716</v>
      </c>
      <c r="R14" s="13"/>
    </row>
    <row r="15" spans="1:18" x14ac:dyDescent="0.25">
      <c r="A15" s="41"/>
      <c r="B15" s="14" t="s">
        <v>19</v>
      </c>
      <c r="C15" s="10">
        <f>'[6]CZ 2A'!Q13</f>
        <v>301606</v>
      </c>
      <c r="D15" s="10">
        <f>'[6]CZ 2A'!R13</f>
        <v>1349216</v>
      </c>
      <c r="E15" s="10">
        <f>'[6]CZ 2A'!S13</f>
        <v>690919</v>
      </c>
      <c r="F15" s="10">
        <f>'[6]CZ 2A'!T13</f>
        <v>66959</v>
      </c>
      <c r="G15" s="10">
        <f>'[6]CZ 2A'!U13</f>
        <v>482612</v>
      </c>
      <c r="H15" s="10">
        <f>'[6]CZ 2A'!V13</f>
        <v>393928</v>
      </c>
      <c r="I15" s="10">
        <f>'[6]CZ 2A'!W13</f>
        <v>0</v>
      </c>
      <c r="J15" s="10">
        <f>'[6]CZ 2A'!X13</f>
        <v>86120</v>
      </c>
      <c r="K15" s="10">
        <f>'[6]CZ 2A'!Y13</f>
        <v>148866</v>
      </c>
      <c r="L15" s="10">
        <f>'[6]CZ 2A'!Z13</f>
        <v>27347</v>
      </c>
      <c r="M15" s="10">
        <f>'[6]CZ 2A'!AA13</f>
        <v>609959.00000000012</v>
      </c>
      <c r="N15" s="15">
        <f t="shared" si="3"/>
        <v>3547573</v>
      </c>
      <c r="O15" s="16">
        <f t="shared" si="2"/>
        <v>16.735808467979716</v>
      </c>
      <c r="P15" s="13" t="s">
        <v>20</v>
      </c>
      <c r="Q15" s="13" t="s">
        <v>20</v>
      </c>
      <c r="R15" s="13"/>
    </row>
    <row r="16" spans="1:18" x14ac:dyDescent="0.25">
      <c r="A16" s="41"/>
      <c r="B16" s="14" t="s">
        <v>21</v>
      </c>
      <c r="C16" s="10">
        <f>'[6]CZ 2A'!Q14</f>
        <v>393159</v>
      </c>
      <c r="D16" s="10">
        <f>'[6]CZ 2A'!R14</f>
        <v>1187641</v>
      </c>
      <c r="E16" s="10">
        <f>'[6]CZ 2A'!S14</f>
        <v>690919</v>
      </c>
      <c r="F16" s="10">
        <f>'[6]CZ 2A'!T14</f>
        <v>67074</v>
      </c>
      <c r="G16" s="10">
        <f>'[6]CZ 2A'!U14</f>
        <v>482612</v>
      </c>
      <c r="H16" s="10">
        <f>'[6]CZ 2A'!V14</f>
        <v>377016</v>
      </c>
      <c r="I16" s="10">
        <f>'[6]CZ 2A'!W14</f>
        <v>0</v>
      </c>
      <c r="J16" s="10">
        <f>'[6]CZ 2A'!X14</f>
        <v>75807</v>
      </c>
      <c r="K16" s="10">
        <f>'[6]CZ 2A'!Y14</f>
        <v>148866</v>
      </c>
      <c r="L16" s="10">
        <f>'[6]CZ 2A'!Z14</f>
        <v>27347</v>
      </c>
      <c r="M16" s="10">
        <f>'[6]CZ 2A'!AA14</f>
        <v>609959.00000000012</v>
      </c>
      <c r="N16" s="15">
        <f t="shared" si="3"/>
        <v>3450441</v>
      </c>
      <c r="O16" s="16">
        <f t="shared" si="2"/>
        <v>16.277584620827927</v>
      </c>
      <c r="P16" s="13">
        <f>MIN(O13:O19)</f>
        <v>16.065177497346387</v>
      </c>
      <c r="Q16" s="13">
        <f>MIN(O13:O17)</f>
        <v>16.065177497346387</v>
      </c>
      <c r="R16" s="13"/>
    </row>
    <row r="17" spans="1:18" x14ac:dyDescent="0.25">
      <c r="A17" s="41"/>
      <c r="B17" s="14" t="s">
        <v>22</v>
      </c>
      <c r="C17" s="10">
        <f>'[6]CZ 2A'!Q15</f>
        <v>348415</v>
      </c>
      <c r="D17" s="10">
        <f>'[6]CZ 2A'!R15</f>
        <v>1253922</v>
      </c>
      <c r="E17" s="10">
        <f>'[6]CZ 2A'!S15</f>
        <v>690919</v>
      </c>
      <c r="F17" s="10">
        <f>'[6]CZ 2A'!T15</f>
        <v>66928</v>
      </c>
      <c r="G17" s="10">
        <f>'[6]CZ 2A'!U15</f>
        <v>482612</v>
      </c>
      <c r="H17" s="10">
        <f>'[6]CZ 2A'!V15</f>
        <v>378429</v>
      </c>
      <c r="I17" s="10">
        <f>'[6]CZ 2A'!W15</f>
        <v>0</v>
      </c>
      <c r="J17" s="10">
        <f>'[6]CZ 2A'!X15</f>
        <v>80038</v>
      </c>
      <c r="K17" s="10">
        <f>'[6]CZ 2A'!Y15</f>
        <v>148866</v>
      </c>
      <c r="L17" s="10">
        <f>'[6]CZ 2A'!Z15</f>
        <v>27347</v>
      </c>
      <c r="M17" s="10">
        <f>'[6]CZ 2A'!AA15</f>
        <v>609959.00000000012</v>
      </c>
      <c r="N17" s="15">
        <f t="shared" si="3"/>
        <v>3477476</v>
      </c>
      <c r="O17" s="16">
        <f t="shared" si="2"/>
        <v>16.405123245665763</v>
      </c>
      <c r="P17" s="13" t="s">
        <v>23</v>
      </c>
      <c r="Q17" s="13" t="s">
        <v>23</v>
      </c>
      <c r="R17" s="13"/>
    </row>
    <row r="18" spans="1:18" x14ac:dyDescent="0.25">
      <c r="A18" s="41"/>
      <c r="B18" s="14" t="s">
        <v>24</v>
      </c>
      <c r="C18" s="17">
        <f>'[6]CZ 2A'!Q16</f>
        <v>1659441</v>
      </c>
      <c r="D18" s="18">
        <f>'[6]CZ 2A'!R16</f>
        <v>592616</v>
      </c>
      <c r="E18" s="18">
        <f>'[6]CZ 2A'!S16</f>
        <v>690919</v>
      </c>
      <c r="F18" s="18">
        <f>'[6]CZ 2A'!T16</f>
        <v>70485</v>
      </c>
      <c r="G18" s="18">
        <f>'[6]CZ 2A'!U16</f>
        <v>482612</v>
      </c>
      <c r="H18" s="18">
        <f>'[6]CZ 2A'!V16</f>
        <v>396913</v>
      </c>
      <c r="I18" s="18">
        <f>'[6]CZ 2A'!W16</f>
        <v>0</v>
      </c>
      <c r="J18" s="18">
        <f>'[6]CZ 2A'!X16</f>
        <v>37827</v>
      </c>
      <c r="K18" s="18">
        <f>'[6]CZ 2A'!Y16</f>
        <v>148866</v>
      </c>
      <c r="L18" s="18">
        <f>'[6]CZ 2A'!Z16</f>
        <v>27347</v>
      </c>
      <c r="M18" s="18">
        <f>'[6]CZ 2A'!AA16</f>
        <v>609959.00000000012</v>
      </c>
      <c r="N18" s="15">
        <f t="shared" si="3"/>
        <v>4107026</v>
      </c>
      <c r="O18" s="16">
        <f t="shared" si="2"/>
        <v>19.375048944450995</v>
      </c>
      <c r="P18" s="22">
        <f>(P14-P16)/O14</f>
        <v>0.20602769235829024</v>
      </c>
      <c r="Q18" s="22">
        <f>(Q14-Q16)/O14</f>
        <v>4.1744386001592748E-2</v>
      </c>
      <c r="R18" s="13"/>
    </row>
    <row r="19" spans="1:18" ht="15.75" thickBot="1" x14ac:dyDescent="0.3">
      <c r="A19" s="41"/>
      <c r="B19" s="23" t="s">
        <v>25</v>
      </c>
      <c r="C19" s="24">
        <f>'[6]CZ 2A'!Q17</f>
        <v>76578</v>
      </c>
      <c r="D19" s="25">
        <f>'[6]CZ 2A'!R17</f>
        <v>1662032</v>
      </c>
      <c r="E19" s="25">
        <f>'[6]CZ 2A'!S17</f>
        <v>690919</v>
      </c>
      <c r="F19" s="25">
        <f>'[6]CZ 2A'!T17</f>
        <v>66074</v>
      </c>
      <c r="G19" s="25">
        <f>'[6]CZ 2A'!U17</f>
        <v>482612</v>
      </c>
      <c r="H19" s="25">
        <f>'[6]CZ 2A'!V17</f>
        <v>426380</v>
      </c>
      <c r="I19" s="25">
        <f>'[6]CZ 2A'!W17</f>
        <v>0</v>
      </c>
      <c r="J19" s="25">
        <f>'[6]CZ 2A'!X17</f>
        <v>106087</v>
      </c>
      <c r="K19" s="25">
        <f>'[6]CZ 2A'!Y17</f>
        <v>148866</v>
      </c>
      <c r="L19" s="25">
        <f>'[6]CZ 2A'!Z17</f>
        <v>27347</v>
      </c>
      <c r="M19" s="25">
        <f>'[6]CZ 2A'!AA17</f>
        <v>609959.00000000012</v>
      </c>
      <c r="N19" s="27">
        <f t="shared" si="3"/>
        <v>3686895</v>
      </c>
      <c r="O19" s="28">
        <f t="shared" si="2"/>
        <v>17.393065219955183</v>
      </c>
      <c r="P19" s="13"/>
      <c r="Q19" s="13"/>
      <c r="R19" s="13"/>
    </row>
    <row r="20" spans="1:18" ht="15.75" thickBot="1" x14ac:dyDescent="0.3"/>
    <row r="21" spans="1:18" ht="60.75" thickBot="1" x14ac:dyDescent="0.3">
      <c r="A21" s="41" t="s">
        <v>27</v>
      </c>
      <c r="B21" s="3" t="s">
        <v>2</v>
      </c>
      <c r="C21" s="4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6" t="s">
        <v>12</v>
      </c>
      <c r="M21" s="3" t="s">
        <v>13</v>
      </c>
      <c r="N21" s="3" t="s">
        <v>14</v>
      </c>
      <c r="O21" s="7" t="s">
        <v>15</v>
      </c>
      <c r="P21" s="8"/>
      <c r="Q21" s="8"/>
      <c r="R21" s="8"/>
    </row>
    <row r="22" spans="1:18" x14ac:dyDescent="0.25">
      <c r="A22" s="41"/>
      <c r="B22" s="9" t="s">
        <v>16</v>
      </c>
      <c r="C22" s="10">
        <f>'[6]CZ 2B'!Q11</f>
        <v>327476</v>
      </c>
      <c r="D22" s="10">
        <f>'[6]CZ 2B'!R11</f>
        <v>1272034</v>
      </c>
      <c r="E22" s="10">
        <f>'[6]CZ 2B'!S11</f>
        <v>995949</v>
      </c>
      <c r="F22" s="10">
        <f>'[6]CZ 2B'!T11</f>
        <v>63125</v>
      </c>
      <c r="G22" s="10">
        <f>'[6]CZ 2B'!U11</f>
        <v>804355</v>
      </c>
      <c r="H22" s="10">
        <f>'[6]CZ 2B'!V11</f>
        <v>466713</v>
      </c>
      <c r="I22" s="10">
        <f>'[6]CZ 2B'!W11</f>
        <v>0</v>
      </c>
      <c r="J22" s="10">
        <f>'[6]CZ 2B'!X11</f>
        <v>81194</v>
      </c>
      <c r="K22" s="10">
        <f>'[6]CZ 2B'!Y11</f>
        <v>148866</v>
      </c>
      <c r="L22" s="10">
        <f>'[6]CZ 2B'!Z11</f>
        <v>27347</v>
      </c>
      <c r="M22" s="10">
        <f>'[6]CZ 2B'!AA11</f>
        <v>609959.00000000012</v>
      </c>
      <c r="N22" s="11">
        <f>SUM(C22:L22)</f>
        <v>4187059</v>
      </c>
      <c r="O22" s="12">
        <f t="shared" ref="O22:O28" si="4">N22/$C$1</f>
        <v>19.752607618822974</v>
      </c>
      <c r="P22" s="13" t="s">
        <v>17</v>
      </c>
      <c r="Q22" s="13" t="s">
        <v>17</v>
      </c>
      <c r="R22" s="13"/>
    </row>
    <row r="23" spans="1:18" x14ac:dyDescent="0.25">
      <c r="A23" s="41"/>
      <c r="B23" s="14" t="s">
        <v>18</v>
      </c>
      <c r="C23" s="10">
        <f>'[6]CZ 2B'!Q12</f>
        <v>248428</v>
      </c>
      <c r="D23" s="10">
        <f>'[6]CZ 2B'!R12</f>
        <v>1410611</v>
      </c>
      <c r="E23" s="10">
        <f>'[6]CZ 2B'!S12</f>
        <v>995949</v>
      </c>
      <c r="F23" s="10">
        <f>'[6]CZ 2B'!T12</f>
        <v>63744</v>
      </c>
      <c r="G23" s="10">
        <f>'[6]CZ 2B'!U12</f>
        <v>804355</v>
      </c>
      <c r="H23" s="10">
        <f>'[6]CZ 2B'!V12</f>
        <v>493987</v>
      </c>
      <c r="I23" s="10">
        <f>'[6]CZ 2B'!W12</f>
        <v>0</v>
      </c>
      <c r="J23" s="10">
        <f>'[6]CZ 2B'!X12</f>
        <v>90039</v>
      </c>
      <c r="K23" s="10">
        <f>'[6]CZ 2B'!Y12</f>
        <v>148866</v>
      </c>
      <c r="L23" s="10">
        <f>'[6]CZ 2B'!Z12</f>
        <v>27347</v>
      </c>
      <c r="M23" s="10">
        <f>'[6]CZ 2B'!AA12</f>
        <v>609959.00000000012</v>
      </c>
      <c r="N23" s="15">
        <f t="shared" ref="N23:N28" si="5">SUM(C23:L23)</f>
        <v>4283326</v>
      </c>
      <c r="O23" s="16">
        <f t="shared" si="4"/>
        <v>20.206750796084442</v>
      </c>
      <c r="P23" s="13">
        <f>MAX(O22:O28)</f>
        <v>21.158462082792781</v>
      </c>
      <c r="Q23" s="13">
        <f>MAX(O22:O26)</f>
        <v>20.206750796084442</v>
      </c>
      <c r="R23" s="13"/>
    </row>
    <row r="24" spans="1:18" x14ac:dyDescent="0.25">
      <c r="A24" s="41"/>
      <c r="B24" s="14" t="s">
        <v>19</v>
      </c>
      <c r="C24" s="10">
        <f>'[6]CZ 2B'!Q13</f>
        <v>231950</v>
      </c>
      <c r="D24" s="10">
        <f>'[6]CZ 2B'!R13</f>
        <v>1413414</v>
      </c>
      <c r="E24" s="10">
        <f>'[6]CZ 2B'!S13</f>
        <v>995949</v>
      </c>
      <c r="F24" s="10">
        <f>'[6]CZ 2B'!T13</f>
        <v>65367.000000000007</v>
      </c>
      <c r="G24" s="10">
        <f>'[6]CZ 2B'!U13</f>
        <v>804355</v>
      </c>
      <c r="H24" s="10">
        <f>'[6]CZ 2B'!V13</f>
        <v>489149</v>
      </c>
      <c r="I24" s="10">
        <f>'[6]CZ 2B'!W13</f>
        <v>0</v>
      </c>
      <c r="J24" s="10">
        <f>'[6]CZ 2B'!X13</f>
        <v>90218</v>
      </c>
      <c r="K24" s="10">
        <f>'[6]CZ 2B'!Y13</f>
        <v>148866</v>
      </c>
      <c r="L24" s="10">
        <f>'[6]CZ 2B'!Z13</f>
        <v>27347</v>
      </c>
      <c r="M24" s="10">
        <f>'[6]CZ 2B'!AA13</f>
        <v>609959.00000000012</v>
      </c>
      <c r="N24" s="15">
        <f t="shared" si="5"/>
        <v>4266615</v>
      </c>
      <c r="O24" s="16">
        <f t="shared" si="4"/>
        <v>20.127916027833471</v>
      </c>
      <c r="P24" s="13" t="s">
        <v>20</v>
      </c>
      <c r="Q24" s="13" t="s">
        <v>20</v>
      </c>
      <c r="R24" s="13"/>
    </row>
    <row r="25" spans="1:18" x14ac:dyDescent="0.25">
      <c r="A25" s="41"/>
      <c r="B25" s="14" t="s">
        <v>21</v>
      </c>
      <c r="C25" s="10">
        <f>'[6]CZ 2B'!Q14</f>
        <v>266275</v>
      </c>
      <c r="D25" s="10">
        <f>'[6]CZ 2B'!R14</f>
        <v>1283201</v>
      </c>
      <c r="E25" s="10">
        <f>'[6]CZ 2B'!S14</f>
        <v>995949</v>
      </c>
      <c r="F25" s="10">
        <f>'[6]CZ 2B'!T14</f>
        <v>65086</v>
      </c>
      <c r="G25" s="10">
        <f>'[6]CZ 2B'!U14</f>
        <v>804355</v>
      </c>
      <c r="H25" s="10">
        <f>'[6]CZ 2B'!V14</f>
        <v>462980</v>
      </c>
      <c r="I25" s="10">
        <f>'[6]CZ 2B'!W14</f>
        <v>0</v>
      </c>
      <c r="J25" s="10">
        <f>'[6]CZ 2B'!X14</f>
        <v>81906</v>
      </c>
      <c r="K25" s="10">
        <f>'[6]CZ 2B'!Y14</f>
        <v>12375</v>
      </c>
      <c r="L25" s="10">
        <f>'[6]CZ 2B'!Z14</f>
        <v>27347</v>
      </c>
      <c r="M25" s="10">
        <f>'[6]CZ 2B'!AA14</f>
        <v>609959.00000000012</v>
      </c>
      <c r="N25" s="15">
        <f t="shared" si="5"/>
        <v>3999474</v>
      </c>
      <c r="O25" s="16">
        <f t="shared" si="4"/>
        <v>18.867668357117584</v>
      </c>
      <c r="P25" s="13">
        <f>MIN(O22:O28)</f>
        <v>18.867668357117584</v>
      </c>
      <c r="Q25" s="13">
        <f>MIN(O22:O26)</f>
        <v>18.867668357117584</v>
      </c>
      <c r="R25" s="13"/>
    </row>
    <row r="26" spans="1:18" x14ac:dyDescent="0.25">
      <c r="A26" s="41"/>
      <c r="B26" s="14" t="s">
        <v>22</v>
      </c>
      <c r="C26" s="10">
        <f>'[6]CZ 2B'!Q15</f>
        <v>279150</v>
      </c>
      <c r="D26" s="10">
        <f>'[6]CZ 2B'!R15</f>
        <v>1357043</v>
      </c>
      <c r="E26" s="10">
        <f>'[6]CZ 2B'!S15</f>
        <v>995949</v>
      </c>
      <c r="F26" s="10">
        <f>'[6]CZ 2B'!T15</f>
        <v>65187</v>
      </c>
      <c r="G26" s="10">
        <f>'[6]CZ 2B'!U15</f>
        <v>804355</v>
      </c>
      <c r="H26" s="10">
        <f>'[6]CZ 2B'!V15</f>
        <v>481969</v>
      </c>
      <c r="I26" s="10">
        <f>'[6]CZ 2B'!W15</f>
        <v>0</v>
      </c>
      <c r="J26" s="10">
        <f>'[6]CZ 2B'!X15</f>
        <v>86620</v>
      </c>
      <c r="K26" s="10">
        <f>'[6]CZ 2B'!Y15</f>
        <v>148866</v>
      </c>
      <c r="L26" s="10">
        <f>'[6]CZ 2B'!Z15</f>
        <v>27347</v>
      </c>
      <c r="M26" s="10">
        <f>'[6]CZ 2B'!AA15</f>
        <v>609959.00000000012</v>
      </c>
      <c r="N26" s="15">
        <f t="shared" si="5"/>
        <v>4246486</v>
      </c>
      <c r="O26" s="16">
        <f t="shared" si="4"/>
        <v>20.032956716593937</v>
      </c>
      <c r="P26" s="13" t="s">
        <v>23</v>
      </c>
      <c r="Q26" s="13" t="s">
        <v>23</v>
      </c>
      <c r="R26" s="13"/>
    </row>
    <row r="27" spans="1:18" x14ac:dyDescent="0.25">
      <c r="A27" s="41"/>
      <c r="B27" s="14" t="s">
        <v>24</v>
      </c>
      <c r="C27" s="17">
        <f>'[6]CZ 2B'!Q16</f>
        <v>941278</v>
      </c>
      <c r="D27" s="18">
        <f>'[6]CZ 2B'!R16</f>
        <v>734022</v>
      </c>
      <c r="E27" s="18">
        <f>'[6]CZ 2B'!S16</f>
        <v>995949</v>
      </c>
      <c r="F27" s="18">
        <f>'[6]CZ 2B'!T16</f>
        <v>65293.000000000007</v>
      </c>
      <c r="G27" s="18">
        <f>'[6]CZ 2B'!U16</f>
        <v>804355</v>
      </c>
      <c r="H27" s="18">
        <f>'[6]CZ 2B'!V16</f>
        <v>409887</v>
      </c>
      <c r="I27" s="18">
        <f>'[6]CZ 2B'!W16</f>
        <v>0</v>
      </c>
      <c r="J27" s="18">
        <f>'[6]CZ 2B'!X16</f>
        <v>46852</v>
      </c>
      <c r="K27" s="18">
        <f>'[6]CZ 2B'!Y16</f>
        <v>148866</v>
      </c>
      <c r="L27" s="18">
        <f>'[6]CZ 2B'!Z16</f>
        <v>27347</v>
      </c>
      <c r="M27" s="18">
        <f>'[6]CZ 2B'!AA16</f>
        <v>609959.00000000012</v>
      </c>
      <c r="N27" s="15">
        <f t="shared" si="5"/>
        <v>4173849</v>
      </c>
      <c r="O27" s="16">
        <f t="shared" si="4"/>
        <v>19.690288949168533</v>
      </c>
      <c r="P27" s="22">
        <f>(P23-P25)/O23</f>
        <v>0.11336774273076575</v>
      </c>
      <c r="Q27" s="22">
        <f>(Q23-Q25)/O23</f>
        <v>6.6269062873103732E-2</v>
      </c>
      <c r="R27" s="13"/>
    </row>
    <row r="28" spans="1:18" ht="15.75" thickBot="1" x14ac:dyDescent="0.3">
      <c r="A28" s="41"/>
      <c r="B28" s="23" t="s">
        <v>25</v>
      </c>
      <c r="C28" s="24">
        <f>'[6]CZ 2B'!Q17</f>
        <v>104439</v>
      </c>
      <c r="D28" s="25">
        <f>'[6]CZ 2B'!R17</f>
        <v>1693539</v>
      </c>
      <c r="E28" s="25">
        <f>'[6]CZ 2B'!S17</f>
        <v>995949</v>
      </c>
      <c r="F28" s="25">
        <f>'[6]CZ 2B'!T17</f>
        <v>64561.000000000007</v>
      </c>
      <c r="G28" s="25">
        <f>'[6]CZ 2B'!U17</f>
        <v>804355</v>
      </c>
      <c r="H28" s="25">
        <f>'[6]CZ 2B'!V17</f>
        <v>537911</v>
      </c>
      <c r="I28" s="25">
        <f>'[6]CZ 2B'!W17</f>
        <v>0</v>
      </c>
      <c r="J28" s="25">
        <f>'[6]CZ 2B'!X17</f>
        <v>108098</v>
      </c>
      <c r="K28" s="25">
        <f>'[6]CZ 2B'!Y17</f>
        <v>148866</v>
      </c>
      <c r="L28" s="25">
        <f>'[6]CZ 2B'!Z17</f>
        <v>27347</v>
      </c>
      <c r="M28" s="25">
        <f>'[6]CZ 2B'!AA17</f>
        <v>609959.00000000012</v>
      </c>
      <c r="N28" s="27">
        <f t="shared" si="5"/>
        <v>4485065</v>
      </c>
      <c r="O28" s="28">
        <f t="shared" si="4"/>
        <v>21.158462082792781</v>
      </c>
      <c r="P28" s="13"/>
      <c r="Q28" s="13"/>
      <c r="R28" s="13"/>
    </row>
    <row r="29" spans="1:18" ht="15.75" thickBot="1" x14ac:dyDescent="0.3"/>
    <row r="30" spans="1:18" ht="60.75" thickBot="1" x14ac:dyDescent="0.3">
      <c r="A30" s="41" t="s">
        <v>28</v>
      </c>
      <c r="B30" s="3" t="s">
        <v>2</v>
      </c>
      <c r="C30" s="4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9</v>
      </c>
      <c r="J30" s="5" t="s">
        <v>10</v>
      </c>
      <c r="K30" s="5" t="s">
        <v>11</v>
      </c>
      <c r="L30" s="6" t="s">
        <v>12</v>
      </c>
      <c r="M30" s="3" t="s">
        <v>13</v>
      </c>
      <c r="N30" s="3" t="s">
        <v>14</v>
      </c>
      <c r="O30" s="7" t="s">
        <v>15</v>
      </c>
      <c r="P30" s="8"/>
      <c r="Q30" s="8"/>
      <c r="R30" s="8"/>
    </row>
    <row r="31" spans="1:18" x14ac:dyDescent="0.25">
      <c r="A31" s="41"/>
      <c r="B31" s="9" t="s">
        <v>16</v>
      </c>
      <c r="C31" s="10">
        <f>'[6]CZ 3A'!Q11</f>
        <v>1994166</v>
      </c>
      <c r="D31" s="10">
        <f>'[6]CZ 3A'!R11</f>
        <v>747874</v>
      </c>
      <c r="E31" s="10">
        <f>'[6]CZ 3A'!S11</f>
        <v>995949</v>
      </c>
      <c r="F31" s="10">
        <f>'[6]CZ 3A'!T11</f>
        <v>63980</v>
      </c>
      <c r="G31" s="10">
        <f>'[6]CZ 3A'!U11</f>
        <v>804355</v>
      </c>
      <c r="H31" s="10">
        <f>'[6]CZ 3A'!V11</f>
        <v>515077</v>
      </c>
      <c r="I31" s="10">
        <f>'[6]CZ 3A'!W11</f>
        <v>7945</v>
      </c>
      <c r="J31" s="10">
        <f>'[6]CZ 3A'!X11</f>
        <v>47737</v>
      </c>
      <c r="K31" s="10">
        <f>'[6]CZ 3A'!Y11</f>
        <v>148866</v>
      </c>
      <c r="L31" s="10">
        <f>'[6]CZ 3A'!Z11</f>
        <v>27347</v>
      </c>
      <c r="M31" s="10">
        <f>'[6]CZ 3A'!AA11</f>
        <v>609959.00000000012</v>
      </c>
      <c r="N31" s="11">
        <f>SUM(C31:L31)</f>
        <v>5353296</v>
      </c>
      <c r="O31" s="12">
        <f t="shared" ref="O31:O37" si="6">N31/$C$1</f>
        <v>25.254374336596296</v>
      </c>
      <c r="P31" s="13" t="s">
        <v>17</v>
      </c>
      <c r="Q31" s="13" t="s">
        <v>17</v>
      </c>
      <c r="R31" s="13"/>
    </row>
    <row r="32" spans="1:18" x14ac:dyDescent="0.25">
      <c r="A32" s="41"/>
      <c r="B32" s="14" t="s">
        <v>18</v>
      </c>
      <c r="C32" s="10">
        <f>'[6]CZ 3A'!Q12</f>
        <v>1820376</v>
      </c>
      <c r="D32" s="10">
        <f>'[6]CZ 3A'!R12</f>
        <v>809306</v>
      </c>
      <c r="E32" s="10">
        <f>'[6]CZ 3A'!S12</f>
        <v>995949</v>
      </c>
      <c r="F32" s="10">
        <f>'[6]CZ 3A'!T12</f>
        <v>65054</v>
      </c>
      <c r="G32" s="10">
        <f>'[6]CZ 3A'!U12</f>
        <v>804355</v>
      </c>
      <c r="H32" s="10">
        <f>'[6]CZ 3A'!V12</f>
        <v>516006</v>
      </c>
      <c r="I32" s="10">
        <f>'[6]CZ 3A'!W12</f>
        <v>7305</v>
      </c>
      <c r="J32" s="10">
        <f>'[6]CZ 3A'!X12</f>
        <v>51658</v>
      </c>
      <c r="K32" s="10">
        <f>'[6]CZ 3A'!Y12</f>
        <v>148866</v>
      </c>
      <c r="L32" s="10">
        <f>'[6]CZ 3A'!Z12</f>
        <v>27347</v>
      </c>
      <c r="M32" s="10">
        <f>'[6]CZ 3A'!AA12</f>
        <v>609959.00000000012</v>
      </c>
      <c r="N32" s="15">
        <f t="shared" ref="N32:N37" si="7">SUM(C32:L32)</f>
        <v>5246222</v>
      </c>
      <c r="O32" s="16">
        <f t="shared" si="6"/>
        <v>24.74924873216181</v>
      </c>
      <c r="P32" s="13">
        <f>MAX(O31:O37)</f>
        <v>36.380370326689466</v>
      </c>
      <c r="Q32" s="13">
        <f>MAX(O31:O35)</f>
        <v>25.254374336596296</v>
      </c>
      <c r="R32" s="13"/>
    </row>
    <row r="33" spans="1:18" x14ac:dyDescent="0.25">
      <c r="A33" s="41"/>
      <c r="B33" s="14" t="s">
        <v>19</v>
      </c>
      <c r="C33" s="10">
        <f>'[6]CZ 3A'!Q13</f>
        <v>1197384</v>
      </c>
      <c r="D33" s="10">
        <f>'[6]CZ 3A'!R13</f>
        <v>969907</v>
      </c>
      <c r="E33" s="10">
        <f>'[6]CZ 3A'!S13</f>
        <v>995949</v>
      </c>
      <c r="F33" s="10">
        <f>'[6]CZ 3A'!T13</f>
        <v>67970</v>
      </c>
      <c r="G33" s="10">
        <f>'[6]CZ 3A'!U13</f>
        <v>804355</v>
      </c>
      <c r="H33" s="10">
        <f>'[6]CZ 3A'!V13</f>
        <v>517249</v>
      </c>
      <c r="I33" s="10">
        <f>'[6]CZ 3A'!W13</f>
        <v>5096</v>
      </c>
      <c r="J33" s="10">
        <f>'[6]CZ 3A'!X13</f>
        <v>61909</v>
      </c>
      <c r="K33" s="10">
        <f>'[6]CZ 3A'!Y13</f>
        <v>148866</v>
      </c>
      <c r="L33" s="10">
        <f>'[6]CZ 3A'!Z13</f>
        <v>27347</v>
      </c>
      <c r="M33" s="10">
        <f>'[6]CZ 3A'!AA13</f>
        <v>609959.00000000012</v>
      </c>
      <c r="N33" s="15">
        <f t="shared" si="7"/>
        <v>4796032</v>
      </c>
      <c r="O33" s="16">
        <f t="shared" si="6"/>
        <v>22.625460549593111</v>
      </c>
      <c r="P33" s="13" t="s">
        <v>20</v>
      </c>
      <c r="Q33" s="13" t="s">
        <v>20</v>
      </c>
      <c r="R33" s="13"/>
    </row>
    <row r="34" spans="1:18" x14ac:dyDescent="0.25">
      <c r="A34" s="41"/>
      <c r="B34" s="14" t="s">
        <v>21</v>
      </c>
      <c r="C34" s="10">
        <f>'[6]CZ 3A'!Q14</f>
        <v>1566907</v>
      </c>
      <c r="D34" s="10">
        <f>'[6]CZ 3A'!R14</f>
        <v>937781</v>
      </c>
      <c r="E34" s="10">
        <f>'[6]CZ 3A'!S14</f>
        <v>995949</v>
      </c>
      <c r="F34" s="10">
        <f>'[6]CZ 3A'!T14</f>
        <v>68096</v>
      </c>
      <c r="G34" s="10">
        <f>'[6]CZ 3A'!U14</f>
        <v>804355</v>
      </c>
      <c r="H34" s="10">
        <f>'[6]CZ 3A'!V14</f>
        <v>540541</v>
      </c>
      <c r="I34" s="10">
        <f>'[6]CZ 3A'!W14</f>
        <v>6555</v>
      </c>
      <c r="J34" s="10">
        <f>'[6]CZ 3A'!X14</f>
        <v>59858</v>
      </c>
      <c r="K34" s="10">
        <f>'[6]CZ 3A'!Y14</f>
        <v>148866</v>
      </c>
      <c r="L34" s="10">
        <f>'[6]CZ 3A'!Z14</f>
        <v>27347</v>
      </c>
      <c r="M34" s="10">
        <f>'[6]CZ 3A'!AA14</f>
        <v>609959.00000000012</v>
      </c>
      <c r="N34" s="15">
        <f t="shared" si="7"/>
        <v>5156255</v>
      </c>
      <c r="O34" s="16">
        <f t="shared" si="6"/>
        <v>24.324826040806698</v>
      </c>
      <c r="P34" s="13">
        <f>MIN(O31:O37)</f>
        <v>19.510253567637694</v>
      </c>
      <c r="Q34" s="13">
        <f>MIN(O31:O35)</f>
        <v>22.625460549593111</v>
      </c>
      <c r="R34" s="13"/>
    </row>
    <row r="35" spans="1:18" x14ac:dyDescent="0.25">
      <c r="A35" s="41"/>
      <c r="B35" s="14" t="s">
        <v>22</v>
      </c>
      <c r="C35" s="10">
        <f>'[6]CZ 3A'!Q15</f>
        <v>1339508</v>
      </c>
      <c r="D35" s="10">
        <f>'[6]CZ 3A'!R15</f>
        <v>959939</v>
      </c>
      <c r="E35" s="10">
        <f>'[6]CZ 3A'!S15</f>
        <v>995949</v>
      </c>
      <c r="F35" s="10">
        <f>'[6]CZ 3A'!T15</f>
        <v>67696</v>
      </c>
      <c r="G35" s="10">
        <f>'[6]CZ 3A'!U15</f>
        <v>804355</v>
      </c>
      <c r="H35" s="10">
        <f>'[6]CZ 3A'!V15</f>
        <v>531272</v>
      </c>
      <c r="I35" s="10">
        <f>'[6]CZ 3A'!W15</f>
        <v>5634</v>
      </c>
      <c r="J35" s="10">
        <f>'[6]CZ 3A'!X15</f>
        <v>61273</v>
      </c>
      <c r="K35" s="10">
        <f>'[6]CZ 3A'!Y15</f>
        <v>148866</v>
      </c>
      <c r="L35" s="10">
        <f>'[6]CZ 3A'!Z15</f>
        <v>27347</v>
      </c>
      <c r="M35" s="10">
        <f>'[6]CZ 3A'!AA15</f>
        <v>609959.00000000012</v>
      </c>
      <c r="N35" s="15">
        <f t="shared" si="7"/>
        <v>4941839</v>
      </c>
      <c r="O35" s="16">
        <f t="shared" si="6"/>
        <v>23.313310531902346</v>
      </c>
      <c r="P35" s="13" t="s">
        <v>23</v>
      </c>
      <c r="Q35" s="13" t="s">
        <v>23</v>
      </c>
      <c r="R35" s="13"/>
    </row>
    <row r="36" spans="1:18" x14ac:dyDescent="0.25">
      <c r="A36" s="41"/>
      <c r="B36" s="14" t="s">
        <v>24</v>
      </c>
      <c r="C36" s="17">
        <f>'[6]CZ 3A'!Q16</f>
        <v>4355213</v>
      </c>
      <c r="D36" s="18">
        <f>'[6]CZ 3A'!R16</f>
        <v>637130</v>
      </c>
      <c r="E36" s="18">
        <f>'[6]CZ 3A'!S16</f>
        <v>995949</v>
      </c>
      <c r="F36" s="18">
        <f>'[6]CZ 3A'!T16</f>
        <v>67484</v>
      </c>
      <c r="G36" s="18">
        <f>'[6]CZ 3A'!U16</f>
        <v>804355</v>
      </c>
      <c r="H36" s="18">
        <f>'[6]CZ 3A'!V16</f>
        <v>617814</v>
      </c>
      <c r="I36" s="18">
        <f>'[6]CZ 3A'!W16</f>
        <v>16903</v>
      </c>
      <c r="J36" s="18">
        <f>'[6]CZ 3A'!X16</f>
        <v>40668</v>
      </c>
      <c r="K36" s="18">
        <f>'[6]CZ 3A'!Y16</f>
        <v>148866</v>
      </c>
      <c r="L36" s="18">
        <f>'[6]CZ 3A'!Z16</f>
        <v>27347</v>
      </c>
      <c r="M36" s="18">
        <f>'[6]CZ 3A'!AA16</f>
        <v>609959.00000000012</v>
      </c>
      <c r="N36" s="15">
        <f t="shared" si="7"/>
        <v>7711729</v>
      </c>
      <c r="O36" s="16">
        <f t="shared" si="6"/>
        <v>36.380370326689466</v>
      </c>
      <c r="P36" s="22">
        <f>(P32-P34)/O32</f>
        <v>0.68164156987637958</v>
      </c>
      <c r="Q36" s="22">
        <f>(Q32-Q34)/O32</f>
        <v>0.10622196315748747</v>
      </c>
      <c r="R36" s="13"/>
    </row>
    <row r="37" spans="1:18" ht="15.75" thickBot="1" x14ac:dyDescent="0.3">
      <c r="A37" s="41"/>
      <c r="B37" s="23" t="s">
        <v>25</v>
      </c>
      <c r="C37" s="24">
        <f>'[6]CZ 3A'!Q17</f>
        <v>420529</v>
      </c>
      <c r="D37" s="25">
        <f>'[6]CZ 3A'!R17</f>
        <v>1114768</v>
      </c>
      <c r="E37" s="25">
        <f>'[6]CZ 3A'!S17</f>
        <v>995949</v>
      </c>
      <c r="F37" s="25">
        <f>'[6]CZ 3A'!T17</f>
        <v>68177</v>
      </c>
      <c r="G37" s="25">
        <f>'[6]CZ 3A'!U17</f>
        <v>804355</v>
      </c>
      <c r="H37" s="25">
        <f>'[6]CZ 3A'!V17</f>
        <v>482724</v>
      </c>
      <c r="I37" s="25">
        <f>'[6]CZ 3A'!W17</f>
        <v>1816</v>
      </c>
      <c r="J37" s="25">
        <f>'[6]CZ 3A'!X17</f>
        <v>71155</v>
      </c>
      <c r="K37" s="25">
        <f>'[6]CZ 3A'!Y17</f>
        <v>148866</v>
      </c>
      <c r="L37" s="25">
        <f>'[6]CZ 3A'!Z17</f>
        <v>27347</v>
      </c>
      <c r="M37" s="25">
        <f>'[6]CZ 3A'!AA17</f>
        <v>609959.00000000012</v>
      </c>
      <c r="N37" s="27">
        <f t="shared" si="7"/>
        <v>4135686</v>
      </c>
      <c r="O37" s="28">
        <f t="shared" si="6"/>
        <v>19.510253567637694</v>
      </c>
      <c r="P37" s="13"/>
      <c r="Q37" s="13"/>
      <c r="R37" s="13"/>
    </row>
    <row r="38" spans="1:18" ht="15.75" thickBot="1" x14ac:dyDescent="0.3"/>
    <row r="39" spans="1:18" ht="60.75" thickBot="1" x14ac:dyDescent="0.3">
      <c r="A39" s="41" t="s">
        <v>29</v>
      </c>
      <c r="B39" s="3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6" t="s">
        <v>12</v>
      </c>
      <c r="M39" s="3" t="s">
        <v>13</v>
      </c>
      <c r="N39" s="3" t="s">
        <v>14</v>
      </c>
      <c r="O39" s="7" t="s">
        <v>15</v>
      </c>
      <c r="P39" s="8"/>
      <c r="Q39" s="8"/>
      <c r="R39" s="8"/>
    </row>
    <row r="40" spans="1:18" x14ac:dyDescent="0.25">
      <c r="A40" s="41"/>
      <c r="B40" s="9" t="s">
        <v>16</v>
      </c>
      <c r="C40" s="10">
        <f>'[6]CZ 3B'!Q11</f>
        <v>1178207</v>
      </c>
      <c r="D40" s="10">
        <f>'[6]CZ 3B'!R11</f>
        <v>1084227</v>
      </c>
      <c r="E40" s="10">
        <f>'[6]CZ 3B'!S11</f>
        <v>995949</v>
      </c>
      <c r="F40" s="10">
        <f>'[6]CZ 3B'!T11</f>
        <v>62884</v>
      </c>
      <c r="G40" s="10">
        <f>'[6]CZ 3B'!U11</f>
        <v>804355</v>
      </c>
      <c r="H40" s="10">
        <f>'[6]CZ 3B'!V11</f>
        <v>571913</v>
      </c>
      <c r="I40" s="10">
        <f>'[6]CZ 3B'!W11</f>
        <v>4730</v>
      </c>
      <c r="J40" s="10">
        <f>'[6]CZ 3B'!X11</f>
        <v>69206</v>
      </c>
      <c r="K40" s="10">
        <f>'[6]CZ 3B'!Y11</f>
        <v>148866</v>
      </c>
      <c r="L40" s="10">
        <f>'[6]CZ 3B'!Z11</f>
        <v>27347</v>
      </c>
      <c r="M40" s="10">
        <f>'[6]CZ 3B'!AA11</f>
        <v>609959.00000000012</v>
      </c>
      <c r="N40" s="11">
        <f>SUM(C40:L40)</f>
        <v>4947684</v>
      </c>
      <c r="O40" s="12">
        <f t="shared" ref="O40:O46" si="8">N40/$C$1</f>
        <v>23.340884538271023</v>
      </c>
      <c r="P40" s="13" t="s">
        <v>17</v>
      </c>
      <c r="Q40" s="13" t="s">
        <v>17</v>
      </c>
      <c r="R40" s="13"/>
    </row>
    <row r="41" spans="1:18" x14ac:dyDescent="0.25">
      <c r="A41" s="41"/>
      <c r="B41" s="14" t="s">
        <v>18</v>
      </c>
      <c r="C41" s="10">
        <f>'[6]CZ 3B'!Q12</f>
        <v>1207868</v>
      </c>
      <c r="D41" s="10">
        <f>'[6]CZ 3B'!R12</f>
        <v>1127359</v>
      </c>
      <c r="E41" s="10">
        <f>'[6]CZ 3B'!S12</f>
        <v>995949</v>
      </c>
      <c r="F41" s="10">
        <f>'[6]CZ 3B'!T12</f>
        <v>63904</v>
      </c>
      <c r="G41" s="10">
        <f>'[6]CZ 3B'!U12</f>
        <v>804355</v>
      </c>
      <c r="H41" s="10">
        <f>'[6]CZ 3B'!V12</f>
        <v>581615</v>
      </c>
      <c r="I41" s="10">
        <f>'[6]CZ 3B'!W12</f>
        <v>4858</v>
      </c>
      <c r="J41" s="10">
        <f>'[6]CZ 3B'!X12</f>
        <v>71959</v>
      </c>
      <c r="K41" s="10">
        <f>'[6]CZ 3B'!Y12</f>
        <v>148866</v>
      </c>
      <c r="L41" s="10">
        <f>'[6]CZ 3B'!Z12</f>
        <v>27347</v>
      </c>
      <c r="M41" s="10">
        <f>'[6]CZ 3B'!AA12</f>
        <v>609959.00000000012</v>
      </c>
      <c r="N41" s="15">
        <f t="shared" ref="N41:N46" si="9">SUM(C41:L41)</f>
        <v>5034080</v>
      </c>
      <c r="O41" s="16">
        <f t="shared" si="8"/>
        <v>23.748460903408422</v>
      </c>
      <c r="P41" s="13">
        <f>MAX(O40:O46)</f>
        <v>30.070989503479183</v>
      </c>
      <c r="Q41" s="13">
        <f>MAX(O40:O44)</f>
        <v>23.872565160985964</v>
      </c>
      <c r="R41" s="13"/>
    </row>
    <row r="42" spans="1:18" x14ac:dyDescent="0.25">
      <c r="A42" s="41"/>
      <c r="B42" s="14" t="s">
        <v>19</v>
      </c>
      <c r="C42" s="10">
        <f>'[6]CZ 3B'!Q13</f>
        <v>1136248</v>
      </c>
      <c r="D42" s="10">
        <f>'[6]CZ 3B'!R13</f>
        <v>1184959</v>
      </c>
      <c r="E42" s="10">
        <f>'[6]CZ 3B'!S13</f>
        <v>995949</v>
      </c>
      <c r="F42" s="10">
        <f>'[6]CZ 3B'!T13</f>
        <v>65126.000000000007</v>
      </c>
      <c r="G42" s="10">
        <f>'[6]CZ 3B'!U13</f>
        <v>804355</v>
      </c>
      <c r="H42" s="10">
        <f>'[6]CZ 3B'!V13</f>
        <v>594106</v>
      </c>
      <c r="I42" s="10">
        <f>'[6]CZ 3B'!W13</f>
        <v>4625</v>
      </c>
      <c r="J42" s="10">
        <f>'[6]CZ 3B'!X13</f>
        <v>75636</v>
      </c>
      <c r="K42" s="10">
        <f>'[6]CZ 3B'!Y13</f>
        <v>148866</v>
      </c>
      <c r="L42" s="10">
        <f>'[6]CZ 3B'!Z13</f>
        <v>27347</v>
      </c>
      <c r="M42" s="10">
        <f>'[6]CZ 3B'!AA13</f>
        <v>609959.00000000012</v>
      </c>
      <c r="N42" s="15">
        <f t="shared" si="9"/>
        <v>5037217</v>
      </c>
      <c r="O42" s="16">
        <f t="shared" si="8"/>
        <v>23.763259818374809</v>
      </c>
      <c r="P42" s="13" t="s">
        <v>20</v>
      </c>
      <c r="Q42" s="13" t="s">
        <v>20</v>
      </c>
      <c r="R42" s="13"/>
    </row>
    <row r="43" spans="1:18" x14ac:dyDescent="0.25">
      <c r="A43" s="41"/>
      <c r="B43" s="14" t="s">
        <v>21</v>
      </c>
      <c r="C43" s="10">
        <f>'[6]CZ 3B'!Q14</f>
        <v>1183832</v>
      </c>
      <c r="D43" s="10">
        <f>'[6]CZ 3B'!R14</f>
        <v>1110677</v>
      </c>
      <c r="E43" s="10">
        <f>'[6]CZ 3B'!S14</f>
        <v>995949</v>
      </c>
      <c r="F43" s="10">
        <f>'[6]CZ 3B'!T14</f>
        <v>65081</v>
      </c>
      <c r="G43" s="10">
        <f>'[6]CZ 3B'!U14</f>
        <v>804355</v>
      </c>
      <c r="H43" s="10">
        <f>'[6]CZ 3B'!V14</f>
        <v>577944</v>
      </c>
      <c r="I43" s="10">
        <f>'[6]CZ 3B'!W14</f>
        <v>4838</v>
      </c>
      <c r="J43" s="10">
        <f>'[6]CZ 3B'!X14</f>
        <v>70894</v>
      </c>
      <c r="K43" s="10">
        <f>'[6]CZ 3B'!Y14</f>
        <v>148866</v>
      </c>
      <c r="L43" s="10">
        <f>'[6]CZ 3B'!Z14</f>
        <v>27347</v>
      </c>
      <c r="M43" s="10">
        <f>'[6]CZ 3B'!AA14</f>
        <v>609959.00000000012</v>
      </c>
      <c r="N43" s="15">
        <f t="shared" si="9"/>
        <v>4989783</v>
      </c>
      <c r="O43" s="16">
        <f t="shared" si="8"/>
        <v>23.539488147187168</v>
      </c>
      <c r="P43" s="13">
        <f>MIN(O40:O46)</f>
        <v>22.580139167354641</v>
      </c>
      <c r="Q43" s="13">
        <f>MIN(O40:O44)</f>
        <v>23.340884538271023</v>
      </c>
      <c r="R43" s="13"/>
    </row>
    <row r="44" spans="1:18" x14ac:dyDescent="0.25">
      <c r="A44" s="41"/>
      <c r="B44" s="14" t="s">
        <v>22</v>
      </c>
      <c r="C44" s="10">
        <f>'[6]CZ 3B'!Q15</f>
        <v>1221645</v>
      </c>
      <c r="D44" s="10">
        <f>'[6]CZ 3B'!R15</f>
        <v>1132911</v>
      </c>
      <c r="E44" s="10">
        <f>'[6]CZ 3B'!S15</f>
        <v>995949</v>
      </c>
      <c r="F44" s="10">
        <f>'[6]CZ 3B'!T15</f>
        <v>65108.000000000007</v>
      </c>
      <c r="G44" s="10">
        <f>'[6]CZ 3B'!U15</f>
        <v>804355</v>
      </c>
      <c r="H44" s="10">
        <f>'[6]CZ 3B'!V15</f>
        <v>586898</v>
      </c>
      <c r="I44" s="10">
        <f>'[6]CZ 3B'!W15</f>
        <v>4995</v>
      </c>
      <c r="J44" s="10">
        <f>'[6]CZ 3B'!X15</f>
        <v>72313</v>
      </c>
      <c r="K44" s="10">
        <f>'[6]CZ 3B'!Y15</f>
        <v>148866</v>
      </c>
      <c r="L44" s="10">
        <f>'[6]CZ 3B'!Z15</f>
        <v>27347</v>
      </c>
      <c r="M44" s="10">
        <f>'[6]CZ 3B'!AA15</f>
        <v>609959.00000000012</v>
      </c>
      <c r="N44" s="15">
        <f t="shared" si="9"/>
        <v>5060387</v>
      </c>
      <c r="O44" s="16">
        <f t="shared" si="8"/>
        <v>23.872565160985964</v>
      </c>
      <c r="P44" s="13" t="s">
        <v>23</v>
      </c>
      <c r="Q44" s="13" t="s">
        <v>23</v>
      </c>
      <c r="R44" s="13"/>
    </row>
    <row r="45" spans="1:18" x14ac:dyDescent="0.25">
      <c r="A45" s="41"/>
      <c r="B45" s="14" t="s">
        <v>24</v>
      </c>
      <c r="C45" s="17">
        <f>'[6]CZ 3B'!Q16</f>
        <v>2983726</v>
      </c>
      <c r="D45" s="18">
        <f>'[6]CZ 3B'!R16</f>
        <v>719141</v>
      </c>
      <c r="E45" s="18">
        <f>'[6]CZ 3B'!S16</f>
        <v>995949</v>
      </c>
      <c r="F45" s="18">
        <f>'[6]CZ 3B'!T16</f>
        <v>64998.000000000007</v>
      </c>
      <c r="G45" s="18">
        <f>'[6]CZ 3B'!U16</f>
        <v>804355</v>
      </c>
      <c r="H45" s="18">
        <f>'[6]CZ 3B'!V16</f>
        <v>572589</v>
      </c>
      <c r="I45" s="18">
        <f>'[6]CZ 3B'!W16</f>
        <v>11424</v>
      </c>
      <c r="J45" s="18">
        <f>'[6]CZ 3B'!X16</f>
        <v>45903</v>
      </c>
      <c r="K45" s="18">
        <f>'[6]CZ 3B'!Y16</f>
        <v>148866</v>
      </c>
      <c r="L45" s="18">
        <f>'[6]CZ 3B'!Z16</f>
        <v>27347</v>
      </c>
      <c r="M45" s="18">
        <f>'[6]CZ 3B'!AA16</f>
        <v>609959.00000000012</v>
      </c>
      <c r="N45" s="15">
        <f t="shared" si="9"/>
        <v>6374298</v>
      </c>
      <c r="O45" s="16">
        <f t="shared" si="8"/>
        <v>30.070989503479183</v>
      </c>
      <c r="P45" s="22">
        <f>(P41-P43)/O41</f>
        <v>0.31542466548008763</v>
      </c>
      <c r="Q45" s="22">
        <f>(Q41-Q43)/O41</f>
        <v>2.2388003369036555E-2</v>
      </c>
      <c r="R45" s="13"/>
    </row>
    <row r="46" spans="1:18" ht="15.75" thickBot="1" x14ac:dyDescent="0.3">
      <c r="A46" s="41"/>
      <c r="B46" s="23" t="s">
        <v>25</v>
      </c>
      <c r="C46" s="24">
        <f>'[6]CZ 3B'!Q17</f>
        <v>599188</v>
      </c>
      <c r="D46" s="25">
        <f>'[6]CZ 3B'!R17</f>
        <v>1448933</v>
      </c>
      <c r="E46" s="25">
        <f>'[6]CZ 3B'!S17</f>
        <v>995949</v>
      </c>
      <c r="F46" s="25">
        <f>'[6]CZ 3B'!T17</f>
        <v>64775.000000000007</v>
      </c>
      <c r="G46" s="25">
        <f>'[6]CZ 3B'!U17</f>
        <v>804355</v>
      </c>
      <c r="H46" s="25">
        <f>'[6]CZ 3B'!V17</f>
        <v>602123</v>
      </c>
      <c r="I46" s="25">
        <f>'[6]CZ 3B'!W17</f>
        <v>2404</v>
      </c>
      <c r="J46" s="25">
        <f>'[6]CZ 3B'!X17</f>
        <v>92485</v>
      </c>
      <c r="K46" s="25">
        <f>'[6]CZ 3B'!Y17</f>
        <v>148866</v>
      </c>
      <c r="L46" s="25">
        <f>'[6]CZ 3B'!Z17</f>
        <v>27347</v>
      </c>
      <c r="M46" s="25">
        <f>'[6]CZ 3B'!AA17</f>
        <v>609959.00000000012</v>
      </c>
      <c r="N46" s="27">
        <f t="shared" si="9"/>
        <v>4786425</v>
      </c>
      <c r="O46" s="28">
        <f t="shared" si="8"/>
        <v>22.580139167354641</v>
      </c>
      <c r="P46" s="13"/>
      <c r="Q46" s="13"/>
      <c r="R46" s="13"/>
    </row>
    <row r="47" spans="1:18" ht="15.75" thickBot="1" x14ac:dyDescent="0.3"/>
    <row r="48" spans="1:18" ht="60.75" thickBot="1" x14ac:dyDescent="0.3">
      <c r="A48" s="41" t="s">
        <v>30</v>
      </c>
      <c r="B48" s="3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10</v>
      </c>
      <c r="K48" s="5" t="s">
        <v>11</v>
      </c>
      <c r="L48" s="6" t="s">
        <v>12</v>
      </c>
      <c r="M48" s="3" t="s">
        <v>13</v>
      </c>
      <c r="N48" s="3" t="s">
        <v>14</v>
      </c>
      <c r="O48" s="7" t="s">
        <v>15</v>
      </c>
      <c r="P48" s="8"/>
      <c r="Q48" s="8"/>
      <c r="R48" s="8"/>
    </row>
    <row r="49" spans="1:18" x14ac:dyDescent="0.25">
      <c r="A49" s="41"/>
      <c r="B49" s="9" t="s">
        <v>16</v>
      </c>
      <c r="C49" s="10">
        <f>'[6]CZ 3C'!Q11</f>
        <v>1718009</v>
      </c>
      <c r="D49" s="10">
        <f>'[6]CZ 3C'!R11</f>
        <v>348437</v>
      </c>
      <c r="E49" s="10">
        <f>'[6]CZ 3C'!S11</f>
        <v>995949</v>
      </c>
      <c r="F49" s="10">
        <f>'[6]CZ 3C'!T11</f>
        <v>64750</v>
      </c>
      <c r="G49" s="10">
        <f>'[6]CZ 3C'!U11</f>
        <v>804355</v>
      </c>
      <c r="H49" s="10">
        <f>'[6]CZ 3C'!V11</f>
        <v>482662</v>
      </c>
      <c r="I49" s="10">
        <f>'[6]CZ 3C'!W11</f>
        <v>6741</v>
      </c>
      <c r="J49" s="10">
        <f>'[6]CZ 3C'!X11</f>
        <v>22241</v>
      </c>
      <c r="K49" s="10">
        <f>'[6]CZ 3C'!Y11</f>
        <v>148866</v>
      </c>
      <c r="L49" s="10">
        <f>'[6]CZ 3C'!Z11</f>
        <v>27347</v>
      </c>
      <c r="M49" s="10">
        <f>'[6]CZ 3C'!AA11</f>
        <v>609959.00000000012</v>
      </c>
      <c r="N49" s="11">
        <f>SUM(C49:L49)</f>
        <v>4619357</v>
      </c>
      <c r="O49" s="12">
        <f t="shared" ref="O49:O55" si="10">N49/$C$1</f>
        <v>21.791989621417621</v>
      </c>
      <c r="P49" s="13" t="s">
        <v>17</v>
      </c>
      <c r="Q49" s="13" t="s">
        <v>17</v>
      </c>
      <c r="R49" s="13"/>
    </row>
    <row r="50" spans="1:18" x14ac:dyDescent="0.25">
      <c r="A50" s="41"/>
      <c r="B50" s="14" t="s">
        <v>18</v>
      </c>
      <c r="C50" s="10">
        <f>'[6]CZ 3C'!Q12</f>
        <v>1439783</v>
      </c>
      <c r="D50" s="10">
        <f>'[6]CZ 3C'!R12</f>
        <v>331706</v>
      </c>
      <c r="E50" s="10">
        <f>'[6]CZ 3C'!S12</f>
        <v>995949</v>
      </c>
      <c r="F50" s="10">
        <f>'[6]CZ 3C'!T12</f>
        <v>65376.000000000007</v>
      </c>
      <c r="G50" s="10">
        <f>'[6]CZ 3C'!U12</f>
        <v>804355</v>
      </c>
      <c r="H50" s="10">
        <f>'[6]CZ 3C'!V12</f>
        <v>439873</v>
      </c>
      <c r="I50" s="10">
        <f>'[6]CZ 3C'!W12</f>
        <v>5640</v>
      </c>
      <c r="J50" s="10">
        <f>'[6]CZ 3C'!X12</f>
        <v>21173</v>
      </c>
      <c r="K50" s="10">
        <f>'[6]CZ 3C'!Y12</f>
        <v>148866</v>
      </c>
      <c r="L50" s="10">
        <f>'[6]CZ 3C'!Z12</f>
        <v>27347</v>
      </c>
      <c r="M50" s="10">
        <f>'[6]CZ 3C'!AA12</f>
        <v>609959.00000000012</v>
      </c>
      <c r="N50" s="15">
        <f t="shared" ref="N50:N55" si="11">SUM(C50:L50)</f>
        <v>4280068</v>
      </c>
      <c r="O50" s="16">
        <f t="shared" si="10"/>
        <v>20.191381059087156</v>
      </c>
      <c r="P50" s="13">
        <f>MAX(O49:O55)</f>
        <v>27.180912843495694</v>
      </c>
      <c r="Q50" s="13">
        <f>MAX(O49:O53)</f>
        <v>21.791989621417621</v>
      </c>
      <c r="R50" s="13"/>
    </row>
    <row r="51" spans="1:18" x14ac:dyDescent="0.25">
      <c r="A51" s="41"/>
      <c r="B51" s="14" t="s">
        <v>19</v>
      </c>
      <c r="C51" s="10">
        <f>'[6]CZ 3C'!Q13</f>
        <v>1024576</v>
      </c>
      <c r="D51" s="10">
        <f>'[6]CZ 3C'!R13</f>
        <v>351849</v>
      </c>
      <c r="E51" s="10">
        <f>'[6]CZ 3C'!S13</f>
        <v>995949</v>
      </c>
      <c r="F51" s="10">
        <f>'[6]CZ 3C'!T13</f>
        <v>66935</v>
      </c>
      <c r="G51" s="10">
        <f>'[6]CZ 3C'!U13</f>
        <v>804355</v>
      </c>
      <c r="H51" s="10">
        <f>'[6]CZ 3C'!V13</f>
        <v>403739</v>
      </c>
      <c r="I51" s="10">
        <f>'[6]CZ 3C'!W13</f>
        <v>4114</v>
      </c>
      <c r="J51" s="10">
        <f>'[6]CZ 3C'!X13</f>
        <v>22458</v>
      </c>
      <c r="K51" s="10">
        <f>'[6]CZ 3C'!Y13</f>
        <v>148866</v>
      </c>
      <c r="L51" s="10">
        <f>'[6]CZ 3C'!Z13</f>
        <v>27347</v>
      </c>
      <c r="M51" s="10">
        <f>'[6]CZ 3C'!AA13</f>
        <v>609959.00000000012</v>
      </c>
      <c r="N51" s="15">
        <f t="shared" si="11"/>
        <v>3850188</v>
      </c>
      <c r="O51" s="16">
        <f t="shared" si="10"/>
        <v>18.163406062035616</v>
      </c>
      <c r="P51" s="13" t="s">
        <v>20</v>
      </c>
      <c r="Q51" s="13" t="s">
        <v>20</v>
      </c>
      <c r="R51" s="13"/>
    </row>
    <row r="52" spans="1:18" x14ac:dyDescent="0.25">
      <c r="A52" s="41"/>
      <c r="B52" s="14" t="s">
        <v>21</v>
      </c>
      <c r="C52" s="10">
        <f>'[6]CZ 3C'!Q14</f>
        <v>1544892</v>
      </c>
      <c r="D52" s="10">
        <f>'[6]CZ 3C'!R14</f>
        <v>324334</v>
      </c>
      <c r="E52" s="10">
        <f>'[6]CZ 3C'!S14</f>
        <v>995949</v>
      </c>
      <c r="F52" s="10">
        <f>'[6]CZ 3C'!T14</f>
        <v>67750</v>
      </c>
      <c r="G52" s="10">
        <f>'[6]CZ 3C'!U14</f>
        <v>804355</v>
      </c>
      <c r="H52" s="10">
        <f>'[6]CZ 3C'!V14</f>
        <v>457687</v>
      </c>
      <c r="I52" s="10">
        <f>'[6]CZ 3C'!W14</f>
        <v>6134</v>
      </c>
      <c r="J52" s="10">
        <f>'[6]CZ 3C'!X14</f>
        <v>20702</v>
      </c>
      <c r="K52" s="10">
        <f>'[6]CZ 3C'!Y14</f>
        <v>148866</v>
      </c>
      <c r="L52" s="10">
        <f>'[6]CZ 3C'!Z14</f>
        <v>27347</v>
      </c>
      <c r="M52" s="10">
        <f>'[6]CZ 3C'!AA14</f>
        <v>609959.00000000012</v>
      </c>
      <c r="N52" s="15">
        <f t="shared" si="11"/>
        <v>4398016</v>
      </c>
      <c r="O52" s="16">
        <f t="shared" si="10"/>
        <v>20.747805165703504</v>
      </c>
      <c r="P52" s="13">
        <f>MIN(O49:O55)</f>
        <v>16.982021464795377</v>
      </c>
      <c r="Q52" s="13">
        <f>MIN(O49:O53)</f>
        <v>18.163406062035616</v>
      </c>
      <c r="R52" s="13"/>
    </row>
    <row r="53" spans="1:18" x14ac:dyDescent="0.25">
      <c r="A53" s="41"/>
      <c r="B53" s="14" t="s">
        <v>22</v>
      </c>
      <c r="C53" s="10">
        <f>'[6]CZ 3C'!Q15</f>
        <v>1333382</v>
      </c>
      <c r="D53" s="10">
        <f>'[6]CZ 3C'!R15</f>
        <v>352942</v>
      </c>
      <c r="E53" s="10">
        <f>'[6]CZ 3C'!S15</f>
        <v>995949</v>
      </c>
      <c r="F53" s="10">
        <f>'[6]CZ 3C'!T15</f>
        <v>67421</v>
      </c>
      <c r="G53" s="10">
        <f>'[6]CZ 3C'!U15</f>
        <v>804355</v>
      </c>
      <c r="H53" s="10">
        <f>'[6]CZ 3C'!V15</f>
        <v>448578</v>
      </c>
      <c r="I53" s="10">
        <f>'[6]CZ 3C'!W15</f>
        <v>5337</v>
      </c>
      <c r="J53" s="10">
        <f>'[6]CZ 3C'!X15</f>
        <v>22528</v>
      </c>
      <c r="K53" s="10">
        <f>'[6]CZ 3C'!Y15</f>
        <v>148866</v>
      </c>
      <c r="L53" s="10">
        <f>'[6]CZ 3C'!Z15</f>
        <v>27347</v>
      </c>
      <c r="M53" s="10">
        <f>'[6]CZ 3C'!AA15</f>
        <v>609959.00000000012</v>
      </c>
      <c r="N53" s="15">
        <f t="shared" si="11"/>
        <v>4206705</v>
      </c>
      <c r="O53" s="16">
        <f t="shared" si="10"/>
        <v>19.845288359476353</v>
      </c>
      <c r="P53" s="13" t="s">
        <v>23</v>
      </c>
      <c r="Q53" s="13" t="s">
        <v>23</v>
      </c>
      <c r="R53" s="13"/>
    </row>
    <row r="54" spans="1:18" x14ac:dyDescent="0.25">
      <c r="A54" s="41"/>
      <c r="B54" s="14" t="s">
        <v>24</v>
      </c>
      <c r="C54" s="10">
        <f>'[6]CZ 3C'!Q16</f>
        <v>2714566</v>
      </c>
      <c r="D54" s="10">
        <f>'[6]CZ 3C'!R16</f>
        <v>366334</v>
      </c>
      <c r="E54" s="10">
        <f>'[6]CZ 3C'!S16</f>
        <v>995949</v>
      </c>
      <c r="F54" s="10">
        <f>'[6]CZ 3C'!T16</f>
        <v>66070</v>
      </c>
      <c r="G54" s="10">
        <f>'[6]CZ 3C'!U16</f>
        <v>804355</v>
      </c>
      <c r="H54" s="10">
        <f>'[6]CZ 3C'!V16</f>
        <v>604243</v>
      </c>
      <c r="I54" s="10">
        <f>'[6]CZ 3C'!W16</f>
        <v>10561</v>
      </c>
      <c r="J54" s="10">
        <f>'[6]CZ 3C'!X16</f>
        <v>23383</v>
      </c>
      <c r="K54" s="10">
        <f>'[6]CZ 3C'!Y16</f>
        <v>148866</v>
      </c>
      <c r="L54" s="10">
        <f>'[6]CZ 3C'!Z16</f>
        <v>27347</v>
      </c>
      <c r="M54" s="10">
        <f>'[6]CZ 3C'!AA16</f>
        <v>609959.00000000012</v>
      </c>
      <c r="N54" s="15">
        <f t="shared" si="11"/>
        <v>5761674</v>
      </c>
      <c r="O54" s="16">
        <f t="shared" si="10"/>
        <v>27.180912843495694</v>
      </c>
      <c r="P54" s="22">
        <f>(P50-P52)/O50</f>
        <v>0.50511113374834227</v>
      </c>
      <c r="Q54" s="22">
        <f>(Q50-Q52)/O50</f>
        <v>0.1797095279794621</v>
      </c>
      <c r="R54" s="13"/>
    </row>
    <row r="55" spans="1:18" ht="15.75" thickBot="1" x14ac:dyDescent="0.3">
      <c r="A55" s="41"/>
      <c r="B55" s="23" t="s">
        <v>25</v>
      </c>
      <c r="C55" s="29">
        <f>'[6]CZ 3C'!Q17</f>
        <v>708824</v>
      </c>
      <c r="D55" s="30">
        <f>'[6]CZ 3C'!R17</f>
        <v>427142</v>
      </c>
      <c r="E55" s="30">
        <f>'[6]CZ 3C'!S17</f>
        <v>995949</v>
      </c>
      <c r="F55" s="30">
        <f>'[6]CZ 3C'!T17</f>
        <v>65935</v>
      </c>
      <c r="G55" s="30">
        <f>'[6]CZ 3C'!U17</f>
        <v>804355</v>
      </c>
      <c r="H55" s="30">
        <f>'[6]CZ 3C'!V17</f>
        <v>391291</v>
      </c>
      <c r="I55" s="30">
        <f>'[6]CZ 3C'!W17</f>
        <v>2791</v>
      </c>
      <c r="J55" s="30">
        <f>'[6]CZ 3C'!X17</f>
        <v>27264</v>
      </c>
      <c r="K55" s="30">
        <f>'[6]CZ 3C'!Y17</f>
        <v>148866</v>
      </c>
      <c r="L55" s="31">
        <f>'[6]CZ 3C'!Z17</f>
        <v>27347</v>
      </c>
      <c r="M55" s="31">
        <f>'[6]CZ 3C'!AA17</f>
        <v>609959.00000000012</v>
      </c>
      <c r="N55" s="27">
        <f t="shared" si="11"/>
        <v>3599764</v>
      </c>
      <c r="O55" s="28">
        <f t="shared" si="10"/>
        <v>16.982021464795377</v>
      </c>
      <c r="P55" s="13"/>
      <c r="Q55" s="13"/>
      <c r="R55" s="13"/>
    </row>
    <row r="56" spans="1:18" ht="15.75" thickBot="1" x14ac:dyDescent="0.3"/>
    <row r="57" spans="1:18" ht="60.75" thickBot="1" x14ac:dyDescent="0.3">
      <c r="A57" s="41" t="s">
        <v>31</v>
      </c>
      <c r="B57" s="3" t="s">
        <v>2</v>
      </c>
      <c r="C57" s="4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" t="s">
        <v>9</v>
      </c>
      <c r="J57" s="5" t="s">
        <v>10</v>
      </c>
      <c r="K57" s="5" t="s">
        <v>11</v>
      </c>
      <c r="L57" s="6" t="s">
        <v>12</v>
      </c>
      <c r="M57" s="3" t="s">
        <v>13</v>
      </c>
      <c r="N57" s="3" t="s">
        <v>14</v>
      </c>
      <c r="O57" s="7" t="s">
        <v>15</v>
      </c>
      <c r="P57" s="8"/>
      <c r="Q57" s="8"/>
      <c r="R57" s="8"/>
    </row>
    <row r="58" spans="1:18" x14ac:dyDescent="0.25">
      <c r="A58" s="41"/>
      <c r="B58" s="9" t="s">
        <v>16</v>
      </c>
      <c r="C58" s="10">
        <f>'[6]CZ 4A'!Q11</f>
        <v>3292246</v>
      </c>
      <c r="D58" s="10">
        <f>'[6]CZ 4A'!R11</f>
        <v>718493</v>
      </c>
      <c r="E58" s="10">
        <f>'[6]CZ 4A'!S11</f>
        <v>995949</v>
      </c>
      <c r="F58" s="10">
        <f>'[6]CZ 4A'!T11</f>
        <v>65590</v>
      </c>
      <c r="G58" s="10">
        <f>'[6]CZ 4A'!U11</f>
        <v>804355</v>
      </c>
      <c r="H58" s="10">
        <f>'[6]CZ 4A'!V11</f>
        <v>583073</v>
      </c>
      <c r="I58" s="10">
        <f>'[6]CZ 4A'!W11</f>
        <v>12965</v>
      </c>
      <c r="J58" s="10">
        <f>'[6]CZ 4A'!X11</f>
        <v>45861</v>
      </c>
      <c r="K58" s="10">
        <f>'[6]CZ 4A'!Y11</f>
        <v>148866</v>
      </c>
      <c r="L58" s="10">
        <f>'[6]CZ 4A'!Z11</f>
        <v>27347</v>
      </c>
      <c r="M58" s="10">
        <f>'[6]CZ 4A'!AA11</f>
        <v>609959.00000000012</v>
      </c>
      <c r="N58" s="11">
        <f>SUM(C58:L58)</f>
        <v>6694745</v>
      </c>
      <c r="O58" s="12">
        <f t="shared" ref="O58:O64" si="12">N58/$C$1</f>
        <v>31.582710225262414</v>
      </c>
      <c r="P58" s="13" t="s">
        <v>17</v>
      </c>
      <c r="Q58" s="13" t="s">
        <v>17</v>
      </c>
      <c r="R58" s="13"/>
    </row>
    <row r="59" spans="1:18" x14ac:dyDescent="0.25">
      <c r="A59" s="41"/>
      <c r="B59" s="14" t="s">
        <v>18</v>
      </c>
      <c r="C59" s="10">
        <f>'[6]CZ 4A'!Q12</f>
        <v>3021611</v>
      </c>
      <c r="D59" s="10">
        <f>'[6]CZ 4A'!R12</f>
        <v>728363</v>
      </c>
      <c r="E59" s="10">
        <f>'[6]CZ 4A'!S12</f>
        <v>995949</v>
      </c>
      <c r="F59" s="10">
        <f>'[6]CZ 4A'!T12</f>
        <v>65750</v>
      </c>
      <c r="G59" s="10">
        <f>'[6]CZ 4A'!U12</f>
        <v>804355</v>
      </c>
      <c r="H59" s="10">
        <f>'[6]CZ 4A'!V12</f>
        <v>572942</v>
      </c>
      <c r="I59" s="10">
        <f>'[6]CZ 4A'!W12</f>
        <v>11986</v>
      </c>
      <c r="J59" s="10">
        <f>'[6]CZ 4A'!X12</f>
        <v>46491</v>
      </c>
      <c r="K59" s="10">
        <f>'[6]CZ 4A'!Y12</f>
        <v>148866</v>
      </c>
      <c r="L59" s="10">
        <f>'[6]CZ 4A'!Z12</f>
        <v>27347</v>
      </c>
      <c r="M59" s="10">
        <f>'[6]CZ 4A'!AA12</f>
        <v>609959.00000000012</v>
      </c>
      <c r="N59" s="15">
        <f t="shared" ref="N59:N64" si="13">SUM(C59:L59)</f>
        <v>6423660</v>
      </c>
      <c r="O59" s="16">
        <f t="shared" si="12"/>
        <v>30.303856586861659</v>
      </c>
      <c r="P59" s="13">
        <f>MAX(O58:O64)</f>
        <v>43.208307583441446</v>
      </c>
      <c r="Q59" s="13">
        <f>MAX(O58:O62)</f>
        <v>31.582710225262414</v>
      </c>
      <c r="R59" s="13"/>
    </row>
    <row r="60" spans="1:18" x14ac:dyDescent="0.25">
      <c r="A60" s="41"/>
      <c r="B60" s="14" t="s">
        <v>19</v>
      </c>
      <c r="C60" s="10">
        <f>'[6]CZ 4A'!Q13</f>
        <v>2077545</v>
      </c>
      <c r="D60" s="10">
        <f>'[6]CZ 4A'!R13</f>
        <v>866953</v>
      </c>
      <c r="E60" s="10">
        <f>'[6]CZ 4A'!S13</f>
        <v>995949</v>
      </c>
      <c r="F60" s="10">
        <f>'[6]CZ 4A'!T13</f>
        <v>68515</v>
      </c>
      <c r="G60" s="10">
        <f>'[6]CZ 4A'!U13</f>
        <v>804355</v>
      </c>
      <c r="H60" s="10">
        <f>'[6]CZ 4A'!V13</f>
        <v>565156</v>
      </c>
      <c r="I60" s="10">
        <f>'[6]CZ 4A'!W13</f>
        <v>8677</v>
      </c>
      <c r="J60" s="10">
        <f>'[6]CZ 4A'!X13</f>
        <v>55337</v>
      </c>
      <c r="K60" s="10">
        <f>'[6]CZ 4A'!Y13</f>
        <v>148866</v>
      </c>
      <c r="L60" s="10">
        <f>'[6]CZ 4A'!Z13</f>
        <v>27347</v>
      </c>
      <c r="M60" s="10">
        <f>'[6]CZ 4A'!AA13</f>
        <v>609959.00000000012</v>
      </c>
      <c r="N60" s="15">
        <f t="shared" si="13"/>
        <v>5618700</v>
      </c>
      <c r="O60" s="16">
        <f t="shared" si="12"/>
        <v>26.506427644769431</v>
      </c>
      <c r="P60" s="13" t="s">
        <v>20</v>
      </c>
      <c r="Q60" s="13" t="s">
        <v>20</v>
      </c>
      <c r="R60" s="13"/>
    </row>
    <row r="61" spans="1:18" x14ac:dyDescent="0.25">
      <c r="A61" s="41"/>
      <c r="B61" s="14" t="s">
        <v>21</v>
      </c>
      <c r="C61" s="10">
        <f>'[6]CZ 4A'!Q14</f>
        <v>2475844</v>
      </c>
      <c r="D61" s="10">
        <f>'[6]CZ 4A'!R14</f>
        <v>817382</v>
      </c>
      <c r="E61" s="10">
        <f>'[6]CZ 4A'!S14</f>
        <v>995949</v>
      </c>
      <c r="F61" s="10">
        <f>'[6]CZ 4A'!T14</f>
        <v>68783</v>
      </c>
      <c r="G61" s="10">
        <f>'[6]CZ 4A'!U14</f>
        <v>804355</v>
      </c>
      <c r="H61" s="10">
        <f>'[6]CZ 4A'!V14</f>
        <v>572625</v>
      </c>
      <c r="I61" s="10">
        <f>'[6]CZ 4A'!W14</f>
        <v>10187</v>
      </c>
      <c r="J61" s="10">
        <f>'[6]CZ 4A'!X14</f>
        <v>52173</v>
      </c>
      <c r="K61" s="10">
        <f>'[6]CZ 4A'!Y14</f>
        <v>148866</v>
      </c>
      <c r="L61" s="10">
        <f>'[6]CZ 4A'!Z14</f>
        <v>27347</v>
      </c>
      <c r="M61" s="10">
        <f>'[6]CZ 4A'!AA14</f>
        <v>609959.00000000012</v>
      </c>
      <c r="N61" s="15">
        <f t="shared" si="13"/>
        <v>5973511</v>
      </c>
      <c r="O61" s="16">
        <f t="shared" si="12"/>
        <v>28.180261823328223</v>
      </c>
      <c r="P61" s="13">
        <f>MIN(O58:O64)</f>
        <v>21.77710107323977</v>
      </c>
      <c r="Q61" s="13">
        <f>MIN(O58:O62)</f>
        <v>26.506427644769431</v>
      </c>
      <c r="R61" s="13"/>
    </row>
    <row r="62" spans="1:18" x14ac:dyDescent="0.25">
      <c r="A62" s="41"/>
      <c r="B62" s="14" t="s">
        <v>22</v>
      </c>
      <c r="C62" s="10">
        <f>'[6]CZ 4A'!Q15</f>
        <v>2222634</v>
      </c>
      <c r="D62" s="10">
        <f>'[6]CZ 4A'!R15</f>
        <v>855293</v>
      </c>
      <c r="E62" s="10">
        <f>'[6]CZ 4A'!S15</f>
        <v>995949</v>
      </c>
      <c r="F62" s="10">
        <f>'[6]CZ 4A'!T15</f>
        <v>68130</v>
      </c>
      <c r="G62" s="10">
        <f>'[6]CZ 4A'!U15</f>
        <v>804355</v>
      </c>
      <c r="H62" s="10">
        <f>'[6]CZ 4A'!V15</f>
        <v>569064</v>
      </c>
      <c r="I62" s="10">
        <f>'[6]CZ 4A'!W15</f>
        <v>9197</v>
      </c>
      <c r="J62" s="10">
        <f>'[6]CZ 4A'!X15</f>
        <v>54593</v>
      </c>
      <c r="K62" s="10">
        <f>'[6]CZ 4A'!Y15</f>
        <v>148866</v>
      </c>
      <c r="L62" s="10">
        <f>'[6]CZ 4A'!Z15</f>
        <v>27347</v>
      </c>
      <c r="M62" s="10">
        <f>'[6]CZ 4A'!AA15</f>
        <v>609959.00000000012</v>
      </c>
      <c r="N62" s="15">
        <f t="shared" si="13"/>
        <v>5755428</v>
      </c>
      <c r="O62" s="16">
        <f t="shared" si="12"/>
        <v>27.151447104611393</v>
      </c>
      <c r="P62" s="13" t="s">
        <v>23</v>
      </c>
      <c r="Q62" s="13" t="s">
        <v>23</v>
      </c>
      <c r="R62" s="13"/>
    </row>
    <row r="63" spans="1:18" x14ac:dyDescent="0.25">
      <c r="A63" s="41"/>
      <c r="B63" s="14" t="s">
        <v>24</v>
      </c>
      <c r="C63" s="10">
        <f>'[6]CZ 4A'!Q16</f>
        <v>5779121</v>
      </c>
      <c r="D63" s="10">
        <f>'[6]CZ 4A'!R16</f>
        <v>596882</v>
      </c>
      <c r="E63" s="10">
        <f>'[6]CZ 4A'!S16</f>
        <v>995949</v>
      </c>
      <c r="F63" s="10">
        <f>'[6]CZ 4A'!T16</f>
        <v>69648</v>
      </c>
      <c r="G63" s="10">
        <f>'[6]CZ 4A'!U16</f>
        <v>804355</v>
      </c>
      <c r="H63" s="10">
        <f>'[6]CZ 4A'!V16</f>
        <v>677319</v>
      </c>
      <c r="I63" s="10">
        <f>'[6]CZ 4A'!W16</f>
        <v>21495</v>
      </c>
      <c r="J63" s="10">
        <f>'[6]CZ 4A'!X16</f>
        <v>38099</v>
      </c>
      <c r="K63" s="10">
        <f>'[6]CZ 4A'!Y16</f>
        <v>148866</v>
      </c>
      <c r="L63" s="10">
        <f>'[6]CZ 4A'!Z16</f>
        <v>27347</v>
      </c>
      <c r="M63" s="10">
        <f>'[6]CZ 4A'!AA16</f>
        <v>609959.00000000012</v>
      </c>
      <c r="N63" s="15">
        <f t="shared" si="13"/>
        <v>9159081</v>
      </c>
      <c r="O63" s="16">
        <f t="shared" si="12"/>
        <v>43.208307583441446</v>
      </c>
      <c r="P63" s="22">
        <f>(P59-P61)/O59</f>
        <v>0.70721053106795817</v>
      </c>
      <c r="Q63" s="22">
        <f>(Q59-Q61)/O59</f>
        <v>0.16751275752452652</v>
      </c>
      <c r="R63" s="13"/>
    </row>
    <row r="64" spans="1:18" ht="15.75" thickBot="1" x14ac:dyDescent="0.3">
      <c r="A64" s="41"/>
      <c r="B64" s="23" t="s">
        <v>25</v>
      </c>
      <c r="C64" s="29">
        <f>'[6]CZ 4A'!Q17</f>
        <v>912510</v>
      </c>
      <c r="D64" s="30">
        <f>'[6]CZ 4A'!R17</f>
        <v>1074045</v>
      </c>
      <c r="E64" s="30">
        <f>'[6]CZ 4A'!S17</f>
        <v>995949</v>
      </c>
      <c r="F64" s="30">
        <f>'[6]CZ 4A'!T17</f>
        <v>68839</v>
      </c>
      <c r="G64" s="30">
        <f>'[6]CZ 4A'!U17</f>
        <v>804355</v>
      </c>
      <c r="H64" s="30">
        <f>'[6]CZ 4A'!V17</f>
        <v>511835</v>
      </c>
      <c r="I64" s="30">
        <f>'[6]CZ 4A'!W17</f>
        <v>3899</v>
      </c>
      <c r="J64" s="30">
        <f>'[6]CZ 4A'!X17</f>
        <v>68556</v>
      </c>
      <c r="K64" s="30">
        <f>'[6]CZ 4A'!Y17</f>
        <v>148866</v>
      </c>
      <c r="L64" s="30">
        <f>'[6]CZ 4A'!Z17</f>
        <v>27347</v>
      </c>
      <c r="M64" s="30">
        <f>'[6]CZ 4A'!AA17</f>
        <v>609959.00000000012</v>
      </c>
      <c r="N64" s="27">
        <f t="shared" si="13"/>
        <v>4616201</v>
      </c>
      <c r="O64" s="28">
        <f t="shared" si="12"/>
        <v>21.77710107323977</v>
      </c>
      <c r="P64" s="13"/>
      <c r="Q64" s="13"/>
      <c r="R64" s="13"/>
    </row>
    <row r="65" spans="1:18" ht="15.75" thickBot="1" x14ac:dyDescent="0.3"/>
    <row r="66" spans="1:18" ht="60.75" thickBot="1" x14ac:dyDescent="0.3">
      <c r="A66" s="41" t="s">
        <v>32</v>
      </c>
      <c r="B66" s="3" t="s">
        <v>2</v>
      </c>
      <c r="C66" s="4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6" t="s">
        <v>12</v>
      </c>
      <c r="M66" s="3" t="s">
        <v>13</v>
      </c>
      <c r="N66" s="3" t="s">
        <v>14</v>
      </c>
      <c r="O66" s="7" t="s">
        <v>15</v>
      </c>
      <c r="P66" s="8"/>
      <c r="Q66" s="8"/>
      <c r="R66" s="8"/>
    </row>
    <row r="67" spans="1:18" x14ac:dyDescent="0.25">
      <c r="A67" s="41"/>
      <c r="B67" s="9" t="s">
        <v>16</v>
      </c>
      <c r="C67" s="10">
        <f>'[6]CZ 4B'!Q11</f>
        <v>2825211</v>
      </c>
      <c r="D67" s="10">
        <f>'[6]CZ 4B'!R11</f>
        <v>606570</v>
      </c>
      <c r="E67" s="10">
        <f>'[6]CZ 4B'!S11</f>
        <v>995949</v>
      </c>
      <c r="F67" s="10">
        <f>'[6]CZ 4B'!T11</f>
        <v>63879</v>
      </c>
      <c r="G67" s="10">
        <f>'[6]CZ 4B'!U11</f>
        <v>804355</v>
      </c>
      <c r="H67" s="10">
        <f>'[6]CZ 4B'!V11</f>
        <v>567469</v>
      </c>
      <c r="I67" s="10">
        <f>'[6]CZ 4B'!W11</f>
        <v>11194</v>
      </c>
      <c r="J67" s="10">
        <f>'[6]CZ 4B'!X11</f>
        <v>38717</v>
      </c>
      <c r="K67" s="10">
        <f>'[6]CZ 4B'!Y11</f>
        <v>148866</v>
      </c>
      <c r="L67" s="10">
        <f>'[6]CZ 4B'!Z11</f>
        <v>27347</v>
      </c>
      <c r="M67" s="10">
        <f>'[6]CZ 4B'!AA11</f>
        <v>609959.00000000012</v>
      </c>
      <c r="N67" s="11">
        <f>SUM(C67:L67)</f>
        <v>6089557</v>
      </c>
      <c r="O67" s="12">
        <f t="shared" ref="O67:O73" si="14">N67/$C$1</f>
        <v>28.727713173723316</v>
      </c>
      <c r="P67" s="13" t="s">
        <v>17</v>
      </c>
      <c r="Q67" s="13" t="s">
        <v>17</v>
      </c>
      <c r="R67" s="13"/>
    </row>
    <row r="68" spans="1:18" x14ac:dyDescent="0.25">
      <c r="A68" s="41"/>
      <c r="B68" s="14" t="s">
        <v>18</v>
      </c>
      <c r="C68" s="10">
        <f>'[6]CZ 4B'!Q12</f>
        <v>2614471</v>
      </c>
      <c r="D68" s="10">
        <f>'[6]CZ 4B'!R12</f>
        <v>608389</v>
      </c>
      <c r="E68" s="10">
        <f>'[6]CZ 4B'!S12</f>
        <v>995949</v>
      </c>
      <c r="F68" s="10">
        <f>'[6]CZ 4B'!T12</f>
        <v>64331.999999999993</v>
      </c>
      <c r="G68" s="10">
        <f>'[6]CZ 4B'!U12</f>
        <v>804355</v>
      </c>
      <c r="H68" s="10">
        <f>'[6]CZ 4B'!V12</f>
        <v>563012</v>
      </c>
      <c r="I68" s="10">
        <f>'[6]CZ 4B'!W12</f>
        <v>10458</v>
      </c>
      <c r="J68" s="10">
        <f>'[6]CZ 4B'!X12</f>
        <v>38833</v>
      </c>
      <c r="K68" s="10">
        <f>'[6]CZ 4B'!Y12</f>
        <v>148866</v>
      </c>
      <c r="L68" s="10">
        <f>'[6]CZ 4B'!Z12</f>
        <v>27347</v>
      </c>
      <c r="M68" s="10">
        <f>'[6]CZ 4B'!AA12</f>
        <v>609959.00000000012</v>
      </c>
      <c r="N68" s="15">
        <f t="shared" ref="N68:N73" si="15">SUM(C68:L68)</f>
        <v>5876012</v>
      </c>
      <c r="O68" s="16">
        <f t="shared" si="14"/>
        <v>27.720306639933955</v>
      </c>
      <c r="P68" s="13">
        <f>MAX(O67:O73)</f>
        <v>41.28952470810237</v>
      </c>
      <c r="Q68" s="13">
        <f>MAX(O67:O71)</f>
        <v>29.0734096001887</v>
      </c>
      <c r="R68" s="13"/>
    </row>
    <row r="69" spans="1:18" x14ac:dyDescent="0.25">
      <c r="A69" s="41"/>
      <c r="B69" s="14" t="s">
        <v>19</v>
      </c>
      <c r="C69" s="10">
        <f>'[6]CZ 4B'!Q13</f>
        <v>2319752</v>
      </c>
      <c r="D69" s="10">
        <f>'[6]CZ 4B'!R13</f>
        <v>730977</v>
      </c>
      <c r="E69" s="10">
        <f>'[6]CZ 4B'!S13</f>
        <v>995949</v>
      </c>
      <c r="F69" s="10">
        <f>'[6]CZ 4B'!T13</f>
        <v>65054</v>
      </c>
      <c r="G69" s="10">
        <f>'[6]CZ 4B'!U13</f>
        <v>804355</v>
      </c>
      <c r="H69" s="10">
        <f>'[6]CZ 4B'!V13</f>
        <v>579055</v>
      </c>
      <c r="I69" s="10">
        <f>'[6]CZ 4B'!W13</f>
        <v>9642</v>
      </c>
      <c r="J69" s="10">
        <f>'[6]CZ 4B'!X13</f>
        <v>46658</v>
      </c>
      <c r="K69" s="10">
        <f>'[6]CZ 4B'!Y13</f>
        <v>148866</v>
      </c>
      <c r="L69" s="10">
        <f>'[6]CZ 4B'!Z13</f>
        <v>27347</v>
      </c>
      <c r="M69" s="10">
        <f>'[6]CZ 4B'!AA13</f>
        <v>609959.00000000012</v>
      </c>
      <c r="N69" s="15">
        <f t="shared" si="15"/>
        <v>5727655</v>
      </c>
      <c r="O69" s="16">
        <f t="shared" si="14"/>
        <v>27.020426937138815</v>
      </c>
      <c r="P69" s="13" t="s">
        <v>20</v>
      </c>
      <c r="Q69" s="13" t="s">
        <v>20</v>
      </c>
      <c r="R69" s="13"/>
    </row>
    <row r="70" spans="1:18" x14ac:dyDescent="0.25">
      <c r="A70" s="41"/>
      <c r="B70" s="14" t="s">
        <v>21</v>
      </c>
      <c r="C70" s="10">
        <f>'[6]CZ 4B'!Q14</f>
        <v>2779515</v>
      </c>
      <c r="D70" s="10">
        <f>'[6]CZ 4B'!R14</f>
        <v>695653</v>
      </c>
      <c r="E70" s="10">
        <f>'[6]CZ 4B'!S14</f>
        <v>995949</v>
      </c>
      <c r="F70" s="10">
        <f>'[6]CZ 4B'!T14</f>
        <v>65156.000000000007</v>
      </c>
      <c r="G70" s="10">
        <f>'[6]CZ 4B'!U14</f>
        <v>804355</v>
      </c>
      <c r="H70" s="10">
        <f>'[6]CZ 4B'!V14</f>
        <v>590251</v>
      </c>
      <c r="I70" s="10">
        <f>'[6]CZ 4B'!W14</f>
        <v>11341</v>
      </c>
      <c r="J70" s="10">
        <f>'[6]CZ 4B'!X14</f>
        <v>44403</v>
      </c>
      <c r="K70" s="10">
        <f>'[6]CZ 4B'!Y14</f>
        <v>148866</v>
      </c>
      <c r="L70" s="10">
        <f>'[6]CZ 4B'!Z14</f>
        <v>27347</v>
      </c>
      <c r="M70" s="10">
        <f>'[6]CZ 4B'!AA14</f>
        <v>609959.00000000012</v>
      </c>
      <c r="N70" s="15">
        <f t="shared" si="15"/>
        <v>6162836</v>
      </c>
      <c r="O70" s="16">
        <f t="shared" si="14"/>
        <v>29.0734096001887</v>
      </c>
      <c r="P70" s="13">
        <f>MIN(O67:O73)</f>
        <v>24.002953178440855</v>
      </c>
      <c r="Q70" s="13">
        <f>MIN(O67:O71)</f>
        <v>27.020426937138815</v>
      </c>
      <c r="R70" s="13"/>
    </row>
    <row r="71" spans="1:18" x14ac:dyDescent="0.25">
      <c r="A71" s="41"/>
      <c r="B71" s="14" t="s">
        <v>22</v>
      </c>
      <c r="C71" s="10">
        <f>'[6]CZ 4B'!Q15</f>
        <v>2663392</v>
      </c>
      <c r="D71" s="10">
        <f>'[6]CZ 4B'!R15</f>
        <v>708420</v>
      </c>
      <c r="E71" s="10">
        <f>'[6]CZ 4B'!S15</f>
        <v>995949</v>
      </c>
      <c r="F71" s="10">
        <f>'[6]CZ 4B'!T15</f>
        <v>65158</v>
      </c>
      <c r="G71" s="10">
        <f>'[6]CZ 4B'!U15</f>
        <v>804355</v>
      </c>
      <c r="H71" s="10">
        <f>'[6]CZ 4B'!V15</f>
        <v>585062</v>
      </c>
      <c r="I71" s="10">
        <f>'[6]CZ 4B'!W15</f>
        <v>10859</v>
      </c>
      <c r="J71" s="10">
        <f>'[6]CZ 4B'!X15</f>
        <v>45218</v>
      </c>
      <c r="K71" s="10">
        <f>'[6]CZ 4B'!Y15</f>
        <v>148866</v>
      </c>
      <c r="L71" s="10">
        <f>'[6]CZ 4B'!Z15</f>
        <v>27347</v>
      </c>
      <c r="M71" s="10">
        <f>'[6]CZ 4B'!AA15</f>
        <v>609959.00000000012</v>
      </c>
      <c r="N71" s="15">
        <f t="shared" si="15"/>
        <v>6054626</v>
      </c>
      <c r="O71" s="16">
        <f t="shared" si="14"/>
        <v>28.562924873216183</v>
      </c>
      <c r="P71" s="13" t="s">
        <v>23</v>
      </c>
      <c r="Q71" s="13" t="s">
        <v>23</v>
      </c>
      <c r="R71" s="13"/>
    </row>
    <row r="72" spans="1:18" x14ac:dyDescent="0.25">
      <c r="A72" s="41"/>
      <c r="B72" s="14" t="s">
        <v>24</v>
      </c>
      <c r="C72" s="10">
        <f>'[6]CZ 4B'!Q16</f>
        <v>5455159</v>
      </c>
      <c r="D72" s="10">
        <f>'[6]CZ 4B'!R16</f>
        <v>533270</v>
      </c>
      <c r="E72" s="10">
        <f>'[6]CZ 4B'!S16</f>
        <v>995949</v>
      </c>
      <c r="F72" s="10">
        <f>'[6]CZ 4B'!T16</f>
        <v>65196</v>
      </c>
      <c r="G72" s="10">
        <f>'[6]CZ 4B'!U16</f>
        <v>804355</v>
      </c>
      <c r="H72" s="10">
        <f>'[6]CZ 4B'!V16</f>
        <v>667864</v>
      </c>
      <c r="I72" s="10">
        <f>'[6]CZ 4B'!W16</f>
        <v>20303</v>
      </c>
      <c r="J72" s="10">
        <f>'[6]CZ 4B'!X16</f>
        <v>34038</v>
      </c>
      <c r="K72" s="10">
        <f>'[6]CZ 4B'!Y16</f>
        <v>148866</v>
      </c>
      <c r="L72" s="10">
        <f>'[6]CZ 4B'!Z16</f>
        <v>27347</v>
      </c>
      <c r="M72" s="10">
        <f>'[6]CZ 4B'!AA16</f>
        <v>609959.00000000012</v>
      </c>
      <c r="N72" s="15">
        <f t="shared" si="15"/>
        <v>8752347</v>
      </c>
      <c r="O72" s="16">
        <f t="shared" si="14"/>
        <v>41.28952470810237</v>
      </c>
      <c r="P72" s="22">
        <f>(P68-P70)/O68</f>
        <v>0.62360679317877488</v>
      </c>
      <c r="Q72" s="22">
        <f>(Q68-Q70)/O68</f>
        <v>7.4060604369085598E-2</v>
      </c>
      <c r="R72" s="13"/>
    </row>
    <row r="73" spans="1:18" ht="15.75" thickBot="1" x14ac:dyDescent="0.3">
      <c r="A73" s="41"/>
      <c r="B73" s="23" t="s">
        <v>25</v>
      </c>
      <c r="C73" s="29">
        <f>'[6]CZ 4B'!Q17</f>
        <v>1596694</v>
      </c>
      <c r="D73" s="30">
        <f>'[6]CZ 4B'!R17</f>
        <v>840111</v>
      </c>
      <c r="E73" s="30">
        <f>'[6]CZ 4B'!S17</f>
        <v>995949</v>
      </c>
      <c r="F73" s="30">
        <f>'[6]CZ 4B'!T17</f>
        <v>64691.999999999993</v>
      </c>
      <c r="G73" s="30">
        <f>'[6]CZ 4B'!U17</f>
        <v>804355</v>
      </c>
      <c r="H73" s="30">
        <f>'[6]CZ 4B'!V17</f>
        <v>549788</v>
      </c>
      <c r="I73" s="30">
        <f>'[6]CZ 4B'!W17</f>
        <v>6600</v>
      </c>
      <c r="J73" s="30">
        <f>'[6]CZ 4B'!X17</f>
        <v>53624</v>
      </c>
      <c r="K73" s="30">
        <f>'[6]CZ 4B'!Y17</f>
        <v>148866</v>
      </c>
      <c r="L73" s="31">
        <f>'[6]CZ 4B'!Z17</f>
        <v>27347</v>
      </c>
      <c r="M73" s="31">
        <f>'[6]CZ 4B'!AA17</f>
        <v>609959.00000000012</v>
      </c>
      <c r="N73" s="27">
        <f t="shared" si="15"/>
        <v>5088026</v>
      </c>
      <c r="O73" s="28">
        <f t="shared" si="14"/>
        <v>24.002953178440855</v>
      </c>
      <c r="P73" s="13"/>
      <c r="Q73" s="13"/>
      <c r="R73" s="13"/>
    </row>
    <row r="74" spans="1:18" ht="15.75" thickBot="1" x14ac:dyDescent="0.3"/>
    <row r="75" spans="1:18" ht="60.75" thickBot="1" x14ac:dyDescent="0.3">
      <c r="A75" s="41" t="s">
        <v>33</v>
      </c>
      <c r="B75" s="3" t="s">
        <v>2</v>
      </c>
      <c r="C75" s="4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6" t="s">
        <v>12</v>
      </c>
      <c r="M75" s="3" t="s">
        <v>13</v>
      </c>
      <c r="N75" s="3" t="s">
        <v>14</v>
      </c>
      <c r="O75" s="7" t="s">
        <v>15</v>
      </c>
      <c r="P75" s="8"/>
      <c r="Q75" s="8"/>
      <c r="R75" s="8"/>
    </row>
    <row r="76" spans="1:18" x14ac:dyDescent="0.25">
      <c r="A76" s="41"/>
      <c r="B76" s="9" t="s">
        <v>16</v>
      </c>
      <c r="C76" s="10">
        <f>'[6]CZ 4C'!Q11</f>
        <v>2871401</v>
      </c>
      <c r="D76" s="10">
        <f>'[6]CZ 4C'!R11</f>
        <v>451619</v>
      </c>
      <c r="E76" s="10">
        <f>'[6]CZ 4C'!S11</f>
        <v>995949</v>
      </c>
      <c r="F76" s="10">
        <f>'[6]CZ 4C'!T11</f>
        <v>66495</v>
      </c>
      <c r="G76" s="10">
        <f>'[6]CZ 4C'!U11</f>
        <v>804355</v>
      </c>
      <c r="H76" s="10">
        <f>'[6]CZ 4C'!V11</f>
        <v>567982</v>
      </c>
      <c r="I76" s="10">
        <f>'[6]CZ 4C'!W11</f>
        <v>11485</v>
      </c>
      <c r="J76" s="10">
        <f>'[6]CZ 4C'!X11</f>
        <v>28827</v>
      </c>
      <c r="K76" s="10">
        <f>'[6]CZ 4C'!Y11</f>
        <v>148866</v>
      </c>
      <c r="L76" s="10">
        <f>'[6]CZ 4C'!Z11</f>
        <v>27347</v>
      </c>
      <c r="M76" s="10">
        <f>'[6]CZ 4C'!AA11</f>
        <v>609959.00000000012</v>
      </c>
      <c r="N76" s="11">
        <f>SUM(C76:L76)</f>
        <v>5974326</v>
      </c>
      <c r="O76" s="12">
        <f t="shared" ref="O76:O82" si="16">N76/$C$1</f>
        <v>28.184106616346266</v>
      </c>
      <c r="P76" s="13" t="s">
        <v>17</v>
      </c>
      <c r="Q76" s="13" t="s">
        <v>17</v>
      </c>
      <c r="R76" s="13"/>
    </row>
    <row r="77" spans="1:18" x14ac:dyDescent="0.25">
      <c r="A77" s="41"/>
      <c r="B77" s="14" t="s">
        <v>18</v>
      </c>
      <c r="C77" s="10">
        <f>'[6]CZ 4C'!Q12</f>
        <v>2684021</v>
      </c>
      <c r="D77" s="10">
        <f>'[6]CZ 4C'!R12</f>
        <v>452065</v>
      </c>
      <c r="E77" s="10">
        <f>'[6]CZ 4C'!S12</f>
        <v>995949</v>
      </c>
      <c r="F77" s="10">
        <f>'[6]CZ 4C'!T12</f>
        <v>67250</v>
      </c>
      <c r="G77" s="10">
        <f>'[6]CZ 4C'!U12</f>
        <v>804355</v>
      </c>
      <c r="H77" s="10">
        <f>'[6]CZ 4C'!V12</f>
        <v>551223</v>
      </c>
      <c r="I77" s="10">
        <f>'[6]CZ 4C'!W12</f>
        <v>10817</v>
      </c>
      <c r="J77" s="10">
        <f>'[6]CZ 4C'!X12</f>
        <v>28855</v>
      </c>
      <c r="K77" s="10">
        <f>'[6]CZ 4C'!Y12</f>
        <v>148866</v>
      </c>
      <c r="L77" s="10">
        <f>'[6]CZ 4C'!Z12</f>
        <v>27347</v>
      </c>
      <c r="M77" s="10">
        <f>'[6]CZ 4C'!AA12</f>
        <v>609959.00000000012</v>
      </c>
      <c r="N77" s="15">
        <f t="shared" ref="N77:N82" si="17">SUM(C77:L77)</f>
        <v>5770748</v>
      </c>
      <c r="O77" s="16">
        <f t="shared" si="16"/>
        <v>27.22371977827574</v>
      </c>
      <c r="P77" s="13">
        <f>MAX(O76:O82)</f>
        <v>44.360948225026533</v>
      </c>
      <c r="Q77" s="13">
        <f>MAX(O76:O80)</f>
        <v>29.790895152730275</v>
      </c>
      <c r="R77" s="13"/>
    </row>
    <row r="78" spans="1:18" x14ac:dyDescent="0.25">
      <c r="A78" s="41"/>
      <c r="B78" s="14" t="s">
        <v>19</v>
      </c>
      <c r="C78" s="10">
        <f>'[6]CZ 4C'!Q13</f>
        <v>2512056</v>
      </c>
      <c r="D78" s="10">
        <f>'[6]CZ 4C'!R13</f>
        <v>533556</v>
      </c>
      <c r="E78" s="10">
        <f>'[6]CZ 4C'!S13</f>
        <v>995949</v>
      </c>
      <c r="F78" s="10">
        <f>'[6]CZ 4C'!T13</f>
        <v>71638</v>
      </c>
      <c r="G78" s="10">
        <f>'[6]CZ 4C'!U13</f>
        <v>804355</v>
      </c>
      <c r="H78" s="10">
        <f>'[6]CZ 4C'!V13</f>
        <v>570680</v>
      </c>
      <c r="I78" s="10">
        <f>'[6]CZ 4C'!W13</f>
        <v>10377</v>
      </c>
      <c r="J78" s="10">
        <f>'[6]CZ 4C'!X13</f>
        <v>34057</v>
      </c>
      <c r="K78" s="10">
        <f>'[6]CZ 4C'!Y13</f>
        <v>148866</v>
      </c>
      <c r="L78" s="10">
        <f>'[6]CZ 4C'!Z13</f>
        <v>27347</v>
      </c>
      <c r="M78" s="10">
        <f>'[6]CZ 4C'!AA13</f>
        <v>609959.00000000012</v>
      </c>
      <c r="N78" s="15">
        <f t="shared" si="17"/>
        <v>5708881</v>
      </c>
      <c r="O78" s="16">
        <f t="shared" si="16"/>
        <v>26.931859889137868</v>
      </c>
      <c r="P78" s="13" t="s">
        <v>20</v>
      </c>
      <c r="Q78" s="13" t="s">
        <v>20</v>
      </c>
      <c r="R78" s="13"/>
    </row>
    <row r="79" spans="1:18" x14ac:dyDescent="0.25">
      <c r="A79" s="41"/>
      <c r="B79" s="14" t="s">
        <v>21</v>
      </c>
      <c r="C79" s="10">
        <f>'[6]CZ 4C'!Q14</f>
        <v>3038817</v>
      </c>
      <c r="D79" s="10">
        <f>'[6]CZ 4C'!R14</f>
        <v>568841</v>
      </c>
      <c r="E79" s="10">
        <f>'[6]CZ 4C'!S14</f>
        <v>995949</v>
      </c>
      <c r="F79" s="10">
        <f>'[6]CZ 4C'!T14</f>
        <v>70483</v>
      </c>
      <c r="G79" s="10">
        <f>'[6]CZ 4C'!U14</f>
        <v>804355</v>
      </c>
      <c r="H79" s="10">
        <f>'[6]CZ 4C'!V14</f>
        <v>611663</v>
      </c>
      <c r="I79" s="10">
        <f>'[6]CZ 4C'!W14</f>
        <v>12295</v>
      </c>
      <c r="J79" s="10">
        <f>'[6]CZ 4C'!X14</f>
        <v>36309</v>
      </c>
      <c r="K79" s="10">
        <f>'[6]CZ 4C'!Y14</f>
        <v>148866</v>
      </c>
      <c r="L79" s="10">
        <f>'[6]CZ 4C'!Z14</f>
        <v>27347</v>
      </c>
      <c r="M79" s="10">
        <f>'[6]CZ 4C'!AA14</f>
        <v>609959.00000000012</v>
      </c>
      <c r="N79" s="15">
        <f t="shared" si="17"/>
        <v>6314925</v>
      </c>
      <c r="O79" s="16">
        <f t="shared" si="16"/>
        <v>29.790895152730275</v>
      </c>
      <c r="P79" s="13">
        <f>MIN(O76:O82)</f>
        <v>22.82607382946102</v>
      </c>
      <c r="Q79" s="13">
        <f>MIN(O76:O80)</f>
        <v>26.931859889137868</v>
      </c>
      <c r="R79" s="13"/>
    </row>
    <row r="80" spans="1:18" x14ac:dyDescent="0.25">
      <c r="A80" s="41"/>
      <c r="B80" s="14" t="s">
        <v>22</v>
      </c>
      <c r="C80" s="10">
        <f>'[6]CZ 4C'!Q15</f>
        <v>2761402</v>
      </c>
      <c r="D80" s="10">
        <f>'[6]CZ 4C'!R15</f>
        <v>558877</v>
      </c>
      <c r="E80" s="10">
        <f>'[6]CZ 4C'!S15</f>
        <v>995949</v>
      </c>
      <c r="F80" s="10">
        <f>'[6]CZ 4C'!T15</f>
        <v>70857</v>
      </c>
      <c r="G80" s="10">
        <f>'[6]CZ 4C'!U15</f>
        <v>804355</v>
      </c>
      <c r="H80" s="10">
        <f>'[6]CZ 4C'!V15</f>
        <v>593470</v>
      </c>
      <c r="I80" s="10">
        <f>'[6]CZ 4C'!W15</f>
        <v>11333</v>
      </c>
      <c r="J80" s="10">
        <f>'[6]CZ 4C'!X15</f>
        <v>35673</v>
      </c>
      <c r="K80" s="10">
        <f>'[6]CZ 4C'!Y15</f>
        <v>148866</v>
      </c>
      <c r="L80" s="10">
        <f>'[6]CZ 4C'!Z15</f>
        <v>27347</v>
      </c>
      <c r="M80" s="10">
        <f>'[6]CZ 4C'!AA15</f>
        <v>609959.00000000012</v>
      </c>
      <c r="N80" s="15">
        <f t="shared" si="17"/>
        <v>6008129</v>
      </c>
      <c r="O80" s="16">
        <f t="shared" si="16"/>
        <v>28.343573534614929</v>
      </c>
      <c r="P80" s="13" t="s">
        <v>23</v>
      </c>
      <c r="Q80" s="13" t="s">
        <v>23</v>
      </c>
      <c r="R80" s="13"/>
    </row>
    <row r="81" spans="1:18" x14ac:dyDescent="0.25">
      <c r="A81" s="41"/>
      <c r="B81" s="14" t="s">
        <v>24</v>
      </c>
      <c r="C81" s="10">
        <f>'[6]CZ 4C'!Q16</f>
        <v>6028669</v>
      </c>
      <c r="D81" s="10">
        <f>'[6]CZ 4C'!R16</f>
        <v>509487</v>
      </c>
      <c r="E81" s="10">
        <f>'[6]CZ 4C'!S16</f>
        <v>995949</v>
      </c>
      <c r="F81" s="10">
        <f>'[6]CZ 4C'!T16</f>
        <v>69853</v>
      </c>
      <c r="G81" s="10">
        <f>'[6]CZ 4C'!U16</f>
        <v>804355</v>
      </c>
      <c r="H81" s="10">
        <f>'[6]CZ 4C'!V16</f>
        <v>763730</v>
      </c>
      <c r="I81" s="10">
        <f>'[6]CZ 4C'!W16</f>
        <v>22636</v>
      </c>
      <c r="J81" s="10">
        <f>'[6]CZ 4C'!X16</f>
        <v>32520.000000000004</v>
      </c>
      <c r="K81" s="10">
        <f>'[6]CZ 4C'!Y16</f>
        <v>148866</v>
      </c>
      <c r="L81" s="10">
        <f>'[6]CZ 4C'!Z16</f>
        <v>27347</v>
      </c>
      <c r="M81" s="10">
        <f>'[6]CZ 4C'!AA16</f>
        <v>609959.00000000012</v>
      </c>
      <c r="N81" s="15">
        <f t="shared" si="17"/>
        <v>9403412</v>
      </c>
      <c r="O81" s="16">
        <f t="shared" si="16"/>
        <v>44.360948225026533</v>
      </c>
      <c r="P81" s="22">
        <f>(P77-P79)/O77</f>
        <v>0.79103350206940237</v>
      </c>
      <c r="Q81" s="22">
        <f>(Q77-Q79)/O77</f>
        <v>0.10502000780488084</v>
      </c>
      <c r="R81" s="13"/>
    </row>
    <row r="82" spans="1:18" ht="15.75" thickBot="1" x14ac:dyDescent="0.3">
      <c r="A82" s="41"/>
      <c r="B82" s="23" t="s">
        <v>25</v>
      </c>
      <c r="C82" s="29">
        <f>'[6]CZ 4C'!Q17</f>
        <v>1550490</v>
      </c>
      <c r="D82" s="30">
        <f>'[6]CZ 4C'!R17</f>
        <v>666599</v>
      </c>
      <c r="E82" s="30">
        <f>'[6]CZ 4C'!S17</f>
        <v>995949</v>
      </c>
      <c r="F82" s="30">
        <f>'[6]CZ 4C'!T17</f>
        <v>71823</v>
      </c>
      <c r="G82" s="30">
        <f>'[6]CZ 4C'!U17</f>
        <v>804355</v>
      </c>
      <c r="H82" s="30">
        <f>'[6]CZ 4C'!V17</f>
        <v>524054.99999999994</v>
      </c>
      <c r="I82" s="30">
        <f>'[6]CZ 4C'!W17</f>
        <v>6524</v>
      </c>
      <c r="J82" s="30">
        <f>'[6]CZ 4C'!X17</f>
        <v>42549</v>
      </c>
      <c r="K82" s="30">
        <f>'[6]CZ 4C'!Y17</f>
        <v>148866</v>
      </c>
      <c r="L82" s="31">
        <f>'[6]CZ 4C'!Z17</f>
        <v>27347</v>
      </c>
      <c r="M82" s="31">
        <f>'[6]CZ 4C'!AA17</f>
        <v>609959.00000000012</v>
      </c>
      <c r="N82" s="27">
        <f t="shared" si="17"/>
        <v>4838557</v>
      </c>
      <c r="O82" s="28">
        <f t="shared" si="16"/>
        <v>22.82607382946102</v>
      </c>
      <c r="P82" s="13"/>
      <c r="Q82" s="13"/>
      <c r="R82" s="13"/>
    </row>
    <row r="83" spans="1:18" ht="15.75" thickBot="1" x14ac:dyDescent="0.3"/>
    <row r="84" spans="1:18" ht="60.75" thickBot="1" x14ac:dyDescent="0.3">
      <c r="A84" s="41" t="s">
        <v>34</v>
      </c>
      <c r="B84" s="3" t="s">
        <v>2</v>
      </c>
      <c r="C84" s="4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6" t="s">
        <v>12</v>
      </c>
      <c r="M84" s="3" t="s">
        <v>13</v>
      </c>
      <c r="N84" s="3" t="s">
        <v>14</v>
      </c>
      <c r="O84" s="7" t="s">
        <v>15</v>
      </c>
      <c r="P84" s="8"/>
      <c r="Q84" s="8"/>
      <c r="R84" s="8"/>
    </row>
    <row r="85" spans="1:18" x14ac:dyDescent="0.25">
      <c r="A85" s="41"/>
      <c r="B85" s="9" t="s">
        <v>16</v>
      </c>
      <c r="C85" s="10">
        <f>'[6]CZ 5A'!Q11</f>
        <v>4737243</v>
      </c>
      <c r="D85" s="10">
        <f>'[6]CZ 5A'!R11</f>
        <v>676306</v>
      </c>
      <c r="E85" s="10">
        <f>'[6]CZ 5A'!S11</f>
        <v>995949</v>
      </c>
      <c r="F85" s="10">
        <f>'[6]CZ 5A'!T11</f>
        <v>65391.999999999993</v>
      </c>
      <c r="G85" s="10">
        <f>'[6]CZ 5A'!U11</f>
        <v>804355</v>
      </c>
      <c r="H85" s="10">
        <f>'[6]CZ 5A'!V11</f>
        <v>648432</v>
      </c>
      <c r="I85" s="10">
        <f>'[6]CZ 5A'!W11</f>
        <v>18595</v>
      </c>
      <c r="J85" s="10">
        <f>'[6]CZ 5A'!X11</f>
        <v>43168</v>
      </c>
      <c r="K85" s="10">
        <f>'[6]CZ 5A'!Y11</f>
        <v>148866</v>
      </c>
      <c r="L85" s="10">
        <f>'[6]CZ 5A'!Z11</f>
        <v>27347</v>
      </c>
      <c r="M85" s="10">
        <f>'[6]CZ 5A'!AA11</f>
        <v>609959.00000000012</v>
      </c>
      <c r="N85" s="11">
        <f>SUM(C85:L85)</f>
        <v>8165653</v>
      </c>
      <c r="O85" s="12">
        <f t="shared" ref="O85:O91" si="18">N85/$C$1</f>
        <v>38.521773794079493</v>
      </c>
      <c r="P85" s="13" t="s">
        <v>17</v>
      </c>
      <c r="Q85" s="13" t="s">
        <v>17</v>
      </c>
      <c r="R85" s="13"/>
    </row>
    <row r="86" spans="1:18" x14ac:dyDescent="0.25">
      <c r="A86" s="41"/>
      <c r="B86" s="14" t="s">
        <v>18</v>
      </c>
      <c r="C86" s="10">
        <f>'[6]CZ 5A'!Q12</f>
        <v>4622508</v>
      </c>
      <c r="D86" s="10">
        <f>'[6]CZ 5A'!R12</f>
        <v>684242</v>
      </c>
      <c r="E86" s="10">
        <f>'[6]CZ 5A'!S12</f>
        <v>995949</v>
      </c>
      <c r="F86" s="10">
        <f>'[6]CZ 5A'!T12</f>
        <v>66056</v>
      </c>
      <c r="G86" s="10">
        <f>'[6]CZ 5A'!U12</f>
        <v>804355</v>
      </c>
      <c r="H86" s="10">
        <f>'[6]CZ 5A'!V12</f>
        <v>638240</v>
      </c>
      <c r="I86" s="10">
        <f>'[6]CZ 5A'!W12</f>
        <v>18228</v>
      </c>
      <c r="J86" s="10">
        <f>'[6]CZ 5A'!X12</f>
        <v>43675</v>
      </c>
      <c r="K86" s="10">
        <f>'[6]CZ 5A'!Y12</f>
        <v>148866</v>
      </c>
      <c r="L86" s="10">
        <f>'[6]CZ 5A'!Z12</f>
        <v>27347</v>
      </c>
      <c r="M86" s="10">
        <f>'[6]CZ 5A'!AA12</f>
        <v>609959.00000000012</v>
      </c>
      <c r="N86" s="15">
        <f t="shared" ref="N86:N91" si="19">SUM(C86:L86)</f>
        <v>8049466</v>
      </c>
      <c r="O86" s="16">
        <f t="shared" si="18"/>
        <v>37.973657270904589</v>
      </c>
      <c r="P86" s="13">
        <f>MAX(O85:O91)</f>
        <v>54.870135629201556</v>
      </c>
      <c r="Q86" s="13">
        <f>MAX(O85:O89)</f>
        <v>38.521773794079493</v>
      </c>
      <c r="R86" s="13"/>
    </row>
    <row r="87" spans="1:18" x14ac:dyDescent="0.25">
      <c r="A87" s="41"/>
      <c r="B87" s="14" t="s">
        <v>19</v>
      </c>
      <c r="C87" s="10">
        <f>'[6]CZ 5A'!Q13</f>
        <v>3144625</v>
      </c>
      <c r="D87" s="10">
        <f>'[6]CZ 5A'!R13</f>
        <v>723942</v>
      </c>
      <c r="E87" s="10">
        <f>'[6]CZ 5A'!S13</f>
        <v>995949</v>
      </c>
      <c r="F87" s="10">
        <f>'[6]CZ 5A'!T13</f>
        <v>69087</v>
      </c>
      <c r="G87" s="10">
        <f>'[6]CZ 5A'!U13</f>
        <v>804355</v>
      </c>
      <c r="H87" s="10">
        <f>'[6]CZ 5A'!V13</f>
        <v>592025</v>
      </c>
      <c r="I87" s="10">
        <f>'[6]CZ 5A'!W13</f>
        <v>13070</v>
      </c>
      <c r="J87" s="10">
        <f>'[6]CZ 5A'!X13</f>
        <v>46209</v>
      </c>
      <c r="K87" s="10">
        <f>'[6]CZ 5A'!Y13</f>
        <v>148866</v>
      </c>
      <c r="L87" s="10">
        <f>'[6]CZ 5A'!Z13</f>
        <v>27347</v>
      </c>
      <c r="M87" s="10">
        <f>'[6]CZ 5A'!AA13</f>
        <v>609959.00000000012</v>
      </c>
      <c r="N87" s="15">
        <f t="shared" si="19"/>
        <v>6565475</v>
      </c>
      <c r="O87" s="16">
        <f t="shared" si="18"/>
        <v>30.972874159688644</v>
      </c>
      <c r="P87" s="13" t="s">
        <v>20</v>
      </c>
      <c r="Q87" s="13" t="s">
        <v>20</v>
      </c>
      <c r="R87" s="13"/>
    </row>
    <row r="88" spans="1:18" x14ac:dyDescent="0.25">
      <c r="A88" s="41"/>
      <c r="B88" s="14" t="s">
        <v>21</v>
      </c>
      <c r="C88" s="10">
        <f>'[6]CZ 5A'!Q14</f>
        <v>3980111</v>
      </c>
      <c r="D88" s="10">
        <f>'[6]CZ 5A'!R14</f>
        <v>706427</v>
      </c>
      <c r="E88" s="10">
        <f>'[6]CZ 5A'!S14</f>
        <v>995949</v>
      </c>
      <c r="F88" s="10">
        <f>'[6]CZ 5A'!T14</f>
        <v>68738</v>
      </c>
      <c r="G88" s="10">
        <f>'[6]CZ 5A'!U14</f>
        <v>804355</v>
      </c>
      <c r="H88" s="10">
        <f>'[6]CZ 5A'!V14</f>
        <v>624734</v>
      </c>
      <c r="I88" s="10">
        <f>'[6]CZ 5A'!W14</f>
        <v>16172.999999999998</v>
      </c>
      <c r="J88" s="10">
        <f>'[6]CZ 5A'!X14</f>
        <v>45091</v>
      </c>
      <c r="K88" s="10">
        <f>'[6]CZ 5A'!Y14</f>
        <v>148866</v>
      </c>
      <c r="L88" s="10">
        <f>'[6]CZ 5A'!Z14</f>
        <v>27347</v>
      </c>
      <c r="M88" s="10">
        <f>'[6]CZ 5A'!AA14</f>
        <v>609959.00000000012</v>
      </c>
      <c r="N88" s="15">
        <f t="shared" si="19"/>
        <v>7417791</v>
      </c>
      <c r="O88" s="16">
        <f t="shared" si="18"/>
        <v>34.993706805047765</v>
      </c>
      <c r="P88" s="13">
        <f>MIN(O85:O91)</f>
        <v>25.232400047175375</v>
      </c>
      <c r="Q88" s="13">
        <f>MIN(O85:O89)</f>
        <v>30.972874159688644</v>
      </c>
      <c r="R88" s="13"/>
    </row>
    <row r="89" spans="1:18" x14ac:dyDescent="0.25">
      <c r="A89" s="41"/>
      <c r="B89" s="14" t="s">
        <v>22</v>
      </c>
      <c r="C89" s="10">
        <f>'[6]CZ 5A'!Q15</f>
        <v>3637210</v>
      </c>
      <c r="D89" s="10">
        <f>'[6]CZ 5A'!R15</f>
        <v>722923</v>
      </c>
      <c r="E89" s="10">
        <f>'[6]CZ 5A'!S15</f>
        <v>995949</v>
      </c>
      <c r="F89" s="10">
        <f>'[6]CZ 5A'!T15</f>
        <v>68630</v>
      </c>
      <c r="G89" s="10">
        <f>'[6]CZ 5A'!U15</f>
        <v>804355</v>
      </c>
      <c r="H89" s="10">
        <f>'[6]CZ 5A'!V15</f>
        <v>615462</v>
      </c>
      <c r="I89" s="10">
        <f>'[6]CZ 5A'!W15</f>
        <v>14808</v>
      </c>
      <c r="J89" s="10">
        <f>'[6]CZ 5A'!X15</f>
        <v>46144</v>
      </c>
      <c r="K89" s="10">
        <f>'[6]CZ 5A'!Y15</f>
        <v>148866</v>
      </c>
      <c r="L89" s="10">
        <f>'[6]CZ 5A'!Z15</f>
        <v>27347</v>
      </c>
      <c r="M89" s="10">
        <f>'[6]CZ 5A'!AA15</f>
        <v>609959.00000000012</v>
      </c>
      <c r="N89" s="15">
        <f t="shared" si="19"/>
        <v>7081694</v>
      </c>
      <c r="O89" s="16">
        <f t="shared" si="18"/>
        <v>33.40815662224319</v>
      </c>
      <c r="P89" s="13" t="s">
        <v>23</v>
      </c>
      <c r="Q89" s="13" t="s">
        <v>23</v>
      </c>
      <c r="R89" s="13"/>
    </row>
    <row r="90" spans="1:18" x14ac:dyDescent="0.25">
      <c r="A90" s="41"/>
      <c r="B90" s="14" t="s">
        <v>24</v>
      </c>
      <c r="C90" s="10">
        <f>'[6]CZ 5A'!Q16</f>
        <v>8151034</v>
      </c>
      <c r="D90" s="10">
        <f>'[6]CZ 5A'!R16</f>
        <v>591716</v>
      </c>
      <c r="E90" s="10">
        <f>'[6]CZ 5A'!S16</f>
        <v>995949</v>
      </c>
      <c r="F90" s="10">
        <f>'[6]CZ 5A'!T16</f>
        <v>67871</v>
      </c>
      <c r="G90" s="10">
        <f>'[6]CZ 5A'!U16</f>
        <v>804355</v>
      </c>
      <c r="H90" s="10">
        <f>'[6]CZ 5A'!V16</f>
        <v>775962</v>
      </c>
      <c r="I90" s="10">
        <f>'[6]CZ 5A'!W16</f>
        <v>30228</v>
      </c>
      <c r="J90" s="10">
        <f>'[6]CZ 5A'!X16</f>
        <v>37769</v>
      </c>
      <c r="K90" s="10">
        <f>'[6]CZ 5A'!Y16</f>
        <v>148866</v>
      </c>
      <c r="L90" s="10">
        <f>'[6]CZ 5A'!Z16</f>
        <v>27347</v>
      </c>
      <c r="M90" s="10">
        <f>'[6]CZ 5A'!AA16</f>
        <v>609959.00000000012</v>
      </c>
      <c r="N90" s="15">
        <f t="shared" si="19"/>
        <v>11631097</v>
      </c>
      <c r="O90" s="16">
        <f t="shared" si="18"/>
        <v>54.870135629201556</v>
      </c>
      <c r="P90" s="22">
        <f>(P86-P88)/O86</f>
        <v>0.78048146299394261</v>
      </c>
      <c r="Q90" s="22">
        <f>(Q86-Q88)/O86</f>
        <v>0.19879306279447609</v>
      </c>
      <c r="R90" s="13"/>
    </row>
    <row r="91" spans="1:18" ht="15.75" thickBot="1" x14ac:dyDescent="0.3">
      <c r="A91" s="41"/>
      <c r="B91" s="23" t="s">
        <v>25</v>
      </c>
      <c r="C91" s="29">
        <f>'[6]CZ 5A'!Q17</f>
        <v>1885912</v>
      </c>
      <c r="D91" s="30">
        <f>'[6]CZ 5A'!R17</f>
        <v>820226</v>
      </c>
      <c r="E91" s="30">
        <f>'[6]CZ 5A'!S17</f>
        <v>995949</v>
      </c>
      <c r="F91" s="30">
        <f>'[6]CZ 5A'!T17</f>
        <v>69607</v>
      </c>
      <c r="G91" s="30">
        <f>'[6]CZ 5A'!U17</f>
        <v>804355</v>
      </c>
      <c r="H91" s="30">
        <f>'[6]CZ 5A'!V17</f>
        <v>535920</v>
      </c>
      <c r="I91" s="30">
        <f>'[6]CZ 5A'!W17</f>
        <v>8101.0000000000009</v>
      </c>
      <c r="J91" s="30">
        <f>'[6]CZ 5A'!X17</f>
        <v>52355</v>
      </c>
      <c r="K91" s="30">
        <f>'[6]CZ 5A'!Y17</f>
        <v>148866</v>
      </c>
      <c r="L91" s="31">
        <f>'[6]CZ 5A'!Z17</f>
        <v>27347</v>
      </c>
      <c r="M91" s="31">
        <f>'[6]CZ 5A'!AA17</f>
        <v>609959.00000000012</v>
      </c>
      <c r="N91" s="27">
        <f t="shared" si="19"/>
        <v>5348638</v>
      </c>
      <c r="O91" s="28">
        <f t="shared" si="18"/>
        <v>25.232400047175375</v>
      </c>
      <c r="P91" s="13"/>
      <c r="Q91" s="13"/>
      <c r="R91" s="13"/>
    </row>
    <row r="92" spans="1:18" ht="15.75" thickBot="1" x14ac:dyDescent="0.3"/>
    <row r="93" spans="1:18" ht="60.75" thickBot="1" x14ac:dyDescent="0.3">
      <c r="A93" s="41" t="s">
        <v>35</v>
      </c>
      <c r="B93" s="3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6" t="s">
        <v>12</v>
      </c>
      <c r="M93" s="3" t="s">
        <v>13</v>
      </c>
      <c r="N93" s="3" t="s">
        <v>14</v>
      </c>
      <c r="O93" s="7" t="s">
        <v>15</v>
      </c>
      <c r="P93" s="8"/>
      <c r="Q93" s="8"/>
      <c r="R93" s="8"/>
    </row>
    <row r="94" spans="1:18" x14ac:dyDescent="0.25">
      <c r="A94" s="41"/>
      <c r="B94" s="9" t="s">
        <v>16</v>
      </c>
      <c r="C94" s="10">
        <f>'[6]CZ 5B'!Q11</f>
        <v>4720389</v>
      </c>
      <c r="D94" s="10">
        <f>'[6]CZ 5B'!R11</f>
        <v>551620</v>
      </c>
      <c r="E94" s="10">
        <f>'[6]CZ 5B'!S11</f>
        <v>690919</v>
      </c>
      <c r="F94" s="10">
        <f>'[6]CZ 5B'!T11</f>
        <v>65150.999999999993</v>
      </c>
      <c r="G94" s="10">
        <f>'[6]CZ 5B'!U11</f>
        <v>482612</v>
      </c>
      <c r="H94" s="10">
        <f>'[6]CZ 5B'!V11</f>
        <v>620254</v>
      </c>
      <c r="I94" s="10">
        <f>'[6]CZ 5B'!W11</f>
        <v>19005</v>
      </c>
      <c r="J94" s="10">
        <f>'[6]CZ 5B'!X11</f>
        <v>35210</v>
      </c>
      <c r="K94" s="10">
        <f>'[6]CZ 5B'!Y11</f>
        <v>148866</v>
      </c>
      <c r="L94" s="10">
        <f>'[6]CZ 5B'!Z11</f>
        <v>27347</v>
      </c>
      <c r="M94" s="10">
        <f>'[6]CZ 5B'!AA11</f>
        <v>609959.00000000012</v>
      </c>
      <c r="N94" s="11">
        <f>SUM(C94:L94)</f>
        <v>7361373</v>
      </c>
      <c r="O94" s="16">
        <f t="shared" ref="O94:O100" si="20">N94/$C$1</f>
        <v>34.727552777450171</v>
      </c>
      <c r="P94" s="13" t="s">
        <v>17</v>
      </c>
      <c r="Q94" s="13" t="s">
        <v>17</v>
      </c>
      <c r="R94" s="13"/>
    </row>
    <row r="95" spans="1:18" x14ac:dyDescent="0.25">
      <c r="A95" s="41"/>
      <c r="B95" s="14" t="s">
        <v>18</v>
      </c>
      <c r="C95" s="10">
        <f>'[6]CZ 5B'!Q12</f>
        <v>3938358</v>
      </c>
      <c r="D95" s="10">
        <f>'[6]CZ 5B'!R12</f>
        <v>565159</v>
      </c>
      <c r="E95" s="10">
        <f>'[6]CZ 5B'!S12</f>
        <v>995949</v>
      </c>
      <c r="F95" s="10">
        <f>'[6]CZ 5B'!T12</f>
        <v>65421.000000000007</v>
      </c>
      <c r="G95" s="10">
        <f>'[6]CZ 5B'!U12</f>
        <v>804355</v>
      </c>
      <c r="H95" s="10">
        <f>'[6]CZ 5B'!V12</f>
        <v>605218</v>
      </c>
      <c r="I95" s="10">
        <f>'[6]CZ 5B'!W12</f>
        <v>16079.999999999998</v>
      </c>
      <c r="J95" s="10">
        <f>'[6]CZ 5B'!X12</f>
        <v>36074</v>
      </c>
      <c r="K95" s="10">
        <f>'[6]CZ 5B'!Y12</f>
        <v>148866</v>
      </c>
      <c r="L95" s="10">
        <f>'[6]CZ 5B'!Z12</f>
        <v>27347</v>
      </c>
      <c r="M95" s="10">
        <f>'[6]CZ 5B'!AA12</f>
        <v>609959.00000000012</v>
      </c>
      <c r="N95" s="15">
        <f t="shared" ref="N95:N100" si="21">SUM(C95:L95)</f>
        <v>7202827</v>
      </c>
      <c r="O95" s="16">
        <f t="shared" si="20"/>
        <v>33.979606085623303</v>
      </c>
      <c r="P95" s="13">
        <f>MAX(O94:O100)</f>
        <v>61.911154617289775</v>
      </c>
      <c r="Q95" s="13">
        <f>MAX(O94:O98)</f>
        <v>38.178587097535086</v>
      </c>
      <c r="R95" s="13"/>
    </row>
    <row r="96" spans="1:18" x14ac:dyDescent="0.25">
      <c r="A96" s="41"/>
      <c r="B96" s="14" t="s">
        <v>19</v>
      </c>
      <c r="C96" s="10">
        <f>'[6]CZ 5B'!Q13</f>
        <v>4719317</v>
      </c>
      <c r="D96" s="10">
        <f>'[6]CZ 5B'!R13</f>
        <v>583165</v>
      </c>
      <c r="E96" s="10">
        <f>'[6]CZ 5B'!S13</f>
        <v>995949</v>
      </c>
      <c r="F96" s="10">
        <f>'[6]CZ 5B'!T13</f>
        <v>65757</v>
      </c>
      <c r="G96" s="10">
        <f>'[6]CZ 5B'!U13</f>
        <v>804355</v>
      </c>
      <c r="H96" s="10">
        <f>'[6]CZ 5B'!V13</f>
        <v>650143</v>
      </c>
      <c r="I96" s="10">
        <f>'[6]CZ 5B'!W13</f>
        <v>19509</v>
      </c>
      <c r="J96" s="10">
        <f>'[6]CZ 5B'!X13</f>
        <v>37223</v>
      </c>
      <c r="K96" s="10">
        <f>'[6]CZ 5B'!Y13</f>
        <v>148866</v>
      </c>
      <c r="L96" s="10">
        <f>'[6]CZ 5B'!Z13</f>
        <v>27347</v>
      </c>
      <c r="M96" s="10">
        <f>'[6]CZ 5B'!AA13</f>
        <v>609959.00000000012</v>
      </c>
      <c r="N96" s="15">
        <f t="shared" si="21"/>
        <v>8051631</v>
      </c>
      <c r="O96" s="16">
        <f t="shared" si="20"/>
        <v>37.983870739473993</v>
      </c>
      <c r="P96" s="13" t="s">
        <v>20</v>
      </c>
      <c r="Q96" s="13" t="s">
        <v>20</v>
      </c>
      <c r="R96" s="13"/>
    </row>
    <row r="97" spans="1:18" x14ac:dyDescent="0.25">
      <c r="A97" s="41"/>
      <c r="B97" s="14" t="s">
        <v>21</v>
      </c>
      <c r="C97" s="10">
        <f>'[6]CZ 5B'!Q14</f>
        <v>4752617</v>
      </c>
      <c r="D97" s="10">
        <f>'[6]CZ 5B'!R14</f>
        <v>589904</v>
      </c>
      <c r="E97" s="10">
        <f>'[6]CZ 5B'!S14</f>
        <v>995949</v>
      </c>
      <c r="F97" s="10">
        <f>'[6]CZ 5B'!T14</f>
        <v>65788</v>
      </c>
      <c r="G97" s="10">
        <f>'[6]CZ 5B'!U14</f>
        <v>804355</v>
      </c>
      <c r="H97" s="10">
        <f>'[6]CZ 5B'!V14</f>
        <v>650972</v>
      </c>
      <c r="I97" s="10">
        <f>'[6]CZ 5B'!W14</f>
        <v>19455</v>
      </c>
      <c r="J97" s="10">
        <f>'[6]CZ 5B'!X14</f>
        <v>37653</v>
      </c>
      <c r="K97" s="10">
        <f>'[6]CZ 5B'!Y14</f>
        <v>148866</v>
      </c>
      <c r="L97" s="10">
        <f>'[6]CZ 5B'!Z14</f>
        <v>27347</v>
      </c>
      <c r="M97" s="10">
        <f>'[6]CZ 5B'!AA14</f>
        <v>609959.00000000012</v>
      </c>
      <c r="N97" s="15">
        <f t="shared" si="21"/>
        <v>8092906</v>
      </c>
      <c r="O97" s="16">
        <f t="shared" si="20"/>
        <v>38.178587097535086</v>
      </c>
      <c r="P97" s="13">
        <f>MIN(O94:O100)</f>
        <v>29.155674018162518</v>
      </c>
      <c r="Q97" s="13">
        <f>MIN(O94:O98)</f>
        <v>33.979606085623303</v>
      </c>
      <c r="R97" s="13"/>
    </row>
    <row r="98" spans="1:18" x14ac:dyDescent="0.25">
      <c r="A98" s="41"/>
      <c r="B98" s="14" t="s">
        <v>22</v>
      </c>
      <c r="C98" s="10">
        <f>'[6]CZ 5B'!Q15</f>
        <v>4601313</v>
      </c>
      <c r="D98" s="10">
        <f>'[6]CZ 5B'!R15</f>
        <v>590019</v>
      </c>
      <c r="E98" s="10">
        <f>'[6]CZ 5B'!S15</f>
        <v>995949</v>
      </c>
      <c r="F98" s="10">
        <f>'[6]CZ 5B'!T15</f>
        <v>65617</v>
      </c>
      <c r="G98" s="10">
        <f>'[6]CZ 5B'!U15</f>
        <v>804355</v>
      </c>
      <c r="H98" s="10">
        <f>'[6]CZ 5B'!V15</f>
        <v>644206</v>
      </c>
      <c r="I98" s="10">
        <f>'[6]CZ 5B'!W15</f>
        <v>19038</v>
      </c>
      <c r="J98" s="10">
        <f>'[6]CZ 5B'!X15</f>
        <v>37661</v>
      </c>
      <c r="K98" s="10">
        <f>'[6]CZ 5B'!Y15</f>
        <v>148866</v>
      </c>
      <c r="L98" s="10">
        <f>'[6]CZ 5B'!Z15</f>
        <v>27347</v>
      </c>
      <c r="M98" s="10">
        <f>'[6]CZ 5B'!AA15</f>
        <v>609959.00000000012</v>
      </c>
      <c r="N98" s="15">
        <f t="shared" si="21"/>
        <v>7934371</v>
      </c>
      <c r="O98" s="16">
        <f t="shared" si="20"/>
        <v>37.430692298620123</v>
      </c>
      <c r="P98" s="13" t="s">
        <v>23</v>
      </c>
      <c r="Q98" s="13" t="s">
        <v>23</v>
      </c>
      <c r="R98" s="13"/>
    </row>
    <row r="99" spans="1:18" x14ac:dyDescent="0.25">
      <c r="A99" s="41"/>
      <c r="B99" s="14" t="s">
        <v>24</v>
      </c>
      <c r="C99" s="10">
        <f>'[6]CZ 5B'!Q16</f>
        <v>9620279</v>
      </c>
      <c r="D99" s="10">
        <f>'[6]CZ 5B'!R16</f>
        <v>550219</v>
      </c>
      <c r="E99" s="10">
        <f>'[6]CZ 5B'!S16</f>
        <v>995949</v>
      </c>
      <c r="F99" s="10">
        <f>'[6]CZ 5B'!T16</f>
        <v>66908</v>
      </c>
      <c r="G99" s="10">
        <f>'[6]CZ 5B'!U16</f>
        <v>804355</v>
      </c>
      <c r="H99" s="10">
        <f>'[6]CZ 5B'!V16</f>
        <v>838747</v>
      </c>
      <c r="I99" s="10">
        <f>'[6]CZ 5B'!W16</f>
        <v>35827</v>
      </c>
      <c r="J99" s="10">
        <f>'[6]CZ 5B'!X16</f>
        <v>35120</v>
      </c>
      <c r="K99" s="10">
        <f>'[6]CZ 5B'!Y16</f>
        <v>148866</v>
      </c>
      <c r="L99" s="10">
        <f>'[6]CZ 5B'!Z16</f>
        <v>27347</v>
      </c>
      <c r="M99" s="10">
        <f>'[6]CZ 5B'!AA16</f>
        <v>609959.00000000012</v>
      </c>
      <c r="N99" s="15">
        <f t="shared" si="21"/>
        <v>13123617</v>
      </c>
      <c r="O99" s="16">
        <f t="shared" si="20"/>
        <v>61.911154617289775</v>
      </c>
      <c r="P99" s="22">
        <f>(P95-P97)/O95</f>
        <v>0.96397470048912737</v>
      </c>
      <c r="Q99" s="22">
        <f>(Q95-Q97)/O95</f>
        <v>0.12357356354664638</v>
      </c>
      <c r="R99" s="13"/>
    </row>
    <row r="100" spans="1:18" ht="15.75" thickBot="1" x14ac:dyDescent="0.3">
      <c r="A100" s="41"/>
      <c r="B100" s="23" t="s">
        <v>25</v>
      </c>
      <c r="C100" s="29">
        <f>'[6]CZ 5B'!Q17</f>
        <v>2852800</v>
      </c>
      <c r="D100" s="30">
        <f>'[6]CZ 5B'!R17</f>
        <v>656913</v>
      </c>
      <c r="E100" s="30">
        <f>'[6]CZ 5B'!S17</f>
        <v>995949</v>
      </c>
      <c r="F100" s="30">
        <f>'[6]CZ 5B'!T17</f>
        <v>64928</v>
      </c>
      <c r="G100" s="30">
        <f>'[6]CZ 5B'!U17</f>
        <v>804355</v>
      </c>
      <c r="H100" s="30">
        <f>'[6]CZ 5B'!V17</f>
        <v>575106</v>
      </c>
      <c r="I100" s="30">
        <f>'[6]CZ 5B'!W17</f>
        <v>12079</v>
      </c>
      <c r="J100" s="30">
        <f>'[6]CZ 5B'!X17</f>
        <v>41931</v>
      </c>
      <c r="K100" s="30">
        <f>'[6]CZ 5B'!Y17</f>
        <v>148866</v>
      </c>
      <c r="L100" s="31">
        <f>'[6]CZ 5B'!Z17</f>
        <v>27347</v>
      </c>
      <c r="M100" s="31">
        <f>'[6]CZ 5B'!AA17</f>
        <v>609959.00000000012</v>
      </c>
      <c r="N100" s="27">
        <f t="shared" si="21"/>
        <v>6180274</v>
      </c>
      <c r="O100" s="28">
        <f t="shared" si="20"/>
        <v>29.155674018162518</v>
      </c>
      <c r="P100" s="13"/>
      <c r="Q100" s="13"/>
      <c r="R100" s="13"/>
    </row>
    <row r="101" spans="1:18" ht="15.75" thickBot="1" x14ac:dyDescent="0.3"/>
    <row r="102" spans="1:18" ht="60.75" thickBot="1" x14ac:dyDescent="0.3">
      <c r="A102" s="41" t="s">
        <v>36</v>
      </c>
      <c r="B102" s="3" t="s">
        <v>2</v>
      </c>
      <c r="C102" s="4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5" t="s">
        <v>8</v>
      </c>
      <c r="I102" s="5" t="s">
        <v>9</v>
      </c>
      <c r="J102" s="5" t="s">
        <v>10</v>
      </c>
      <c r="K102" s="5" t="s">
        <v>11</v>
      </c>
      <c r="L102" s="6" t="s">
        <v>12</v>
      </c>
      <c r="M102" s="3" t="s">
        <v>13</v>
      </c>
      <c r="N102" s="3" t="s">
        <v>14</v>
      </c>
      <c r="O102" s="7" t="s">
        <v>15</v>
      </c>
      <c r="P102" s="8"/>
      <c r="Q102" s="8"/>
      <c r="R102" s="8"/>
    </row>
    <row r="103" spans="1:18" x14ac:dyDescent="0.25">
      <c r="A103" s="41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2"/>
      <c r="N103" s="11"/>
      <c r="O103" s="12"/>
      <c r="P103" s="13" t="s">
        <v>17</v>
      </c>
      <c r="Q103" s="13" t="s">
        <v>17</v>
      </c>
      <c r="R103" s="13"/>
    </row>
    <row r="104" spans="1:18" x14ac:dyDescent="0.25">
      <c r="A104" s="41"/>
      <c r="B104" s="14" t="s">
        <v>37</v>
      </c>
      <c r="C104" s="10">
        <f>'[6]CZ 5C'!Q12</f>
        <v>3597409</v>
      </c>
      <c r="D104" s="10">
        <f>'[6]CZ 5C'!R12</f>
        <v>300010</v>
      </c>
      <c r="E104" s="10">
        <f>'[6]CZ 5C'!S12</f>
        <v>995949</v>
      </c>
      <c r="F104" s="10">
        <f>'[6]CZ 5C'!T12</f>
        <v>71215</v>
      </c>
      <c r="G104" s="10">
        <f>'[6]CZ 5C'!U12</f>
        <v>804355</v>
      </c>
      <c r="H104" s="10">
        <f>'[6]CZ 5C'!V12</f>
        <v>649829</v>
      </c>
      <c r="I104" s="10">
        <f>'[6]CZ 5C'!W12</f>
        <v>14453</v>
      </c>
      <c r="J104" s="10">
        <f>'[6]CZ 5C'!X12</f>
        <v>19150</v>
      </c>
      <c r="K104" s="10">
        <f>'[6]CZ 5C'!Y12</f>
        <v>148866</v>
      </c>
      <c r="L104" s="10">
        <f>'[6]CZ 5C'!Z12</f>
        <v>27347</v>
      </c>
      <c r="M104" s="10">
        <f>'[6]CZ 5C'!AA12</f>
        <v>609959.00000000012</v>
      </c>
      <c r="N104" s="15">
        <f t="shared" ref="N104:N109" si="22">SUM(C104:L104)</f>
        <v>6628583</v>
      </c>
      <c r="O104" s="16">
        <f t="shared" ref="O104:O109" si="23">N104/$C$1</f>
        <v>31.270588512796319</v>
      </c>
      <c r="P104" s="13">
        <f>MAX(O103:O109)</f>
        <v>44.680915202264416</v>
      </c>
      <c r="Q104" s="13">
        <f>MAX(O103:O107)</f>
        <v>31.797494987616464</v>
      </c>
      <c r="R104" s="13"/>
    </row>
    <row r="105" spans="1:18" x14ac:dyDescent="0.25">
      <c r="A105" s="41"/>
      <c r="B105" s="14" t="s">
        <v>19</v>
      </c>
      <c r="C105" s="10">
        <f>'[6]CZ 5C'!Q13</f>
        <v>2831179</v>
      </c>
      <c r="D105" s="10">
        <f>'[6]CZ 5C'!R13</f>
        <v>328681</v>
      </c>
      <c r="E105" s="10">
        <f>'[6]CZ 5C'!S13</f>
        <v>995949</v>
      </c>
      <c r="F105" s="10">
        <f>'[6]CZ 5C'!T13</f>
        <v>71305</v>
      </c>
      <c r="G105" s="10">
        <f>'[6]CZ 5C'!U13</f>
        <v>804355</v>
      </c>
      <c r="H105" s="10">
        <f>'[6]CZ 5C'!V13</f>
        <v>607719</v>
      </c>
      <c r="I105" s="10">
        <f>'[6]CZ 5C'!W13</f>
        <v>11587</v>
      </c>
      <c r="J105" s="10">
        <f>'[6]CZ 5C'!X13</f>
        <v>20980</v>
      </c>
      <c r="K105" s="10">
        <f>'[6]CZ 5C'!Y13</f>
        <v>148866</v>
      </c>
      <c r="L105" s="10">
        <f>'[6]CZ 5C'!Z13</f>
        <v>27347</v>
      </c>
      <c r="M105" s="10">
        <f>'[6]CZ 5C'!AA13</f>
        <v>609959.00000000012</v>
      </c>
      <c r="N105" s="15">
        <f t="shared" si="22"/>
        <v>5847968</v>
      </c>
      <c r="O105" s="16">
        <f t="shared" si="23"/>
        <v>27.588008019813657</v>
      </c>
      <c r="P105" s="13" t="s">
        <v>20</v>
      </c>
      <c r="Q105" s="13" t="s">
        <v>20</v>
      </c>
      <c r="R105" s="13"/>
    </row>
    <row r="106" spans="1:18" x14ac:dyDescent="0.25">
      <c r="A106" s="41"/>
      <c r="B106" s="14" t="s">
        <v>21</v>
      </c>
      <c r="C106" s="10">
        <f>'[6]CZ 5C'!Q14</f>
        <v>3692942</v>
      </c>
      <c r="D106" s="10">
        <f>'[6]CZ 5C'!R14</f>
        <v>304617</v>
      </c>
      <c r="E106" s="10">
        <f>'[6]CZ 5C'!S14</f>
        <v>995949</v>
      </c>
      <c r="F106" s="10">
        <f>'[6]CZ 5C'!T14</f>
        <v>71985</v>
      </c>
      <c r="G106" s="10">
        <f>'[6]CZ 5C'!U14</f>
        <v>804355</v>
      </c>
      <c r="H106" s="10">
        <f>'[6]CZ 5C'!V14</f>
        <v>659953</v>
      </c>
      <c r="I106" s="10">
        <f>'[6]CZ 5C'!W14</f>
        <v>14816</v>
      </c>
      <c r="J106" s="10">
        <f>'[6]CZ 5C'!X14</f>
        <v>19444</v>
      </c>
      <c r="K106" s="10">
        <f>'[6]CZ 5C'!Y14</f>
        <v>148866</v>
      </c>
      <c r="L106" s="10">
        <f>'[6]CZ 5C'!Z14</f>
        <v>27347</v>
      </c>
      <c r="M106" s="10">
        <f>'[6]CZ 5C'!AA14</f>
        <v>609959.00000000012</v>
      </c>
      <c r="N106" s="15">
        <f t="shared" si="22"/>
        <v>6740274</v>
      </c>
      <c r="O106" s="16">
        <f t="shared" si="23"/>
        <v>31.797494987616464</v>
      </c>
      <c r="P106" s="13">
        <f>MIN(O103:O109)</f>
        <v>24.476070291307938</v>
      </c>
      <c r="Q106" s="13">
        <f>MIN(O103:O107)</f>
        <v>27.588008019813657</v>
      </c>
      <c r="R106" s="13"/>
    </row>
    <row r="107" spans="1:18" x14ac:dyDescent="0.25">
      <c r="A107" s="41"/>
      <c r="B107" s="14" t="s">
        <v>22</v>
      </c>
      <c r="C107" s="10">
        <f>'[6]CZ 5C'!Q15</f>
        <v>3315524</v>
      </c>
      <c r="D107" s="10">
        <f>'[6]CZ 5C'!R15</f>
        <v>312951</v>
      </c>
      <c r="E107" s="10">
        <f>'[6]CZ 5C'!S15</f>
        <v>995949</v>
      </c>
      <c r="F107" s="10">
        <f>'[6]CZ 5C'!T15</f>
        <v>71902</v>
      </c>
      <c r="G107" s="10">
        <f>'[6]CZ 5C'!U15</f>
        <v>804355</v>
      </c>
      <c r="H107" s="10">
        <f>'[6]CZ 5C'!V15</f>
        <v>642088</v>
      </c>
      <c r="I107" s="10">
        <f>'[6]CZ 5C'!W15</f>
        <v>13523</v>
      </c>
      <c r="J107" s="10">
        <f>'[6]CZ 5C'!X15</f>
        <v>19976</v>
      </c>
      <c r="K107" s="10">
        <f>'[6]CZ 5C'!Y15</f>
        <v>148866</v>
      </c>
      <c r="L107" s="10">
        <f>'[6]CZ 5C'!Z15</f>
        <v>27347</v>
      </c>
      <c r="M107" s="10">
        <f>'[6]CZ 5C'!AA15</f>
        <v>609959.00000000012</v>
      </c>
      <c r="N107" s="15">
        <f t="shared" si="22"/>
        <v>6352481</v>
      </c>
      <c r="O107" s="16">
        <f t="shared" si="23"/>
        <v>29.968066989031726</v>
      </c>
      <c r="P107" s="13" t="s">
        <v>23</v>
      </c>
      <c r="Q107" s="13" t="s">
        <v>23</v>
      </c>
      <c r="R107" s="13"/>
    </row>
    <row r="108" spans="1:18" x14ac:dyDescent="0.25">
      <c r="A108" s="41"/>
      <c r="B108" s="14" t="s">
        <v>24</v>
      </c>
      <c r="C108" s="10">
        <f>'[6]CZ 5C'!Q16</f>
        <v>6236151</v>
      </c>
      <c r="D108" s="10">
        <f>'[6]CZ 5C'!R16</f>
        <v>321838</v>
      </c>
      <c r="E108" s="10">
        <f>'[6]CZ 5C'!S16</f>
        <v>995949</v>
      </c>
      <c r="F108" s="10">
        <f>'[6]CZ 5C'!T16</f>
        <v>70096</v>
      </c>
      <c r="G108" s="10">
        <f>'[6]CZ 5C'!U16</f>
        <v>804355</v>
      </c>
      <c r="H108" s="10">
        <f>'[6]CZ 5C'!V16</f>
        <v>822981</v>
      </c>
      <c r="I108" s="10">
        <f>'[6]CZ 5C'!W16</f>
        <v>23111</v>
      </c>
      <c r="J108" s="10">
        <f>'[6]CZ 5C'!X16</f>
        <v>20543</v>
      </c>
      <c r="K108" s="10">
        <f>'[6]CZ 5C'!Y16</f>
        <v>148866</v>
      </c>
      <c r="L108" s="10">
        <f>'[6]CZ 5C'!Z16</f>
        <v>27347</v>
      </c>
      <c r="M108" s="10">
        <f>'[6]CZ 5C'!AA16</f>
        <v>609959.00000000012</v>
      </c>
      <c r="N108" s="15">
        <f t="shared" si="22"/>
        <v>9471237</v>
      </c>
      <c r="O108" s="16">
        <f t="shared" si="23"/>
        <v>44.680915202264416</v>
      </c>
      <c r="P108" s="22">
        <f>(P104-P106)/O104</f>
        <v>0.64612934619661544</v>
      </c>
      <c r="Q108" s="22">
        <f>(Q104-Q106)/O104</f>
        <v>0.1346148943145164</v>
      </c>
      <c r="R108" s="13"/>
    </row>
    <row r="109" spans="1:18" ht="15.75" thickBot="1" x14ac:dyDescent="0.3">
      <c r="A109" s="41"/>
      <c r="B109" s="23" t="s">
        <v>25</v>
      </c>
      <c r="C109" s="29">
        <f>'[6]CZ 5C'!Q17</f>
        <v>2198712</v>
      </c>
      <c r="D109" s="30">
        <f>'[6]CZ 5C'!R17</f>
        <v>342050</v>
      </c>
      <c r="E109" s="30">
        <f>'[6]CZ 5C'!S17</f>
        <v>995949</v>
      </c>
      <c r="F109" s="30">
        <f>'[6]CZ 5C'!T17</f>
        <v>72487</v>
      </c>
      <c r="G109" s="30">
        <f>'[6]CZ 5C'!U17</f>
        <v>804355</v>
      </c>
      <c r="H109" s="30">
        <f>'[6]CZ 5C'!V17</f>
        <v>567472</v>
      </c>
      <c r="I109" s="30">
        <f>'[6]CZ 5C'!W17</f>
        <v>9244</v>
      </c>
      <c r="J109" s="30">
        <f>'[6]CZ 5C'!X17</f>
        <v>21833</v>
      </c>
      <c r="K109" s="30">
        <f>'[6]CZ 5C'!Y17</f>
        <v>148866</v>
      </c>
      <c r="L109" s="31">
        <f>'[6]CZ 5C'!Z17</f>
        <v>27347</v>
      </c>
      <c r="M109" s="31">
        <f>'[6]CZ 5C'!AA17</f>
        <v>609959.00000000012</v>
      </c>
      <c r="N109" s="27">
        <f t="shared" si="22"/>
        <v>5188315</v>
      </c>
      <c r="O109" s="28">
        <f t="shared" si="23"/>
        <v>24.476070291307938</v>
      </c>
      <c r="P109" s="13"/>
      <c r="Q109" s="13"/>
      <c r="R109" s="13"/>
    </row>
    <row r="110" spans="1:18" ht="15.75" thickBot="1" x14ac:dyDescent="0.3"/>
    <row r="111" spans="1:18" ht="60.75" thickBot="1" x14ac:dyDescent="0.3">
      <c r="A111" s="41" t="s">
        <v>38</v>
      </c>
      <c r="B111" s="3" t="s">
        <v>2</v>
      </c>
      <c r="C111" s="4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6" t="s">
        <v>12</v>
      </c>
      <c r="M111" s="3" t="s">
        <v>13</v>
      </c>
      <c r="N111" s="3" t="s">
        <v>14</v>
      </c>
      <c r="O111" s="7" t="s">
        <v>15</v>
      </c>
      <c r="P111" s="8"/>
      <c r="Q111" s="8"/>
      <c r="R111" s="8"/>
    </row>
    <row r="112" spans="1:18" x14ac:dyDescent="0.25">
      <c r="A112" s="41"/>
      <c r="B112" s="9" t="s">
        <v>16</v>
      </c>
      <c r="C112" s="10">
        <f>'[6]CZ 6A'!Q11</f>
        <v>6094314</v>
      </c>
      <c r="D112" s="10">
        <f>'[6]CZ 6A'!R11</f>
        <v>649762</v>
      </c>
      <c r="E112" s="10">
        <f>'[6]CZ 6A'!S11</f>
        <v>995949</v>
      </c>
      <c r="F112" s="10">
        <f>'[6]CZ 6A'!T11</f>
        <v>65504.999999999993</v>
      </c>
      <c r="G112" s="10">
        <f>'[6]CZ 6A'!U11</f>
        <v>804355</v>
      </c>
      <c r="H112" s="10">
        <f>'[6]CZ 6A'!V11</f>
        <v>649088</v>
      </c>
      <c r="I112" s="10">
        <f>'[6]CZ 6A'!W11</f>
        <v>23273</v>
      </c>
      <c r="J112" s="10">
        <f>'[6]CZ 6A'!X11</f>
        <v>41474</v>
      </c>
      <c r="K112" s="10">
        <f>'[6]CZ 6A'!Y11</f>
        <v>148866</v>
      </c>
      <c r="L112" s="10">
        <f>'[6]CZ 6A'!Z11</f>
        <v>27347</v>
      </c>
      <c r="M112" s="10">
        <f>'[6]CZ 6A'!AA11</f>
        <v>609959.00000000012</v>
      </c>
      <c r="N112" s="11">
        <f>SUM(C112:L112)</f>
        <v>9499933</v>
      </c>
      <c r="O112" s="12">
        <f t="shared" ref="O112:O118" si="24">N112/$C$1</f>
        <v>44.81628965679915</v>
      </c>
      <c r="P112" s="13" t="s">
        <v>17</v>
      </c>
      <c r="Q112" s="13" t="s">
        <v>17</v>
      </c>
      <c r="R112" s="13"/>
    </row>
    <row r="113" spans="1:18" x14ac:dyDescent="0.25">
      <c r="A113" s="41"/>
      <c r="B113" s="14" t="s">
        <v>18</v>
      </c>
      <c r="C113" s="10">
        <f>'[6]CZ 6A'!Q12</f>
        <v>5929808</v>
      </c>
      <c r="D113" s="10">
        <f>'[6]CZ 6A'!R12</f>
        <v>651421</v>
      </c>
      <c r="E113" s="10">
        <f>'[6]CZ 6A'!S12</f>
        <v>995949</v>
      </c>
      <c r="F113" s="10">
        <f>'[6]CZ 6A'!T12</f>
        <v>66358</v>
      </c>
      <c r="G113" s="10">
        <f>'[6]CZ 6A'!U12</f>
        <v>804355</v>
      </c>
      <c r="H113" s="10">
        <f>'[6]CZ 6A'!V12</f>
        <v>652944</v>
      </c>
      <c r="I113" s="10">
        <f>'[6]CZ 6A'!W12</f>
        <v>23104</v>
      </c>
      <c r="J113" s="10">
        <f>'[6]CZ 6A'!X12</f>
        <v>41580</v>
      </c>
      <c r="K113" s="10">
        <f>'[6]CZ 6A'!Y12</f>
        <v>148866</v>
      </c>
      <c r="L113" s="10">
        <f>'[6]CZ 6A'!Z12</f>
        <v>27347</v>
      </c>
      <c r="M113" s="10">
        <f>'[6]CZ 6A'!AA12</f>
        <v>609959.00000000012</v>
      </c>
      <c r="N113" s="15">
        <f t="shared" ref="N113:N118" si="25">SUM(C113:L113)</f>
        <v>9341732</v>
      </c>
      <c r="O113" s="16">
        <f t="shared" si="24"/>
        <v>44.069970515390963</v>
      </c>
      <c r="P113" s="13">
        <f>MAX(O112:O118)</f>
        <v>64.992499115461726</v>
      </c>
      <c r="Q113" s="13">
        <f>MAX(O112:O116)</f>
        <v>44.81628965679915</v>
      </c>
      <c r="R113" s="13"/>
    </row>
    <row r="114" spans="1:18" x14ac:dyDescent="0.25">
      <c r="A114" s="41"/>
      <c r="B114" s="14" t="s">
        <v>19</v>
      </c>
      <c r="C114" s="10">
        <f>'[6]CZ 6A'!Q13</f>
        <v>4029611</v>
      </c>
      <c r="D114" s="10">
        <f>'[6]CZ 6A'!R13</f>
        <v>724085</v>
      </c>
      <c r="E114" s="10">
        <f>'[6]CZ 6A'!S13</f>
        <v>995949</v>
      </c>
      <c r="F114" s="10">
        <f>'[6]CZ 6A'!T13</f>
        <v>69312</v>
      </c>
      <c r="G114" s="10">
        <f>'[6]CZ 6A'!U13</f>
        <v>804355</v>
      </c>
      <c r="H114" s="10">
        <f>'[6]CZ 6A'!V13</f>
        <v>592725</v>
      </c>
      <c r="I114" s="10">
        <f>'[6]CZ 6A'!W13</f>
        <v>16460</v>
      </c>
      <c r="J114" s="10">
        <f>'[6]CZ 6A'!X13</f>
        <v>46218</v>
      </c>
      <c r="K114" s="10">
        <f>'[6]CZ 6A'!Y13</f>
        <v>148866</v>
      </c>
      <c r="L114" s="10">
        <f>'[6]CZ 6A'!Z13</f>
        <v>27347</v>
      </c>
      <c r="M114" s="10">
        <f>'[6]CZ 6A'!AA13</f>
        <v>609959.00000000012</v>
      </c>
      <c r="N114" s="15">
        <f t="shared" si="25"/>
        <v>7454928</v>
      </c>
      <c r="O114" s="16">
        <f t="shared" si="24"/>
        <v>35.168901993159572</v>
      </c>
      <c r="P114" s="13" t="s">
        <v>20</v>
      </c>
      <c r="Q114" s="13" t="s">
        <v>20</v>
      </c>
      <c r="R114" s="13"/>
    </row>
    <row r="115" spans="1:18" x14ac:dyDescent="0.25">
      <c r="A115" s="41"/>
      <c r="B115" s="14" t="s">
        <v>21</v>
      </c>
      <c r="C115" s="10">
        <f>'[6]CZ 6A'!Q14</f>
        <v>5476296</v>
      </c>
      <c r="D115" s="10">
        <f>'[6]CZ 6A'!R14</f>
        <v>685220</v>
      </c>
      <c r="E115" s="10">
        <f>'[6]CZ 6A'!S14</f>
        <v>995949</v>
      </c>
      <c r="F115" s="10">
        <f>'[6]CZ 6A'!T14</f>
        <v>69112</v>
      </c>
      <c r="G115" s="10">
        <f>'[6]CZ 6A'!U14</f>
        <v>804355</v>
      </c>
      <c r="H115" s="10">
        <f>'[6]CZ 6A'!V14</f>
        <v>639329</v>
      </c>
      <c r="I115" s="10">
        <f>'[6]CZ 6A'!W14</f>
        <v>21630</v>
      </c>
      <c r="J115" s="10">
        <f>'[6]CZ 6A'!X14</f>
        <v>43737</v>
      </c>
      <c r="K115" s="10">
        <f>'[6]CZ 6A'!Y14</f>
        <v>148866</v>
      </c>
      <c r="L115" s="10">
        <f>'[6]CZ 6A'!Z14</f>
        <v>27347</v>
      </c>
      <c r="M115" s="10">
        <f>'[6]CZ 6A'!AA14</f>
        <v>609959.00000000012</v>
      </c>
      <c r="N115" s="15">
        <f t="shared" si="25"/>
        <v>8911841</v>
      </c>
      <c r="O115" s="16">
        <f t="shared" si="24"/>
        <v>42.041943625427528</v>
      </c>
      <c r="P115" s="13">
        <f>MIN(O112:O118)</f>
        <v>29.536346267248497</v>
      </c>
      <c r="Q115" s="13">
        <f>MIN(O112:O116)</f>
        <v>35.168901993159572</v>
      </c>
      <c r="R115" s="13"/>
    </row>
    <row r="116" spans="1:18" x14ac:dyDescent="0.25">
      <c r="A116" s="41"/>
      <c r="B116" s="14" t="s">
        <v>22</v>
      </c>
      <c r="C116" s="10">
        <f>'[6]CZ 6A'!Q15</f>
        <v>4684275</v>
      </c>
      <c r="D116" s="10">
        <f>'[6]CZ 6A'!R15</f>
        <v>716750</v>
      </c>
      <c r="E116" s="10">
        <f>'[6]CZ 6A'!S15</f>
        <v>995949</v>
      </c>
      <c r="F116" s="10">
        <f>'[6]CZ 6A'!T15</f>
        <v>69256</v>
      </c>
      <c r="G116" s="10">
        <f>'[6]CZ 6A'!U15</f>
        <v>804355</v>
      </c>
      <c r="H116" s="10">
        <f>'[6]CZ 6A'!V15</f>
        <v>614555</v>
      </c>
      <c r="I116" s="10">
        <f>'[6]CZ 6A'!W15</f>
        <v>18661</v>
      </c>
      <c r="J116" s="10">
        <f>'[6]CZ 6A'!X15</f>
        <v>45750</v>
      </c>
      <c r="K116" s="10">
        <f>'[6]CZ 6A'!Y15</f>
        <v>148866</v>
      </c>
      <c r="L116" s="10">
        <f>'[6]CZ 6A'!Z15</f>
        <v>27347</v>
      </c>
      <c r="M116" s="10">
        <f>'[6]CZ 6A'!AA15</f>
        <v>609959.00000000012</v>
      </c>
      <c r="N116" s="15">
        <f t="shared" si="25"/>
        <v>8125764</v>
      </c>
      <c r="O116" s="16">
        <f t="shared" si="24"/>
        <v>38.333595942917796</v>
      </c>
      <c r="P116" s="13" t="s">
        <v>23</v>
      </c>
      <c r="Q116" s="13" t="s">
        <v>23</v>
      </c>
      <c r="R116" s="13"/>
    </row>
    <row r="117" spans="1:18" x14ac:dyDescent="0.25">
      <c r="A117" s="41"/>
      <c r="B117" s="14" t="s">
        <v>24</v>
      </c>
      <c r="C117" s="10">
        <f>'[6]CZ 6A'!Q16</f>
        <v>10251486</v>
      </c>
      <c r="D117" s="10">
        <f>'[6]CZ 6A'!R16</f>
        <v>597331</v>
      </c>
      <c r="E117" s="10">
        <f>'[6]CZ 6A'!S16</f>
        <v>995949</v>
      </c>
      <c r="F117" s="10">
        <f>'[6]CZ 6A'!T16</f>
        <v>68745</v>
      </c>
      <c r="G117" s="10">
        <f>'[6]CZ 6A'!U16</f>
        <v>804355</v>
      </c>
      <c r="H117" s="10">
        <f>'[6]CZ 6A'!V16</f>
        <v>807576</v>
      </c>
      <c r="I117" s="10">
        <f>'[6]CZ 6A'!W16</f>
        <v>37002</v>
      </c>
      <c r="J117" s="10">
        <f>'[6]CZ 6A'!X16</f>
        <v>38128</v>
      </c>
      <c r="K117" s="10">
        <f>'[6]CZ 6A'!Y16</f>
        <v>148866</v>
      </c>
      <c r="L117" s="10">
        <f>'[6]CZ 6A'!Z16</f>
        <v>27347</v>
      </c>
      <c r="M117" s="10">
        <f>'[6]CZ 6A'!AA16</f>
        <v>609959.00000000012</v>
      </c>
      <c r="N117" s="15">
        <f t="shared" si="25"/>
        <v>13776785</v>
      </c>
      <c r="O117" s="16">
        <f t="shared" si="24"/>
        <v>64.992499115461726</v>
      </c>
      <c r="P117" s="22">
        <f>(P113-P115)/O113</f>
        <v>0.80454224120323725</v>
      </c>
      <c r="Q117" s="22">
        <f>(Q113-Q115)/O113</f>
        <v>0.21891069022318341</v>
      </c>
      <c r="R117" s="13"/>
    </row>
    <row r="118" spans="1:18" ht="15.75" thickBot="1" x14ac:dyDescent="0.3">
      <c r="A118" s="41"/>
      <c r="B118" s="23" t="s">
        <v>25</v>
      </c>
      <c r="C118" s="29">
        <f>'[6]CZ 6A'!Q17</f>
        <v>2700736</v>
      </c>
      <c r="D118" s="30">
        <f>'[6]CZ 6A'!R17</f>
        <v>890513</v>
      </c>
      <c r="E118" s="30">
        <f>'[6]CZ 6A'!S17</f>
        <v>995949</v>
      </c>
      <c r="F118" s="30">
        <f>'[6]CZ 6A'!T17</f>
        <v>69510</v>
      </c>
      <c r="G118" s="30">
        <f>'[6]CZ 6A'!U17</f>
        <v>804355</v>
      </c>
      <c r="H118" s="30">
        <f>'[6]CZ 6A'!V17</f>
        <v>555549</v>
      </c>
      <c r="I118" s="30">
        <f>'[6]CZ 6A'!W17</f>
        <v>11301</v>
      </c>
      <c r="J118" s="30">
        <f>'[6]CZ 6A'!X17</f>
        <v>56841</v>
      </c>
      <c r="K118" s="30">
        <f>'[6]CZ 6A'!Y17</f>
        <v>148866</v>
      </c>
      <c r="L118" s="31">
        <f>'[6]CZ 6A'!Z17</f>
        <v>27347</v>
      </c>
      <c r="M118" s="31">
        <f>'[6]CZ 6A'!AA17</f>
        <v>609959.00000000012</v>
      </c>
      <c r="N118" s="27">
        <f t="shared" si="25"/>
        <v>6260967</v>
      </c>
      <c r="O118" s="28">
        <f t="shared" si="24"/>
        <v>29.536346267248497</v>
      </c>
      <c r="P118" s="13"/>
      <c r="Q118" s="13"/>
      <c r="R118" s="13"/>
    </row>
    <row r="119" spans="1:18" ht="15.75" thickBot="1" x14ac:dyDescent="0.3"/>
    <row r="120" spans="1:18" ht="60.75" thickBot="1" x14ac:dyDescent="0.3">
      <c r="A120" s="41" t="s">
        <v>39</v>
      </c>
      <c r="B120" s="3" t="s">
        <v>2</v>
      </c>
      <c r="C120" s="4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6" t="s">
        <v>12</v>
      </c>
      <c r="M120" s="3" t="s">
        <v>13</v>
      </c>
      <c r="N120" s="3" t="s">
        <v>14</v>
      </c>
      <c r="O120" s="7" t="s">
        <v>15</v>
      </c>
      <c r="P120" s="8"/>
      <c r="Q120" s="8"/>
      <c r="R120" s="8"/>
    </row>
    <row r="121" spans="1:18" x14ac:dyDescent="0.25">
      <c r="A121" s="41"/>
      <c r="B121" s="9" t="s">
        <v>16</v>
      </c>
      <c r="C121" s="10">
        <f>'[6]CZ 6B'!Q11</f>
        <v>5827702</v>
      </c>
      <c r="D121" s="10">
        <f>'[6]CZ 6B'!R11</f>
        <v>497381</v>
      </c>
      <c r="E121" s="10">
        <f>'[6]CZ 6B'!S11</f>
        <v>995949</v>
      </c>
      <c r="F121" s="10">
        <f>'[6]CZ 6B'!T11</f>
        <v>65364.999999999993</v>
      </c>
      <c r="G121" s="10">
        <f>'[6]CZ 6B'!U11</f>
        <v>804355</v>
      </c>
      <c r="H121" s="10">
        <f>'[6]CZ 6B'!V11</f>
        <v>631953</v>
      </c>
      <c r="I121" s="10">
        <f>'[6]CZ 6B'!W11</f>
        <v>23225</v>
      </c>
      <c r="J121" s="10">
        <f>'[6]CZ 6B'!X11</f>
        <v>31748</v>
      </c>
      <c r="K121" s="10">
        <f>'[6]CZ 6B'!Y11</f>
        <v>148866</v>
      </c>
      <c r="L121" s="10">
        <f>'[6]CZ 6B'!Z11</f>
        <v>27347</v>
      </c>
      <c r="M121" s="10">
        <f>'[6]CZ 6B'!AA11</f>
        <v>609959.00000000012</v>
      </c>
      <c r="N121" s="11">
        <f>SUM(C121:L121)</f>
        <v>9053891</v>
      </c>
      <c r="O121" s="12">
        <f t="shared" ref="O121:O127" si="26">N121/$C$1</f>
        <v>42.712069819554195</v>
      </c>
      <c r="P121" s="13" t="s">
        <v>17</v>
      </c>
      <c r="Q121" s="13" t="s">
        <v>17</v>
      </c>
      <c r="R121" s="13"/>
    </row>
    <row r="122" spans="1:18" x14ac:dyDescent="0.25">
      <c r="A122" s="41"/>
      <c r="B122" s="14" t="s">
        <v>18</v>
      </c>
      <c r="C122" s="10">
        <f>'[6]CZ 6B'!Q12</f>
        <v>5620008</v>
      </c>
      <c r="D122" s="10">
        <f>'[6]CZ 6B'!R12</f>
        <v>488189</v>
      </c>
      <c r="E122" s="10">
        <f>'[6]CZ 6B'!S12</f>
        <v>995949</v>
      </c>
      <c r="F122" s="10">
        <f>'[6]CZ 6B'!T12</f>
        <v>65928</v>
      </c>
      <c r="G122" s="10">
        <f>'[6]CZ 6B'!U12</f>
        <v>804355</v>
      </c>
      <c r="H122" s="10">
        <f>'[6]CZ 6B'!V12</f>
        <v>619440</v>
      </c>
      <c r="I122" s="10">
        <f>'[6]CZ 6B'!W12</f>
        <v>22705</v>
      </c>
      <c r="J122" s="10">
        <f>'[6]CZ 6B'!X12</f>
        <v>31161</v>
      </c>
      <c r="K122" s="10">
        <f>'[6]CZ 6B'!Y12</f>
        <v>148866</v>
      </c>
      <c r="L122" s="10">
        <f>'[6]CZ 6B'!Z12</f>
        <v>27347</v>
      </c>
      <c r="M122" s="10">
        <f>'[6]CZ 6B'!AA12</f>
        <v>609959.00000000012</v>
      </c>
      <c r="N122" s="15">
        <f t="shared" ref="N122:N127" si="27">SUM(C122:L122)</f>
        <v>8823948</v>
      </c>
      <c r="O122" s="16">
        <f t="shared" si="26"/>
        <v>41.627305106734283</v>
      </c>
      <c r="P122" s="13">
        <f>MAX(O121:O127)</f>
        <v>70.539780634508787</v>
      </c>
      <c r="Q122" s="13">
        <f>MAX(O121:O125)</f>
        <v>42.712069819554195</v>
      </c>
      <c r="R122" s="13"/>
    </row>
    <row r="123" spans="1:18" x14ac:dyDescent="0.25">
      <c r="A123" s="41"/>
      <c r="B123" s="14" t="s">
        <v>19</v>
      </c>
      <c r="C123" s="10">
        <f>'[6]CZ 6B'!Q13</f>
        <v>5228703</v>
      </c>
      <c r="D123" s="10">
        <f>'[6]CZ 6B'!R13</f>
        <v>587399</v>
      </c>
      <c r="E123" s="10">
        <f>'[6]CZ 6B'!S13</f>
        <v>995949</v>
      </c>
      <c r="F123" s="10">
        <f>'[6]CZ 6B'!T13</f>
        <v>67579</v>
      </c>
      <c r="G123" s="10">
        <f>'[6]CZ 6B'!U13</f>
        <v>804355</v>
      </c>
      <c r="H123" s="10">
        <f>'[6]CZ 6B'!V13</f>
        <v>636939</v>
      </c>
      <c r="I123" s="10">
        <f>'[6]CZ 6B'!W13</f>
        <v>21833</v>
      </c>
      <c r="J123" s="10">
        <f>'[6]CZ 6B'!X13</f>
        <v>37494</v>
      </c>
      <c r="K123" s="10">
        <f>'[6]CZ 6B'!Y13</f>
        <v>148866</v>
      </c>
      <c r="L123" s="10">
        <f>'[6]CZ 6B'!Z13</f>
        <v>27347</v>
      </c>
      <c r="M123" s="10">
        <f>'[6]CZ 6B'!AA13</f>
        <v>609959.00000000012</v>
      </c>
      <c r="N123" s="15">
        <f t="shared" si="27"/>
        <v>8556464</v>
      </c>
      <c r="O123" s="16">
        <f t="shared" si="26"/>
        <v>40.365439320674611</v>
      </c>
      <c r="P123" s="13" t="s">
        <v>20</v>
      </c>
      <c r="Q123" s="13" t="s">
        <v>20</v>
      </c>
      <c r="R123" s="13"/>
    </row>
    <row r="124" spans="1:18" x14ac:dyDescent="0.25">
      <c r="A124" s="41"/>
      <c r="B124" s="14" t="s">
        <v>21</v>
      </c>
      <c r="C124" s="10">
        <f>'[6]CZ 6B'!Q14</f>
        <v>34960</v>
      </c>
      <c r="D124" s="10">
        <f>'[6]CZ 6B'!R14</f>
        <v>1678923</v>
      </c>
      <c r="E124" s="10">
        <f>'[6]CZ 6B'!S14</f>
        <v>995949</v>
      </c>
      <c r="F124" s="10">
        <f>'[6]CZ 6B'!T14</f>
        <v>66270</v>
      </c>
      <c r="G124" s="10">
        <f>'[6]CZ 6B'!U14</f>
        <v>804355</v>
      </c>
      <c r="H124" s="10">
        <f>'[6]CZ 6B'!V14</f>
        <v>455837</v>
      </c>
      <c r="I124" s="10">
        <f>'[6]CZ 6B'!W14</f>
        <v>159</v>
      </c>
      <c r="J124" s="10">
        <f>'[6]CZ 6B'!X14</f>
        <v>107165</v>
      </c>
      <c r="K124" s="10">
        <f>'[6]CZ 6B'!Y14</f>
        <v>148866</v>
      </c>
      <c r="L124" s="10">
        <f>'[6]CZ 6B'!Z14</f>
        <v>27347</v>
      </c>
      <c r="M124" s="10">
        <f>'[6]CZ 6B'!AA14</f>
        <v>609959.00000000012</v>
      </c>
      <c r="N124" s="15">
        <f t="shared" si="27"/>
        <v>4319831</v>
      </c>
      <c r="O124" s="16">
        <f t="shared" si="26"/>
        <v>20.378964500530724</v>
      </c>
      <c r="P124" s="13">
        <f>MIN(O121:O127)</f>
        <v>20.378964500530724</v>
      </c>
      <c r="Q124" s="13">
        <f>MIN(O121:O125)</f>
        <v>20.378964500530724</v>
      </c>
      <c r="R124" s="13"/>
    </row>
    <row r="125" spans="1:18" x14ac:dyDescent="0.25">
      <c r="A125" s="41"/>
      <c r="B125" s="14" t="s">
        <v>22</v>
      </c>
      <c r="C125" s="10">
        <f>'[6]CZ 6B'!Q15</f>
        <v>5545707</v>
      </c>
      <c r="D125" s="10">
        <f>'[6]CZ 6B'!R15</f>
        <v>556268</v>
      </c>
      <c r="E125" s="10">
        <f>'[6]CZ 6B'!S15</f>
        <v>995949</v>
      </c>
      <c r="F125" s="10">
        <f>'[6]CZ 6B'!T15</f>
        <v>67653</v>
      </c>
      <c r="G125" s="10">
        <f>'[6]CZ 6B'!U15</f>
        <v>804355</v>
      </c>
      <c r="H125" s="10">
        <f>'[6]CZ 6B'!V15</f>
        <v>642849</v>
      </c>
      <c r="I125" s="10">
        <f>'[6]CZ 6B'!W15</f>
        <v>22930</v>
      </c>
      <c r="J125" s="10">
        <f>'[6]CZ 6B'!X15</f>
        <v>35506</v>
      </c>
      <c r="K125" s="10">
        <f>'[6]CZ 6B'!Y15</f>
        <v>148866</v>
      </c>
      <c r="L125" s="10">
        <f>'[6]CZ 6B'!Z15</f>
        <v>27347</v>
      </c>
      <c r="M125" s="10">
        <f>'[6]CZ 6B'!AA15</f>
        <v>609959.00000000012</v>
      </c>
      <c r="N125" s="15">
        <f t="shared" si="27"/>
        <v>8847430</v>
      </c>
      <c r="O125" s="16">
        <f t="shared" si="26"/>
        <v>41.738082321028422</v>
      </c>
      <c r="P125" s="13" t="s">
        <v>23</v>
      </c>
      <c r="Q125" s="13" t="s">
        <v>23</v>
      </c>
      <c r="R125" s="13"/>
    </row>
    <row r="126" spans="1:18" x14ac:dyDescent="0.25">
      <c r="A126" s="41"/>
      <c r="B126" s="14" t="s">
        <v>24</v>
      </c>
      <c r="C126" s="10">
        <f>'[6]CZ 6B'!Q16</f>
        <v>11455356</v>
      </c>
      <c r="D126" s="10">
        <f>'[6]CZ 6B'!R16</f>
        <v>525693</v>
      </c>
      <c r="E126" s="10">
        <f>'[6]CZ 6B'!S16</f>
        <v>995949</v>
      </c>
      <c r="F126" s="10">
        <f>'[6]CZ 6B'!T16</f>
        <v>67907</v>
      </c>
      <c r="G126" s="10">
        <f>'[6]CZ 6B'!U16</f>
        <v>804355</v>
      </c>
      <c r="H126" s="10">
        <f>'[6]CZ 6B'!V16</f>
        <v>851006</v>
      </c>
      <c r="I126" s="10">
        <f>'[6]CZ 6B'!W16</f>
        <v>42636</v>
      </c>
      <c r="J126" s="10">
        <f>'[6]CZ 6B'!X16</f>
        <v>33555</v>
      </c>
      <c r="K126" s="10">
        <f>'[6]CZ 6B'!Y16</f>
        <v>148866</v>
      </c>
      <c r="L126" s="10">
        <f>'[6]CZ 6B'!Z16</f>
        <v>27347</v>
      </c>
      <c r="M126" s="10">
        <f>'[6]CZ 6B'!AA16</f>
        <v>609959.00000000012</v>
      </c>
      <c r="N126" s="15">
        <f t="shared" si="27"/>
        <v>14952670</v>
      </c>
      <c r="O126" s="16">
        <f t="shared" si="26"/>
        <v>70.539780634508787</v>
      </c>
      <c r="P126" s="22">
        <f>(P122-P124)/O122</f>
        <v>1.2049979215652675</v>
      </c>
      <c r="Q126" s="22">
        <f>(Q122-Q124)/O122</f>
        <v>0.53650134837603303</v>
      </c>
      <c r="R126" s="13"/>
    </row>
    <row r="127" spans="1:18" ht="15.75" thickBot="1" x14ac:dyDescent="0.3">
      <c r="A127" s="41"/>
      <c r="B127" s="23" t="s">
        <v>25</v>
      </c>
      <c r="C127" s="29">
        <f>'[6]CZ 6B'!Q17</f>
        <v>3782144</v>
      </c>
      <c r="D127" s="30">
        <f>'[6]CZ 6B'!R17</f>
        <v>631127</v>
      </c>
      <c r="E127" s="30">
        <f>'[6]CZ 6B'!S17</f>
        <v>995949</v>
      </c>
      <c r="F127" s="30">
        <f>'[6]CZ 6B'!T17</f>
        <v>66833</v>
      </c>
      <c r="G127" s="30">
        <f>'[6]CZ 6B'!U17</f>
        <v>804355</v>
      </c>
      <c r="H127" s="30">
        <f>'[6]CZ 6B'!V17</f>
        <v>567893</v>
      </c>
      <c r="I127" s="30">
        <f>'[6]CZ 6B'!W17</f>
        <v>15911</v>
      </c>
      <c r="J127" s="30">
        <f>'[6]CZ 6B'!X17</f>
        <v>40285</v>
      </c>
      <c r="K127" s="30">
        <f>'[6]CZ 6B'!Y17</f>
        <v>148866</v>
      </c>
      <c r="L127" s="31">
        <f>'[6]CZ 6B'!Z17</f>
        <v>27347</v>
      </c>
      <c r="M127" s="31">
        <f>'[6]CZ 6B'!AA17</f>
        <v>609959.00000000012</v>
      </c>
      <c r="N127" s="27">
        <f t="shared" si="27"/>
        <v>7080710</v>
      </c>
      <c r="O127" s="28">
        <f t="shared" si="26"/>
        <v>33.403514565396861</v>
      </c>
      <c r="P127" s="13"/>
      <c r="Q127" s="13"/>
      <c r="R127" s="13"/>
    </row>
    <row r="128" spans="1:18" ht="15.75" thickBot="1" x14ac:dyDescent="0.3"/>
    <row r="129" spans="1:18" ht="60.75" thickBot="1" x14ac:dyDescent="0.3">
      <c r="A129" s="41" t="s">
        <v>40</v>
      </c>
      <c r="B129" s="3" t="s">
        <v>2</v>
      </c>
      <c r="C129" s="4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5" t="s">
        <v>8</v>
      </c>
      <c r="I129" s="5" t="s">
        <v>9</v>
      </c>
      <c r="J129" s="5" t="s">
        <v>10</v>
      </c>
      <c r="K129" s="5" t="s">
        <v>11</v>
      </c>
      <c r="L129" s="6" t="s">
        <v>12</v>
      </c>
      <c r="M129" s="3" t="s">
        <v>13</v>
      </c>
      <c r="N129" s="3" t="s">
        <v>14</v>
      </c>
      <c r="O129" s="7" t="s">
        <v>15</v>
      </c>
      <c r="P129" s="8"/>
      <c r="Q129" s="8"/>
      <c r="R129" s="8"/>
    </row>
    <row r="130" spans="1:18" x14ac:dyDescent="0.25">
      <c r="A130" s="41"/>
      <c r="B130" s="9" t="s">
        <v>16</v>
      </c>
      <c r="C130" s="10">
        <f>'[6]CZ 7'!Q11</f>
        <v>7904738</v>
      </c>
      <c r="D130" s="10">
        <f>'[6]CZ 7'!R11</f>
        <v>516424.99999999994</v>
      </c>
      <c r="E130" s="10">
        <f>'[6]CZ 7'!S11</f>
        <v>995949</v>
      </c>
      <c r="F130" s="10">
        <f>'[6]CZ 7'!T11</f>
        <v>65410</v>
      </c>
      <c r="G130" s="10">
        <f>'[6]CZ 7'!U11</f>
        <v>804355</v>
      </c>
      <c r="H130" s="10">
        <f>'[6]CZ 7'!V11</f>
        <v>707403</v>
      </c>
      <c r="I130" s="10">
        <f>'[6]CZ 7'!W11</f>
        <v>30293</v>
      </c>
      <c r="J130" s="10">
        <f>'[6]CZ 7'!X11</f>
        <v>32963</v>
      </c>
      <c r="K130" s="10">
        <f>'[6]CZ 7'!Y11</f>
        <v>148866</v>
      </c>
      <c r="L130" s="10">
        <f>'[6]CZ 7'!Z11</f>
        <v>27347</v>
      </c>
      <c r="M130" s="10">
        <f>'[6]CZ 7'!AA11</f>
        <v>609959.00000000012</v>
      </c>
      <c r="N130" s="11">
        <f>SUM(C130:L130)</f>
        <v>11233749</v>
      </c>
      <c r="O130" s="12">
        <f t="shared" ref="O130:O136" si="28">N130/$C$1</f>
        <v>52.995631560325513</v>
      </c>
      <c r="P130" s="13" t="s">
        <v>17</v>
      </c>
      <c r="Q130" s="13" t="s">
        <v>17</v>
      </c>
      <c r="R130" s="13"/>
    </row>
    <row r="131" spans="1:18" x14ac:dyDescent="0.25">
      <c r="A131" s="41"/>
      <c r="B131" s="14" t="s">
        <v>18</v>
      </c>
      <c r="C131" s="10">
        <f>'[6]CZ 7'!Q12</f>
        <v>7494720</v>
      </c>
      <c r="D131" s="10">
        <f>'[6]CZ 7'!R12</f>
        <v>504265</v>
      </c>
      <c r="E131" s="10">
        <f>'[6]CZ 7'!S12</f>
        <v>995949</v>
      </c>
      <c r="F131" s="10">
        <f>'[6]CZ 7'!T12</f>
        <v>66252</v>
      </c>
      <c r="G131" s="10">
        <f>'[6]CZ 7'!U12</f>
        <v>804355</v>
      </c>
      <c r="H131" s="10">
        <f>'[6]CZ 7'!V12</f>
        <v>680202</v>
      </c>
      <c r="I131" s="10">
        <f>'[6]CZ 7'!W12</f>
        <v>28999</v>
      </c>
      <c r="J131" s="10">
        <f>'[6]CZ 7'!X12</f>
        <v>32186.999999999996</v>
      </c>
      <c r="K131" s="10">
        <f>'[6]CZ 7'!Y12</f>
        <v>148866</v>
      </c>
      <c r="L131" s="10">
        <f>'[6]CZ 7'!Z12</f>
        <v>27347</v>
      </c>
      <c r="M131" s="10">
        <f>'[6]CZ 7'!AA12</f>
        <v>609959.00000000012</v>
      </c>
      <c r="N131" s="15">
        <f t="shared" ref="N131:N136" si="29">SUM(C131:L131)</f>
        <v>10783142</v>
      </c>
      <c r="O131" s="16">
        <f t="shared" si="28"/>
        <v>50.869876164642058</v>
      </c>
      <c r="P131" s="13">
        <f>MAX(O130:O136)</f>
        <v>70.178572944922749</v>
      </c>
      <c r="Q131" s="13">
        <f>MAX(O130:O134)</f>
        <v>52.995631560325513</v>
      </c>
      <c r="R131" s="13"/>
    </row>
    <row r="132" spans="1:18" x14ac:dyDescent="0.25">
      <c r="A132" s="41"/>
      <c r="B132" s="14" t="s">
        <v>19</v>
      </c>
      <c r="C132" s="10">
        <f>'[6]CZ 7'!Q13</f>
        <v>4916319</v>
      </c>
      <c r="D132" s="10">
        <f>'[6]CZ 7'!R13</f>
        <v>575656</v>
      </c>
      <c r="E132" s="10">
        <f>'[6]CZ 7'!S13</f>
        <v>995949</v>
      </c>
      <c r="F132" s="10">
        <f>'[6]CZ 7'!T13</f>
        <v>70186</v>
      </c>
      <c r="G132" s="10">
        <f>'[6]CZ 7'!U13</f>
        <v>804355</v>
      </c>
      <c r="H132" s="10">
        <f>'[6]CZ 7'!V13</f>
        <v>602717</v>
      </c>
      <c r="I132" s="10">
        <f>'[6]CZ 7'!W13</f>
        <v>20149</v>
      </c>
      <c r="J132" s="10">
        <f>'[6]CZ 7'!X13</f>
        <v>36744</v>
      </c>
      <c r="K132" s="10">
        <f>'[6]CZ 7'!Y13</f>
        <v>148866</v>
      </c>
      <c r="L132" s="10">
        <f>'[6]CZ 7'!Z13</f>
        <v>27347</v>
      </c>
      <c r="M132" s="10">
        <f>'[6]CZ 7'!AA13</f>
        <v>609959.00000000012</v>
      </c>
      <c r="N132" s="15">
        <f t="shared" si="29"/>
        <v>8198288</v>
      </c>
      <c r="O132" s="16">
        <f t="shared" si="28"/>
        <v>38.675730628611866</v>
      </c>
      <c r="P132" s="13" t="s">
        <v>20</v>
      </c>
      <c r="Q132" s="13" t="s">
        <v>20</v>
      </c>
      <c r="R132" s="13"/>
    </row>
    <row r="133" spans="1:18" x14ac:dyDescent="0.25">
      <c r="A133" s="41"/>
      <c r="B133" s="14" t="s">
        <v>21</v>
      </c>
      <c r="C133" s="10">
        <f>'[6]CZ 7'!Q14</f>
        <v>6287201</v>
      </c>
      <c r="D133" s="10">
        <f>'[6]CZ 7'!R14</f>
        <v>555010</v>
      </c>
      <c r="E133" s="10">
        <f>'[6]CZ 7'!S14</f>
        <v>995949</v>
      </c>
      <c r="F133" s="10">
        <f>'[6]CZ 7'!T14</f>
        <v>70105</v>
      </c>
      <c r="G133" s="10">
        <f>'[6]CZ 7'!U14</f>
        <v>804355</v>
      </c>
      <c r="H133" s="10">
        <f>'[6]CZ 7'!V14</f>
        <v>644561</v>
      </c>
      <c r="I133" s="10">
        <f>'[6]CZ 7'!W14</f>
        <v>24980</v>
      </c>
      <c r="J133" s="10">
        <f>'[6]CZ 7'!X14</f>
        <v>35426</v>
      </c>
      <c r="K133" s="10">
        <f>'[6]CZ 7'!Y14</f>
        <v>148866</v>
      </c>
      <c r="L133" s="10">
        <f>'[6]CZ 7'!Z14</f>
        <v>27347</v>
      </c>
      <c r="M133" s="10">
        <f>'[6]CZ 7'!AA14</f>
        <v>609959.00000000012</v>
      </c>
      <c r="N133" s="15">
        <f t="shared" si="29"/>
        <v>9593800</v>
      </c>
      <c r="O133" s="16">
        <f t="shared" si="28"/>
        <v>45.259110744191531</v>
      </c>
      <c r="P133" s="13">
        <f>MIN(O130:O136)</f>
        <v>32.106960726500766</v>
      </c>
      <c r="Q133" s="13">
        <f>MIN(O130:O134)</f>
        <v>38.675730628611866</v>
      </c>
      <c r="R133" s="13"/>
    </row>
    <row r="134" spans="1:18" x14ac:dyDescent="0.25">
      <c r="A134" s="41"/>
      <c r="B134" s="14" t="s">
        <v>22</v>
      </c>
      <c r="C134" s="10">
        <f>'[6]CZ 7'!Q15</f>
        <v>5452677</v>
      </c>
      <c r="D134" s="10">
        <f>'[6]CZ 7'!R15</f>
        <v>561769</v>
      </c>
      <c r="E134" s="10">
        <f>'[6]CZ 7'!S15</f>
        <v>995949</v>
      </c>
      <c r="F134" s="10">
        <f>'[6]CZ 7'!T15</f>
        <v>69756</v>
      </c>
      <c r="G134" s="10">
        <f>'[6]CZ 7'!U15</f>
        <v>804355</v>
      </c>
      <c r="H134" s="10">
        <f>'[6]CZ 7'!V15</f>
        <v>616403</v>
      </c>
      <c r="I134" s="10">
        <f>'[6]CZ 7'!W15</f>
        <v>21995</v>
      </c>
      <c r="J134" s="10">
        <f>'[6]CZ 7'!X15</f>
        <v>35858</v>
      </c>
      <c r="K134" s="10">
        <f>'[6]CZ 7'!Y15</f>
        <v>148866</v>
      </c>
      <c r="L134" s="10">
        <f>'[6]CZ 7'!Z15</f>
        <v>27347</v>
      </c>
      <c r="M134" s="10">
        <f>'[6]CZ 7'!AA15</f>
        <v>609959.00000000012</v>
      </c>
      <c r="N134" s="15">
        <f t="shared" si="29"/>
        <v>8734975</v>
      </c>
      <c r="O134" s="16">
        <f t="shared" si="28"/>
        <v>41.207571647599956</v>
      </c>
      <c r="P134" s="13" t="s">
        <v>23</v>
      </c>
      <c r="Q134" s="13" t="s">
        <v>23</v>
      </c>
      <c r="R134" s="13"/>
    </row>
    <row r="135" spans="1:18" x14ac:dyDescent="0.25">
      <c r="A135" s="41"/>
      <c r="B135" s="14" t="s">
        <v>24</v>
      </c>
      <c r="C135" s="10">
        <f>'[6]CZ 7'!Q16</f>
        <v>11401136</v>
      </c>
      <c r="D135" s="10">
        <f>'[6]CZ 7'!R16</f>
        <v>514933.99999999994</v>
      </c>
      <c r="E135" s="10">
        <f>'[6]CZ 7'!S16</f>
        <v>995949</v>
      </c>
      <c r="F135" s="10">
        <f>'[6]CZ 7'!T16</f>
        <v>69146</v>
      </c>
      <c r="G135" s="10">
        <f>'[6]CZ 7'!U16</f>
        <v>804355</v>
      </c>
      <c r="H135" s="10">
        <f>'[6]CZ 7'!V16</f>
        <v>840028</v>
      </c>
      <c r="I135" s="10">
        <f>'[6]CZ 7'!W16</f>
        <v>41474</v>
      </c>
      <c r="J135" s="10">
        <f>'[6]CZ 7'!X16</f>
        <v>32868</v>
      </c>
      <c r="K135" s="10">
        <f>'[6]CZ 7'!Y16</f>
        <v>148866</v>
      </c>
      <c r="L135" s="10">
        <f>'[6]CZ 7'!Z16</f>
        <v>27347</v>
      </c>
      <c r="M135" s="10">
        <f>'[6]CZ 7'!AA16</f>
        <v>609959.00000000012</v>
      </c>
      <c r="N135" s="15">
        <f t="shared" si="29"/>
        <v>14876103</v>
      </c>
      <c r="O135" s="16">
        <f t="shared" si="28"/>
        <v>70.178572944922749</v>
      </c>
      <c r="P135" s="22">
        <f>(P131-P133)/O131</f>
        <v>0.74841173379706949</v>
      </c>
      <c r="Q135" s="22">
        <f>(Q131-Q133)/O131</f>
        <v>0.28150060529667514</v>
      </c>
      <c r="R135" s="13"/>
    </row>
    <row r="136" spans="1:18" ht="15.75" thickBot="1" x14ac:dyDescent="0.3">
      <c r="A136" s="41"/>
      <c r="B136" s="23" t="s">
        <v>25</v>
      </c>
      <c r="C136" s="29">
        <f>'[6]CZ 7'!Q17</f>
        <v>3480285</v>
      </c>
      <c r="D136" s="30">
        <f>'[6]CZ 7'!R17</f>
        <v>677805</v>
      </c>
      <c r="E136" s="30">
        <f>'[6]CZ 7'!S17</f>
        <v>995949</v>
      </c>
      <c r="F136" s="30">
        <f>'[6]CZ 7'!T17</f>
        <v>70985</v>
      </c>
      <c r="G136" s="30">
        <f>'[6]CZ 7'!U17</f>
        <v>804355</v>
      </c>
      <c r="H136" s="30">
        <f>'[6]CZ 7'!V17</f>
        <v>542489</v>
      </c>
      <c r="I136" s="30">
        <f>'[6]CZ 7'!W17</f>
        <v>14528</v>
      </c>
      <c r="J136" s="30">
        <f>'[6]CZ 7'!X17</f>
        <v>43264</v>
      </c>
      <c r="K136" s="30">
        <f>'[6]CZ 7'!Y17</f>
        <v>148866</v>
      </c>
      <c r="L136" s="31">
        <f>'[6]CZ 7'!Z17</f>
        <v>27347</v>
      </c>
      <c r="M136" s="31">
        <f>'[6]CZ 7'!AA17</f>
        <v>609959.00000000012</v>
      </c>
      <c r="N136" s="27">
        <f t="shared" si="29"/>
        <v>6805873</v>
      </c>
      <c r="O136" s="28">
        <f t="shared" si="28"/>
        <v>32.106960726500766</v>
      </c>
      <c r="P136" s="13"/>
      <c r="Q136" s="13"/>
      <c r="R136" s="13"/>
    </row>
    <row r="137" spans="1:18" ht="15.75" thickBot="1" x14ac:dyDescent="0.3"/>
    <row r="138" spans="1:18" ht="60.75" thickBot="1" x14ac:dyDescent="0.3">
      <c r="A138" s="41" t="s">
        <v>41</v>
      </c>
      <c r="B138" s="3" t="s">
        <v>2</v>
      </c>
      <c r="C138" s="4" t="s">
        <v>3</v>
      </c>
      <c r="D138" s="5" t="s">
        <v>4</v>
      </c>
      <c r="E138" s="5" t="s">
        <v>5</v>
      </c>
      <c r="F138" s="5" t="s">
        <v>6</v>
      </c>
      <c r="G138" s="5" t="s">
        <v>7</v>
      </c>
      <c r="H138" s="5" t="s">
        <v>8</v>
      </c>
      <c r="I138" s="5" t="s">
        <v>9</v>
      </c>
      <c r="J138" s="5" t="s">
        <v>10</v>
      </c>
      <c r="K138" s="5" t="s">
        <v>11</v>
      </c>
      <c r="L138" s="6" t="s">
        <v>12</v>
      </c>
      <c r="M138" s="3" t="s">
        <v>13</v>
      </c>
      <c r="N138" s="3" t="s">
        <v>14</v>
      </c>
      <c r="O138" s="7" t="s">
        <v>15</v>
      </c>
      <c r="P138" s="8"/>
      <c r="Q138" s="8"/>
      <c r="R138" s="8"/>
    </row>
    <row r="139" spans="1:18" x14ac:dyDescent="0.25">
      <c r="A139" s="41"/>
      <c r="B139" s="9" t="s">
        <v>16</v>
      </c>
      <c r="C139" s="10">
        <f>'[6]CZ 8'!Q11</f>
        <v>11721461</v>
      </c>
      <c r="D139" s="10">
        <f>'[6]CZ 8'!R11</f>
        <v>362899</v>
      </c>
      <c r="E139" s="10">
        <f>'[6]CZ 8'!S11</f>
        <v>995949</v>
      </c>
      <c r="F139" s="10">
        <f>'[6]CZ 8'!T11</f>
        <v>72812</v>
      </c>
      <c r="G139" s="10">
        <f>'[6]CZ 8'!U11</f>
        <v>804355</v>
      </c>
      <c r="H139" s="10">
        <f>'[6]CZ 8'!V11</f>
        <v>777070</v>
      </c>
      <c r="I139" s="10">
        <f>'[6]CZ 8'!W11</f>
        <v>43691</v>
      </c>
      <c r="J139" s="10">
        <f>'[6]CZ 8'!X11</f>
        <v>23164</v>
      </c>
      <c r="K139" s="10">
        <f>'[6]CZ 8'!Y11</f>
        <v>148866</v>
      </c>
      <c r="L139" s="10">
        <f>'[6]CZ 8'!Z11</f>
        <v>27347</v>
      </c>
      <c r="M139" s="10">
        <f>'[6]CZ 8'!AA11</f>
        <v>609959.00000000012</v>
      </c>
      <c r="N139" s="11">
        <f>SUM(C139:L139)</f>
        <v>14977614</v>
      </c>
      <c r="O139" s="12">
        <f t="shared" ref="O139:O145" si="30">N139/$C$1</f>
        <v>70.657454888548173</v>
      </c>
      <c r="P139" s="13" t="s">
        <v>17</v>
      </c>
      <c r="Q139" s="13" t="s">
        <v>17</v>
      </c>
      <c r="R139" s="13"/>
    </row>
    <row r="140" spans="1:18" x14ac:dyDescent="0.25">
      <c r="A140" s="41"/>
      <c r="B140" s="14" t="s">
        <v>18</v>
      </c>
      <c r="C140" s="10">
        <f>'[6]CZ 8'!Q12</f>
        <v>10720387</v>
      </c>
      <c r="D140" s="10">
        <f>'[6]CZ 8'!R12</f>
        <v>368776</v>
      </c>
      <c r="E140" s="10">
        <f>'[6]CZ 8'!S12</f>
        <v>995949</v>
      </c>
      <c r="F140" s="10">
        <f>'[6]CZ 8'!T12</f>
        <v>73251</v>
      </c>
      <c r="G140" s="10">
        <f>'[6]CZ 8'!U12</f>
        <v>804355</v>
      </c>
      <c r="H140" s="10">
        <f>'[6]CZ 8'!V12</f>
        <v>741900</v>
      </c>
      <c r="I140" s="10">
        <f>'[6]CZ 8'!W12</f>
        <v>40973</v>
      </c>
      <c r="J140" s="10">
        <f>'[6]CZ 8'!X12</f>
        <v>23539</v>
      </c>
      <c r="K140" s="10">
        <f>'[6]CZ 8'!Y12</f>
        <v>148866</v>
      </c>
      <c r="L140" s="10">
        <f>'[6]CZ 8'!Z12</f>
        <v>27347</v>
      </c>
      <c r="M140" s="10">
        <f>'[6]CZ 8'!AA12</f>
        <v>609959.00000000012</v>
      </c>
      <c r="N140" s="15">
        <f t="shared" ref="N140:N145" si="31">SUM(C140:L140)</f>
        <v>13945343</v>
      </c>
      <c r="O140" s="16">
        <f t="shared" si="30"/>
        <v>65.787677792192468</v>
      </c>
      <c r="P140" s="13">
        <f>MAX(O139:O145)</f>
        <v>94.26155914612572</v>
      </c>
      <c r="Q140" s="13">
        <f>MAX(O139:O143)</f>
        <v>70.657454888548173</v>
      </c>
      <c r="R140" s="13"/>
    </row>
    <row r="141" spans="1:18" x14ac:dyDescent="0.25">
      <c r="A141" s="41"/>
      <c r="B141" s="14" t="s">
        <v>19</v>
      </c>
      <c r="C141" s="10">
        <f>'[6]CZ 8'!Q13</f>
        <v>8171619</v>
      </c>
      <c r="D141" s="10">
        <f>'[6]CZ 8'!R13</f>
        <v>411545</v>
      </c>
      <c r="E141" s="10">
        <f>'[6]CZ 8'!S13</f>
        <v>995949</v>
      </c>
      <c r="F141" s="10">
        <f>'[6]CZ 8'!T13</f>
        <v>74037</v>
      </c>
      <c r="G141" s="10">
        <f>'[6]CZ 8'!U13</f>
        <v>804355</v>
      </c>
      <c r="H141" s="10">
        <f>'[6]CZ 8'!V13</f>
        <v>687374</v>
      </c>
      <c r="I141" s="10">
        <f>'[6]CZ 8'!W13</f>
        <v>32952</v>
      </c>
      <c r="J141" s="10">
        <f>'[6]CZ 8'!X13</f>
        <v>26269</v>
      </c>
      <c r="K141" s="10">
        <f>'[6]CZ 8'!Y13</f>
        <v>148866</v>
      </c>
      <c r="L141" s="10">
        <f>'[6]CZ 8'!Z13</f>
        <v>27347</v>
      </c>
      <c r="M141" s="10">
        <f>'[6]CZ 8'!AA13</f>
        <v>609959.00000000012</v>
      </c>
      <c r="N141" s="15">
        <f t="shared" si="31"/>
        <v>11380313</v>
      </c>
      <c r="O141" s="16">
        <f t="shared" si="30"/>
        <v>53.687052718480956</v>
      </c>
      <c r="P141" s="13" t="s">
        <v>20</v>
      </c>
      <c r="Q141" s="13" t="s">
        <v>20</v>
      </c>
      <c r="R141" s="13"/>
    </row>
    <row r="142" spans="1:18" x14ac:dyDescent="0.25">
      <c r="A142" s="41"/>
      <c r="B142" s="14" t="s">
        <v>21</v>
      </c>
      <c r="C142" s="10">
        <f>'[6]CZ 8'!Q14</f>
        <v>9943076</v>
      </c>
      <c r="D142" s="10">
        <f>'[6]CZ 8'!R14</f>
        <v>396728</v>
      </c>
      <c r="E142" s="10">
        <f>'[6]CZ 8'!S14</f>
        <v>995949</v>
      </c>
      <c r="F142" s="10">
        <f>'[6]CZ 8'!T14</f>
        <v>74073</v>
      </c>
      <c r="G142" s="10">
        <f>'[6]CZ 8'!U14</f>
        <v>804355</v>
      </c>
      <c r="H142" s="10">
        <f>'[6]CZ 8'!V14</f>
        <v>742344</v>
      </c>
      <c r="I142" s="10">
        <f>'[6]CZ 8'!W14</f>
        <v>39184</v>
      </c>
      <c r="J142" s="10">
        <f>'[6]CZ 8'!X14</f>
        <v>25323</v>
      </c>
      <c r="K142" s="10">
        <f>'[6]CZ 8'!Y14</f>
        <v>148866</v>
      </c>
      <c r="L142" s="10">
        <f>'[6]CZ 8'!Z14</f>
        <v>27347</v>
      </c>
      <c r="M142" s="10">
        <f>'[6]CZ 8'!AA14</f>
        <v>609959.00000000012</v>
      </c>
      <c r="N142" s="15">
        <f t="shared" si="31"/>
        <v>13197245</v>
      </c>
      <c r="O142" s="16">
        <f t="shared" si="30"/>
        <v>62.258497464323625</v>
      </c>
      <c r="P142" s="13">
        <f>MIN(O139:O145)</f>
        <v>44.673650194598423</v>
      </c>
      <c r="Q142" s="13">
        <f>MIN(O139:O143)</f>
        <v>53.687052718480956</v>
      </c>
      <c r="R142" s="13"/>
    </row>
    <row r="143" spans="1:18" x14ac:dyDescent="0.25">
      <c r="A143" s="41"/>
      <c r="B143" s="14" t="s">
        <v>22</v>
      </c>
      <c r="C143" s="10">
        <f>'[6]CZ 8'!Q15</f>
        <v>9173204</v>
      </c>
      <c r="D143" s="10">
        <f>'[6]CZ 8'!R15</f>
        <v>408059</v>
      </c>
      <c r="E143" s="10">
        <f>'[6]CZ 8'!S15</f>
        <v>995949</v>
      </c>
      <c r="F143" s="10">
        <f>'[6]CZ 8'!T15</f>
        <v>74199</v>
      </c>
      <c r="G143" s="10">
        <f>'[6]CZ 8'!U15</f>
        <v>804355</v>
      </c>
      <c r="H143" s="10">
        <f>'[6]CZ 8'!V15</f>
        <v>711735</v>
      </c>
      <c r="I143" s="10">
        <f>'[6]CZ 8'!W15</f>
        <v>36320</v>
      </c>
      <c r="J143" s="10">
        <f>'[6]CZ 8'!X15</f>
        <v>26046</v>
      </c>
      <c r="K143" s="10">
        <f>'[6]CZ 8'!Y15</f>
        <v>148866</v>
      </c>
      <c r="L143" s="10">
        <f>'[6]CZ 8'!Z15</f>
        <v>27347</v>
      </c>
      <c r="M143" s="10">
        <f>'[6]CZ 8'!AA15</f>
        <v>609959.00000000012</v>
      </c>
      <c r="N143" s="15">
        <f t="shared" si="31"/>
        <v>12406080</v>
      </c>
      <c r="O143" s="16">
        <f t="shared" si="30"/>
        <v>58.526146951291423</v>
      </c>
      <c r="P143" s="13" t="s">
        <v>23</v>
      </c>
      <c r="Q143" s="13" t="s">
        <v>23</v>
      </c>
      <c r="R143" s="13"/>
    </row>
    <row r="144" spans="1:18" x14ac:dyDescent="0.25">
      <c r="A144" s="41"/>
      <c r="B144" s="14" t="s">
        <v>24</v>
      </c>
      <c r="C144" s="10">
        <f>'[6]CZ 8'!Q16</f>
        <v>16498357</v>
      </c>
      <c r="D144" s="10">
        <f>'[6]CZ 8'!R16</f>
        <v>385427</v>
      </c>
      <c r="E144" s="10">
        <f>'[6]CZ 8'!S16</f>
        <v>995949</v>
      </c>
      <c r="F144" s="10">
        <f>'[6]CZ 8'!T16</f>
        <v>75106</v>
      </c>
      <c r="G144" s="10">
        <f>'[6]CZ 8'!U16</f>
        <v>804355</v>
      </c>
      <c r="H144" s="10">
        <f>'[6]CZ 8'!V16</f>
        <v>961985</v>
      </c>
      <c r="I144" s="10">
        <f>'[6]CZ 8'!W16</f>
        <v>59100</v>
      </c>
      <c r="J144" s="10">
        <f>'[6]CZ 8'!X16</f>
        <v>24602</v>
      </c>
      <c r="K144" s="10">
        <f>'[6]CZ 8'!Y16</f>
        <v>148866</v>
      </c>
      <c r="L144" s="10">
        <f>'[6]CZ 8'!Z16</f>
        <v>27347</v>
      </c>
      <c r="M144" s="10">
        <f>'[6]CZ 8'!AA16</f>
        <v>609959.00000000012</v>
      </c>
      <c r="N144" s="15">
        <f t="shared" si="31"/>
        <v>19981094</v>
      </c>
      <c r="O144" s="16">
        <f t="shared" si="30"/>
        <v>94.26155914612572</v>
      </c>
      <c r="P144" s="22">
        <f>(P140-P142)/O140</f>
        <v>0.75375679178346489</v>
      </c>
      <c r="Q144" s="22">
        <f>(Q140-Q142)/O140</f>
        <v>0.25795715458558449</v>
      </c>
      <c r="R144" s="13"/>
    </row>
    <row r="145" spans="1:18" ht="15.75" thickBot="1" x14ac:dyDescent="0.3">
      <c r="A145" s="41"/>
      <c r="B145" s="23" t="s">
        <v>25</v>
      </c>
      <c r="C145" s="29">
        <f>'[6]CZ 8'!Q17</f>
        <v>6277913</v>
      </c>
      <c r="D145" s="30">
        <f>'[6]CZ 8'!R17</f>
        <v>453019</v>
      </c>
      <c r="E145" s="30">
        <f>'[6]CZ 8'!S17</f>
        <v>995949</v>
      </c>
      <c r="F145" s="30">
        <f>'[6]CZ 8'!T17</f>
        <v>73843</v>
      </c>
      <c r="G145" s="30">
        <f>'[6]CZ 8'!U17</f>
        <v>804355</v>
      </c>
      <c r="H145" s="30">
        <f>'[6]CZ 8'!V17</f>
        <v>633102</v>
      </c>
      <c r="I145" s="30">
        <f>'[6]CZ 8'!W17</f>
        <v>26387</v>
      </c>
      <c r="J145" s="30">
        <f>'[6]CZ 8'!X17</f>
        <v>28916</v>
      </c>
      <c r="K145" s="30">
        <f>'[6]CZ 8'!Y17</f>
        <v>148866</v>
      </c>
      <c r="L145" s="31">
        <f>'[6]CZ 8'!Z17</f>
        <v>27347</v>
      </c>
      <c r="M145" s="31">
        <f>'[6]CZ 8'!AA17</f>
        <v>609959.00000000012</v>
      </c>
      <c r="N145" s="27">
        <f t="shared" si="31"/>
        <v>9469697</v>
      </c>
      <c r="O145" s="28">
        <f t="shared" si="30"/>
        <v>44.673650194598423</v>
      </c>
      <c r="P145" s="13"/>
      <c r="Q145" s="13"/>
      <c r="R145" s="13"/>
    </row>
    <row r="148" spans="1:18" x14ac:dyDescent="0.25">
      <c r="A148" t="str">
        <f>A3</f>
        <v>1A - Miami</v>
      </c>
    </row>
    <row r="149" spans="1:18" x14ac:dyDescent="0.25">
      <c r="A149" t="str">
        <f>A12</f>
        <v>2A - Houston</v>
      </c>
    </row>
    <row r="150" spans="1:18" x14ac:dyDescent="0.25">
      <c r="A150" t="str">
        <f>A21</f>
        <v>2B - Phoenix</v>
      </c>
    </row>
    <row r="151" spans="1:18" x14ac:dyDescent="0.25">
      <c r="A151" s="33" t="str">
        <f>A30</f>
        <v>3A - Atlanta</v>
      </c>
    </row>
    <row r="152" spans="1:18" x14ac:dyDescent="0.25">
      <c r="A152" s="33" t="str">
        <f>A39</f>
        <v>3B - Las Vegas</v>
      </c>
    </row>
    <row r="153" spans="1:18" x14ac:dyDescent="0.25">
      <c r="A153" t="str">
        <f>A48</f>
        <v>3C - San Francisco</v>
      </c>
    </row>
    <row r="154" spans="1:18" x14ac:dyDescent="0.25">
      <c r="A154" t="str">
        <f>A57</f>
        <v>4A - Baltimore</v>
      </c>
    </row>
    <row r="155" spans="1:18" x14ac:dyDescent="0.25">
      <c r="A155" t="str">
        <f>A66</f>
        <v>4B - Albuquerque</v>
      </c>
    </row>
    <row r="156" spans="1:18" x14ac:dyDescent="0.25">
      <c r="A156" t="str">
        <f>A75</f>
        <v>4C - Portland</v>
      </c>
    </row>
    <row r="157" spans="1:18" x14ac:dyDescent="0.25">
      <c r="A157" t="str">
        <f>A84</f>
        <v>5A - Chicago</v>
      </c>
    </row>
    <row r="158" spans="1:18" x14ac:dyDescent="0.25">
      <c r="A158" t="str">
        <f>A93</f>
        <v>5B - Boulder</v>
      </c>
    </row>
    <row r="159" spans="1:18" x14ac:dyDescent="0.25">
      <c r="A159" t="str">
        <f>A102</f>
        <v>5C - Vancouver</v>
      </c>
    </row>
    <row r="160" spans="1:18" x14ac:dyDescent="0.25">
      <c r="A160" s="33" t="str">
        <f>A111</f>
        <v>6A - Minneapolis</v>
      </c>
    </row>
    <row r="161" spans="1:1" x14ac:dyDescent="0.25">
      <c r="A161" t="str">
        <f>A120</f>
        <v>6B - Helena</v>
      </c>
    </row>
    <row r="162" spans="1:1" x14ac:dyDescent="0.25">
      <c r="A162" t="str">
        <f>A129</f>
        <v>7 - Duluth</v>
      </c>
    </row>
    <row r="163" spans="1:1" x14ac:dyDescent="0.25">
      <c r="A163" t="str">
        <f>A138</f>
        <v>8 - Fairbanks</v>
      </c>
    </row>
  </sheetData>
  <mergeCells count="16">
    <mergeCell ref="A111:A118"/>
    <mergeCell ref="A120:A127"/>
    <mergeCell ref="A129:A136"/>
    <mergeCell ref="A138:A145"/>
    <mergeCell ref="A57:A64"/>
    <mergeCell ref="A66:A73"/>
    <mergeCell ref="A75:A82"/>
    <mergeCell ref="A84:A91"/>
    <mergeCell ref="A93:A100"/>
    <mergeCell ref="A102:A109"/>
    <mergeCell ref="A48:A55"/>
    <mergeCell ref="A3:A10"/>
    <mergeCell ref="A12:A19"/>
    <mergeCell ref="A21:A28"/>
    <mergeCell ref="A30:A37"/>
    <mergeCell ref="A39:A4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F698"/>
  <sheetViews>
    <sheetView topLeftCell="AD1" zoomScale="70" zoomScaleNormal="70" workbookViewId="0">
      <selection activeCell="T98" sqref="T98"/>
    </sheetView>
  </sheetViews>
  <sheetFormatPr defaultRowHeight="15" x14ac:dyDescent="0.25"/>
  <cols>
    <col min="4" max="4" width="13.42578125" bestFit="1" customWidth="1"/>
    <col min="5" max="5" width="13.85546875" bestFit="1" customWidth="1"/>
    <col min="6" max="6" width="14.85546875" bestFit="1" customWidth="1"/>
    <col min="7" max="7" width="11.7109375" bestFit="1" customWidth="1"/>
    <col min="8" max="8" width="17.7109375" bestFit="1" customWidth="1"/>
    <col min="9" max="9" width="21.7109375" bestFit="1" customWidth="1"/>
    <col min="10" max="10" width="22.28515625" bestFit="1" customWidth="1"/>
    <col min="11" max="11" width="22.28515625" customWidth="1"/>
    <col min="12" max="12" width="19.5703125" bestFit="1" customWidth="1"/>
    <col min="13" max="13" width="19.28515625" bestFit="1" customWidth="1"/>
    <col min="14" max="14" width="16.7109375" bestFit="1" customWidth="1"/>
    <col min="15" max="15" width="4.140625" bestFit="1" customWidth="1"/>
    <col min="27" max="27" width="9.140625" style="39"/>
    <col min="28" max="28" width="19.42578125" style="39" bestFit="1" customWidth="1"/>
    <col min="29" max="29" width="25" style="39" bestFit="1" customWidth="1"/>
    <col min="30" max="30" width="13.85546875" style="39" bestFit="1" customWidth="1"/>
    <col min="31" max="31" width="14.7109375" style="39" bestFit="1" customWidth="1"/>
    <col min="32" max="32" width="9.28515625" style="39" bestFit="1" customWidth="1"/>
    <col min="33" max="33" width="12.5703125" style="39" bestFit="1" customWidth="1"/>
    <col min="34" max="34" width="9.42578125" style="39" bestFit="1" customWidth="1"/>
    <col min="35" max="35" width="12.42578125" style="39" bestFit="1" customWidth="1"/>
    <col min="36" max="36" width="6.42578125" style="39" bestFit="1" customWidth="1"/>
    <col min="37" max="47" width="9.140625" style="39"/>
    <col min="48" max="48" width="10" style="39" bestFit="1" customWidth="1"/>
    <col min="49" max="58" width="9.140625" style="39"/>
  </cols>
  <sheetData>
    <row r="3" spans="2:58" x14ac:dyDescent="0.25">
      <c r="AA3" s="45" t="s">
        <v>43</v>
      </c>
      <c r="AB3" s="45"/>
      <c r="AC3" s="45"/>
      <c r="AD3" s="45"/>
      <c r="AE3" s="45"/>
      <c r="AF3" s="45"/>
      <c r="AG3" s="45"/>
      <c r="AH3" s="45"/>
      <c r="AI3" s="45"/>
      <c r="AJ3" s="45"/>
      <c r="AM3" s="45" t="s">
        <v>44</v>
      </c>
      <c r="AN3" s="45"/>
      <c r="AO3" s="45"/>
      <c r="AP3" s="45"/>
      <c r="AQ3" s="45"/>
      <c r="AR3" s="45"/>
      <c r="AS3" s="45"/>
      <c r="AT3" s="45"/>
      <c r="AU3" s="45"/>
      <c r="AV3" s="45"/>
      <c r="AW3" s="45" t="s">
        <v>45</v>
      </c>
      <c r="AX3" s="45"/>
      <c r="AY3" s="45"/>
      <c r="AZ3" s="45"/>
      <c r="BA3" s="45"/>
      <c r="BB3" s="45"/>
      <c r="BC3" s="45"/>
      <c r="BD3" s="45"/>
      <c r="BE3" s="45"/>
      <c r="BF3" s="45"/>
    </row>
    <row r="4" spans="2:58" x14ac:dyDescent="0.25">
      <c r="B4" t="s">
        <v>46</v>
      </c>
      <c r="C4" t="s">
        <v>47</v>
      </c>
      <c r="D4" t="s">
        <v>2585</v>
      </c>
      <c r="E4" t="s">
        <v>2586</v>
      </c>
      <c r="F4" t="s">
        <v>2587</v>
      </c>
      <c r="G4" t="s">
        <v>2588</v>
      </c>
      <c r="H4" t="s">
        <v>2589</v>
      </c>
      <c r="I4" t="s">
        <v>54</v>
      </c>
      <c r="J4" t="s">
        <v>55</v>
      </c>
      <c r="K4" t="s">
        <v>56</v>
      </c>
      <c r="L4" t="s">
        <v>44</v>
      </c>
      <c r="M4" t="s">
        <v>45</v>
      </c>
      <c r="N4" t="s">
        <v>57</v>
      </c>
      <c r="O4" t="s">
        <v>15</v>
      </c>
      <c r="AA4" s="39" t="s">
        <v>58</v>
      </c>
      <c r="AM4" s="39" t="s">
        <v>58</v>
      </c>
      <c r="AW4" s="39" t="s">
        <v>58</v>
      </c>
    </row>
    <row r="5" spans="2:58" x14ac:dyDescent="0.25">
      <c r="B5" t="s">
        <v>68</v>
      </c>
      <c r="C5" t="s">
        <v>90</v>
      </c>
      <c r="I5">
        <f>'[6]CZ 1A'!$AH$58</f>
        <v>0</v>
      </c>
      <c r="J5">
        <f>'[6]CZ 1A'!$AJ$58</f>
        <v>1</v>
      </c>
      <c r="K5">
        <f>SUM(I5:J5)</f>
        <v>1</v>
      </c>
      <c r="AA5" s="39" t="s">
        <v>68</v>
      </c>
      <c r="AB5" s="39" t="s">
        <v>59</v>
      </c>
      <c r="AC5" s="40" t="s">
        <v>60</v>
      </c>
      <c r="AD5" s="39" t="s">
        <v>61</v>
      </c>
      <c r="AE5" s="39" t="s">
        <v>62</v>
      </c>
      <c r="AF5" s="39" t="s">
        <v>63</v>
      </c>
      <c r="AG5" s="39" t="s">
        <v>64</v>
      </c>
      <c r="AH5" s="39" t="s">
        <v>65</v>
      </c>
      <c r="AI5" s="39" t="s">
        <v>66</v>
      </c>
      <c r="AJ5" s="39" t="s">
        <v>67</v>
      </c>
      <c r="AM5" s="39" t="s">
        <v>68</v>
      </c>
      <c r="AN5" s="39" t="s">
        <v>59</v>
      </c>
      <c r="AO5" s="40" t="s">
        <v>60</v>
      </c>
      <c r="AP5" s="39" t="s">
        <v>61</v>
      </c>
      <c r="AQ5" s="39" t="s">
        <v>62</v>
      </c>
      <c r="AR5" s="39" t="s">
        <v>63</v>
      </c>
      <c r="AS5" s="39" t="s">
        <v>64</v>
      </c>
      <c r="AT5" s="39" t="s">
        <v>65</v>
      </c>
      <c r="AU5" s="39" t="s">
        <v>66</v>
      </c>
      <c r="AV5" s="39" t="s">
        <v>67</v>
      </c>
      <c r="AW5" s="39" t="s">
        <v>68</v>
      </c>
      <c r="AX5" s="39" t="s">
        <v>59</v>
      </c>
      <c r="AY5" s="39" t="s">
        <v>60</v>
      </c>
      <c r="AZ5" s="39" t="s">
        <v>61</v>
      </c>
      <c r="BA5" s="39" t="s">
        <v>62</v>
      </c>
      <c r="BB5" s="39" t="s">
        <v>63</v>
      </c>
      <c r="BC5" s="39" t="s">
        <v>64</v>
      </c>
      <c r="BD5" s="39" t="s">
        <v>65</v>
      </c>
      <c r="BE5" s="39" t="s">
        <v>66</v>
      </c>
      <c r="BF5" s="39" t="s">
        <v>67</v>
      </c>
    </row>
    <row r="6" spans="2:58" x14ac:dyDescent="0.25">
      <c r="C6" t="s">
        <v>84</v>
      </c>
      <c r="I6">
        <f>'[6]CZ 1A'!$AO$58</f>
        <v>2</v>
      </c>
      <c r="J6">
        <f>'[6]CZ 1A'!$AQ$58</f>
        <v>1</v>
      </c>
      <c r="K6">
        <f t="shared" ref="K6:K69" si="0">SUM(I6:J6)</f>
        <v>3</v>
      </c>
      <c r="AB6" s="39" t="s">
        <v>80</v>
      </c>
      <c r="AC6" s="40" t="s">
        <v>71</v>
      </c>
      <c r="AD6" s="39" t="s">
        <v>2590</v>
      </c>
      <c r="AE6" s="39" t="s">
        <v>81</v>
      </c>
      <c r="AF6" s="39">
        <v>34</v>
      </c>
      <c r="AG6" s="39" t="s">
        <v>82</v>
      </c>
      <c r="AH6" s="39">
        <v>99</v>
      </c>
      <c r="AI6" s="39" t="s">
        <v>83</v>
      </c>
      <c r="AJ6" s="39">
        <v>91</v>
      </c>
      <c r="AN6" s="39" t="s">
        <v>70</v>
      </c>
      <c r="AO6" s="39" t="s">
        <v>71</v>
      </c>
      <c r="AP6" s="39" t="s">
        <v>72</v>
      </c>
      <c r="AQ6" s="39" t="s">
        <v>73</v>
      </c>
      <c r="AR6" s="39">
        <v>1347474</v>
      </c>
      <c r="AS6" s="39" t="s">
        <v>74</v>
      </c>
      <c r="AT6" s="39">
        <v>1347474</v>
      </c>
      <c r="AU6" s="39" t="s">
        <v>74</v>
      </c>
      <c r="AV6" s="39">
        <v>1347474</v>
      </c>
      <c r="AX6" s="39" t="s">
        <v>75</v>
      </c>
      <c r="AY6" s="39" t="s">
        <v>71</v>
      </c>
      <c r="AZ6" s="39" t="s">
        <v>76</v>
      </c>
      <c r="BA6" s="39" t="s">
        <v>73</v>
      </c>
      <c r="BB6" s="39">
        <v>0</v>
      </c>
      <c r="BC6" s="39" t="s">
        <v>77</v>
      </c>
      <c r="BD6" s="39">
        <v>836799</v>
      </c>
      <c r="BE6" s="39" t="s">
        <v>78</v>
      </c>
      <c r="BF6" s="39">
        <v>242226</v>
      </c>
    </row>
    <row r="7" spans="2:58" x14ac:dyDescent="0.25">
      <c r="C7" t="s">
        <v>69</v>
      </c>
      <c r="I7">
        <f>'[6]CZ 1A'!$AV$58</f>
        <v>0</v>
      </c>
      <c r="J7">
        <f>'[6]CZ 1A'!$AX$58</f>
        <v>0</v>
      </c>
      <c r="K7">
        <f t="shared" si="0"/>
        <v>0</v>
      </c>
      <c r="AB7" s="39" t="s">
        <v>80</v>
      </c>
      <c r="AC7" s="40" t="s">
        <v>2591</v>
      </c>
      <c r="AD7" s="39" t="s">
        <v>2590</v>
      </c>
      <c r="AE7" s="39" t="s">
        <v>81</v>
      </c>
      <c r="AF7" s="39">
        <v>5</v>
      </c>
      <c r="AG7" s="39" t="s">
        <v>82</v>
      </c>
      <c r="AH7" s="39">
        <v>60</v>
      </c>
      <c r="AI7" s="39" t="s">
        <v>86</v>
      </c>
      <c r="AJ7" s="39">
        <v>35</v>
      </c>
      <c r="AM7" s="40" t="s">
        <v>87</v>
      </c>
      <c r="AN7" s="39" t="s">
        <v>59</v>
      </c>
      <c r="AO7" s="39" t="s">
        <v>60</v>
      </c>
      <c r="AP7" s="39" t="s">
        <v>61</v>
      </c>
      <c r="AQ7" s="39" t="s">
        <v>62</v>
      </c>
      <c r="AR7" s="39" t="s">
        <v>63</v>
      </c>
      <c r="AS7" s="39" t="s">
        <v>64</v>
      </c>
      <c r="AT7" s="39" t="s">
        <v>65</v>
      </c>
      <c r="AU7" s="39" t="s">
        <v>66</v>
      </c>
      <c r="AV7" s="39" t="s">
        <v>67</v>
      </c>
      <c r="AW7" s="40" t="s">
        <v>87</v>
      </c>
      <c r="AX7" s="39" t="s">
        <v>59</v>
      </c>
      <c r="AY7" s="39" t="s">
        <v>60</v>
      </c>
      <c r="AZ7" s="39" t="s">
        <v>61</v>
      </c>
      <c r="BA7" s="39" t="s">
        <v>62</v>
      </c>
      <c r="BB7" s="39" t="s">
        <v>63</v>
      </c>
      <c r="BC7" s="39" t="s">
        <v>64</v>
      </c>
      <c r="BD7" s="39" t="s">
        <v>65</v>
      </c>
      <c r="BE7" s="39" t="s">
        <v>66</v>
      </c>
      <c r="BF7" s="39" t="s">
        <v>67</v>
      </c>
    </row>
    <row r="8" spans="2:58" x14ac:dyDescent="0.25">
      <c r="C8" t="s">
        <v>79</v>
      </c>
      <c r="I8">
        <f>'[6]CZ 1A'!$BC$58</f>
        <v>0</v>
      </c>
      <c r="J8">
        <f>'[6]CZ 1A'!$BE$58</f>
        <v>1</v>
      </c>
      <c r="K8">
        <f t="shared" si="0"/>
        <v>1</v>
      </c>
      <c r="AB8" s="39" t="s">
        <v>80</v>
      </c>
      <c r="AC8" s="40" t="s">
        <v>2592</v>
      </c>
      <c r="AD8" s="39" t="s">
        <v>2590</v>
      </c>
      <c r="AE8" s="39" t="s">
        <v>81</v>
      </c>
      <c r="AF8" s="39">
        <v>60</v>
      </c>
      <c r="AG8" s="39" t="s">
        <v>91</v>
      </c>
      <c r="AH8" s="39">
        <v>100</v>
      </c>
      <c r="AI8" s="39" t="s">
        <v>92</v>
      </c>
      <c r="AJ8" s="39">
        <v>95</v>
      </c>
      <c r="AN8" s="39" t="s">
        <v>70</v>
      </c>
      <c r="AO8" s="39" t="s">
        <v>88</v>
      </c>
      <c r="AP8" s="39" t="s">
        <v>72</v>
      </c>
      <c r="AQ8" s="39" t="s">
        <v>73</v>
      </c>
      <c r="AR8" s="39">
        <v>3817965</v>
      </c>
      <c r="AS8" s="39" t="s">
        <v>74</v>
      </c>
      <c r="AT8" s="39">
        <v>3817965</v>
      </c>
      <c r="AU8" s="39" t="s">
        <v>74</v>
      </c>
      <c r="AV8" s="39">
        <v>3817965</v>
      </c>
      <c r="AX8" s="39" t="s">
        <v>75</v>
      </c>
      <c r="AY8" s="39" t="s">
        <v>88</v>
      </c>
      <c r="AZ8" s="39" t="s">
        <v>76</v>
      </c>
      <c r="BA8" s="39" t="s">
        <v>73</v>
      </c>
      <c r="BB8" s="39">
        <v>0</v>
      </c>
      <c r="BC8" s="39" t="s">
        <v>77</v>
      </c>
      <c r="BD8" s="39">
        <v>2088790</v>
      </c>
      <c r="BE8" s="39" t="s">
        <v>89</v>
      </c>
      <c r="BF8" s="39">
        <v>706081</v>
      </c>
    </row>
    <row r="9" spans="2:58" x14ac:dyDescent="0.25">
      <c r="C9" t="s">
        <v>93</v>
      </c>
      <c r="I9">
        <f>'[6]CZ 1A'!$BJ$58</f>
        <v>0</v>
      </c>
      <c r="J9">
        <f>'[6]CZ 1A'!$BL$58</f>
        <v>2</v>
      </c>
      <c r="K9">
        <f t="shared" si="0"/>
        <v>2</v>
      </c>
      <c r="AB9" s="39" t="s">
        <v>80</v>
      </c>
      <c r="AC9" s="40" t="s">
        <v>2593</v>
      </c>
      <c r="AD9" s="39" t="s">
        <v>2590</v>
      </c>
      <c r="AE9" s="39" t="s">
        <v>81</v>
      </c>
      <c r="AF9" s="39">
        <v>5</v>
      </c>
      <c r="AG9" s="39" t="s">
        <v>94</v>
      </c>
      <c r="AH9" s="39">
        <v>67</v>
      </c>
      <c r="AI9" s="39" t="s">
        <v>95</v>
      </c>
      <c r="AJ9" s="39">
        <v>30</v>
      </c>
      <c r="AM9" s="40" t="s">
        <v>96</v>
      </c>
      <c r="AN9" s="39" t="s">
        <v>59</v>
      </c>
      <c r="AO9" s="39" t="s">
        <v>60</v>
      </c>
      <c r="AP9" s="39" t="s">
        <v>61</v>
      </c>
      <c r="AQ9" s="39" t="s">
        <v>62</v>
      </c>
      <c r="AR9" s="39" t="s">
        <v>63</v>
      </c>
      <c r="AS9" s="39" t="s">
        <v>64</v>
      </c>
      <c r="AT9" s="39" t="s">
        <v>65</v>
      </c>
      <c r="AU9" s="39" t="s">
        <v>66</v>
      </c>
      <c r="AV9" s="39" t="s">
        <v>67</v>
      </c>
      <c r="AW9" s="40" t="s">
        <v>96</v>
      </c>
      <c r="AX9" s="39" t="s">
        <v>59</v>
      </c>
      <c r="AY9" s="39" t="s">
        <v>60</v>
      </c>
      <c r="AZ9" s="39" t="s">
        <v>61</v>
      </c>
      <c r="BA9" s="39" t="s">
        <v>62</v>
      </c>
      <c r="BB9" s="39" t="s">
        <v>63</v>
      </c>
      <c r="BC9" s="39" t="s">
        <v>64</v>
      </c>
      <c r="BD9" s="39" t="s">
        <v>65</v>
      </c>
      <c r="BE9" s="39" t="s">
        <v>66</v>
      </c>
      <c r="BF9" s="39" t="s">
        <v>67</v>
      </c>
    </row>
    <row r="10" spans="2:58" x14ac:dyDescent="0.25">
      <c r="C10" t="s">
        <v>2594</v>
      </c>
      <c r="I10">
        <f>'[6]CZ 1A'!$BX$58</f>
        <v>0</v>
      </c>
      <c r="J10">
        <f>'[6]CZ 1A'!$BZ$58</f>
        <v>0</v>
      </c>
      <c r="K10">
        <f t="shared" si="0"/>
        <v>0</v>
      </c>
      <c r="AB10" s="39" t="s">
        <v>80</v>
      </c>
      <c r="AC10" s="40" t="s">
        <v>2595</v>
      </c>
      <c r="AD10" s="39" t="s">
        <v>2590</v>
      </c>
      <c r="AE10" s="39" t="s">
        <v>81</v>
      </c>
      <c r="AF10" s="39">
        <v>5</v>
      </c>
      <c r="AG10" s="39" t="s">
        <v>100</v>
      </c>
      <c r="AH10" s="39">
        <v>59</v>
      </c>
      <c r="AI10" s="39" t="s">
        <v>101</v>
      </c>
      <c r="AJ10" s="39">
        <v>22</v>
      </c>
      <c r="AM10" s="40"/>
      <c r="AN10" s="39" t="s">
        <v>70</v>
      </c>
      <c r="AO10" s="39" t="s">
        <v>88</v>
      </c>
      <c r="AP10" s="39" t="s">
        <v>72</v>
      </c>
      <c r="AQ10" s="39" t="s">
        <v>73</v>
      </c>
      <c r="AR10" s="39">
        <v>3335691</v>
      </c>
      <c r="AS10" s="39" t="s">
        <v>74</v>
      </c>
      <c r="AT10" s="39">
        <v>3335691</v>
      </c>
      <c r="AU10" s="39" t="s">
        <v>74</v>
      </c>
      <c r="AV10" s="39">
        <v>3335691</v>
      </c>
      <c r="AW10" s="40"/>
      <c r="AX10" s="39" t="s">
        <v>75</v>
      </c>
      <c r="AY10" s="39" t="s">
        <v>88</v>
      </c>
      <c r="AZ10" s="39" t="s">
        <v>76</v>
      </c>
      <c r="BA10" s="39" t="s">
        <v>73</v>
      </c>
      <c r="BB10" s="39">
        <v>33472</v>
      </c>
      <c r="BC10" s="39" t="s">
        <v>97</v>
      </c>
      <c r="BD10" s="39">
        <v>2663299</v>
      </c>
      <c r="BE10" s="39" t="s">
        <v>98</v>
      </c>
      <c r="BF10" s="39">
        <v>1158642</v>
      </c>
    </row>
    <row r="11" spans="2:58" x14ac:dyDescent="0.25">
      <c r="C11" t="s">
        <v>2596</v>
      </c>
      <c r="I11">
        <f>'[6]CZ 1A'!$BQ$58</f>
        <v>20</v>
      </c>
      <c r="J11" s="34">
        <f>'[6]CZ 1A'!$BS$58</f>
        <v>2</v>
      </c>
      <c r="K11">
        <f t="shared" si="0"/>
        <v>22</v>
      </c>
      <c r="AB11" s="39" t="s">
        <v>80</v>
      </c>
      <c r="AC11" s="40" t="s">
        <v>2597</v>
      </c>
      <c r="AD11" s="39" t="s">
        <v>2590</v>
      </c>
      <c r="AE11" s="39" t="s">
        <v>81</v>
      </c>
      <c r="AF11" s="39">
        <v>6</v>
      </c>
      <c r="AG11" s="39" t="s">
        <v>103</v>
      </c>
      <c r="AH11" s="39">
        <v>62</v>
      </c>
      <c r="AI11" s="39" t="s">
        <v>104</v>
      </c>
      <c r="AJ11" s="39">
        <v>28</v>
      </c>
      <c r="AM11" s="40" t="s">
        <v>105</v>
      </c>
      <c r="AN11" s="39" t="s">
        <v>59</v>
      </c>
      <c r="AO11" s="39" t="s">
        <v>60</v>
      </c>
      <c r="AP11" s="39" t="s">
        <v>61</v>
      </c>
      <c r="AQ11" s="39" t="s">
        <v>62</v>
      </c>
      <c r="AR11" s="39" t="s">
        <v>63</v>
      </c>
      <c r="AS11" s="39" t="s">
        <v>64</v>
      </c>
      <c r="AT11" s="39" t="s">
        <v>65</v>
      </c>
      <c r="AU11" s="39" t="s">
        <v>66</v>
      </c>
      <c r="AV11" s="39" t="s">
        <v>67</v>
      </c>
      <c r="AW11" s="40" t="s">
        <v>105</v>
      </c>
      <c r="AX11" s="39" t="s">
        <v>59</v>
      </c>
      <c r="AY11" s="39" t="s">
        <v>60</v>
      </c>
      <c r="AZ11" s="39" t="s">
        <v>61</v>
      </c>
      <c r="BA11" s="39" t="s">
        <v>62</v>
      </c>
      <c r="BB11" s="39" t="s">
        <v>63</v>
      </c>
      <c r="BC11" s="39" t="s">
        <v>64</v>
      </c>
      <c r="BD11" s="39" t="s">
        <v>65</v>
      </c>
      <c r="BE11" s="39" t="s">
        <v>66</v>
      </c>
      <c r="BF11" s="39" t="s">
        <v>67</v>
      </c>
    </row>
    <row r="12" spans="2:58" x14ac:dyDescent="0.25">
      <c r="B12" t="s">
        <v>87</v>
      </c>
      <c r="C12" t="s">
        <v>90</v>
      </c>
      <c r="I12">
        <f>'[6]CZ 2A'!$AH$58</f>
        <v>6</v>
      </c>
      <c r="J12">
        <f>'[6]CZ 2A'!$AJ$58</f>
        <v>2</v>
      </c>
      <c r="K12">
        <f t="shared" si="0"/>
        <v>8</v>
      </c>
      <c r="AB12" s="39" t="s">
        <v>80</v>
      </c>
      <c r="AC12" s="40" t="s">
        <v>71</v>
      </c>
      <c r="AD12" s="39" t="s">
        <v>2598</v>
      </c>
      <c r="AE12" s="39" t="s">
        <v>81</v>
      </c>
      <c r="AF12" s="39">
        <v>6</v>
      </c>
      <c r="AG12" s="39" t="s">
        <v>106</v>
      </c>
      <c r="AH12" s="39">
        <v>99</v>
      </c>
      <c r="AI12" s="39" t="s">
        <v>83</v>
      </c>
      <c r="AJ12" s="39">
        <v>86</v>
      </c>
      <c r="AM12" s="40"/>
      <c r="AN12" s="39" t="s">
        <v>70</v>
      </c>
      <c r="AO12" s="39" t="s">
        <v>88</v>
      </c>
      <c r="AP12" s="39" t="s">
        <v>72</v>
      </c>
      <c r="AQ12" s="39" t="s">
        <v>73</v>
      </c>
      <c r="AR12" s="39">
        <v>4088501</v>
      </c>
      <c r="AS12" s="39" t="s">
        <v>74</v>
      </c>
      <c r="AT12" s="39">
        <v>4088501</v>
      </c>
      <c r="AU12" s="39" t="s">
        <v>74</v>
      </c>
      <c r="AV12" s="39">
        <v>4088501</v>
      </c>
      <c r="AW12" s="40"/>
      <c r="AX12" s="39" t="s">
        <v>75</v>
      </c>
      <c r="AY12" s="39" t="s">
        <v>88</v>
      </c>
      <c r="AZ12" s="39" t="s">
        <v>76</v>
      </c>
      <c r="BA12" s="39" t="s">
        <v>73</v>
      </c>
      <c r="BB12" s="39">
        <v>0</v>
      </c>
      <c r="BC12" s="39" t="s">
        <v>77</v>
      </c>
      <c r="BD12" s="39">
        <v>1750283</v>
      </c>
      <c r="BE12" s="39" t="s">
        <v>89</v>
      </c>
      <c r="BF12" s="39">
        <v>596672</v>
      </c>
    </row>
    <row r="13" spans="2:58" x14ac:dyDescent="0.25">
      <c r="C13" t="s">
        <v>84</v>
      </c>
      <c r="I13">
        <f>'[6]CZ 2A'!$AO$58</f>
        <v>1</v>
      </c>
      <c r="J13">
        <f>'[6]CZ 2A'!$AQ$58</f>
        <v>2</v>
      </c>
      <c r="K13">
        <f t="shared" si="0"/>
        <v>3</v>
      </c>
      <c r="AB13" s="39" t="s">
        <v>80</v>
      </c>
      <c r="AC13" s="40" t="s">
        <v>2591</v>
      </c>
      <c r="AD13" s="39" t="s">
        <v>2598</v>
      </c>
      <c r="AE13" s="39" t="s">
        <v>81</v>
      </c>
      <c r="AF13" s="39">
        <v>5</v>
      </c>
      <c r="AG13" s="39" t="s">
        <v>107</v>
      </c>
      <c r="AH13" s="39">
        <v>60</v>
      </c>
      <c r="AI13" s="39" t="s">
        <v>86</v>
      </c>
      <c r="AJ13" s="39">
        <v>32</v>
      </c>
      <c r="AM13" s="40" t="s">
        <v>108</v>
      </c>
      <c r="AN13" s="39" t="s">
        <v>59</v>
      </c>
      <c r="AO13" s="39" t="s">
        <v>60</v>
      </c>
      <c r="AP13" s="39" t="s">
        <v>61</v>
      </c>
      <c r="AQ13" s="39" t="s">
        <v>62</v>
      </c>
      <c r="AR13" s="39" t="s">
        <v>63</v>
      </c>
      <c r="AS13" s="39" t="s">
        <v>64</v>
      </c>
      <c r="AT13" s="39" t="s">
        <v>65</v>
      </c>
      <c r="AU13" s="39" t="s">
        <v>66</v>
      </c>
      <c r="AV13" s="39" t="s">
        <v>67</v>
      </c>
      <c r="AW13" s="40" t="s">
        <v>108</v>
      </c>
      <c r="AX13" s="39" t="s">
        <v>59</v>
      </c>
      <c r="AY13" s="39" t="s">
        <v>60</v>
      </c>
      <c r="AZ13" s="39" t="s">
        <v>61</v>
      </c>
      <c r="BA13" s="39" t="s">
        <v>62</v>
      </c>
      <c r="BB13" s="39" t="s">
        <v>63</v>
      </c>
      <c r="BC13" s="39" t="s">
        <v>64</v>
      </c>
      <c r="BD13" s="39" t="s">
        <v>65</v>
      </c>
      <c r="BE13" s="39" t="s">
        <v>66</v>
      </c>
      <c r="BF13" s="39" t="s">
        <v>67</v>
      </c>
    </row>
    <row r="14" spans="2:58" x14ac:dyDescent="0.25">
      <c r="C14" t="s">
        <v>69</v>
      </c>
      <c r="I14">
        <f>'[6]CZ 2A'!$AV$58</f>
        <v>1</v>
      </c>
      <c r="J14">
        <f>'[6]CZ 2A'!$AX$58</f>
        <v>8</v>
      </c>
      <c r="K14">
        <f t="shared" si="0"/>
        <v>9</v>
      </c>
      <c r="AB14" s="39" t="s">
        <v>80</v>
      </c>
      <c r="AC14" s="40" t="s">
        <v>2592</v>
      </c>
      <c r="AD14" s="39" t="s">
        <v>2598</v>
      </c>
      <c r="AE14" s="39" t="s">
        <v>81</v>
      </c>
      <c r="AF14" s="39">
        <v>18</v>
      </c>
      <c r="AG14" s="39" t="s">
        <v>109</v>
      </c>
      <c r="AH14" s="39">
        <v>100</v>
      </c>
      <c r="AI14" s="39" t="s">
        <v>110</v>
      </c>
      <c r="AJ14" s="39">
        <v>93</v>
      </c>
      <c r="AM14" s="40"/>
      <c r="AN14" s="39" t="s">
        <v>70</v>
      </c>
      <c r="AO14" s="39" t="s">
        <v>88</v>
      </c>
      <c r="AP14" s="39" t="s">
        <v>72</v>
      </c>
      <c r="AQ14" s="39" t="s">
        <v>73</v>
      </c>
      <c r="AR14" s="39">
        <v>3619627</v>
      </c>
      <c r="AS14" s="39" t="s">
        <v>74</v>
      </c>
      <c r="AT14" s="39">
        <v>3619627</v>
      </c>
      <c r="AU14" s="39" t="s">
        <v>74</v>
      </c>
      <c r="AV14" s="39">
        <v>3619627</v>
      </c>
      <c r="AW14" s="40"/>
      <c r="AX14" s="39" t="s">
        <v>75</v>
      </c>
      <c r="AY14" s="39" t="s">
        <v>88</v>
      </c>
      <c r="AZ14" s="39" t="s">
        <v>76</v>
      </c>
      <c r="BA14" s="39" t="s">
        <v>73</v>
      </c>
      <c r="BB14" s="39">
        <v>7055</v>
      </c>
      <c r="BC14" s="39" t="s">
        <v>97</v>
      </c>
      <c r="BD14" s="39">
        <v>2283118</v>
      </c>
      <c r="BE14" s="39" t="s">
        <v>78</v>
      </c>
      <c r="BF14" s="39">
        <v>948956</v>
      </c>
    </row>
    <row r="15" spans="2:58" x14ac:dyDescent="0.25">
      <c r="C15" t="s">
        <v>79</v>
      </c>
      <c r="I15">
        <f>'[6]CZ 2A'!$BC$58</f>
        <v>0</v>
      </c>
      <c r="J15">
        <f>'[6]CZ 2A'!$BE$58</f>
        <v>2</v>
      </c>
      <c r="K15">
        <f t="shared" si="0"/>
        <v>2</v>
      </c>
      <c r="AB15" s="39" t="s">
        <v>80</v>
      </c>
      <c r="AC15" s="40" t="s">
        <v>2593</v>
      </c>
      <c r="AD15" s="39" t="s">
        <v>2598</v>
      </c>
      <c r="AE15" s="39" t="s">
        <v>81</v>
      </c>
      <c r="AF15" s="39">
        <v>5</v>
      </c>
      <c r="AG15" s="39" t="s">
        <v>111</v>
      </c>
      <c r="AH15" s="39">
        <v>67</v>
      </c>
      <c r="AI15" s="39" t="s">
        <v>112</v>
      </c>
      <c r="AJ15" s="39">
        <v>26</v>
      </c>
      <c r="AM15" s="40" t="s">
        <v>113</v>
      </c>
      <c r="AN15" s="39" t="s">
        <v>59</v>
      </c>
      <c r="AO15" s="39" t="s">
        <v>60</v>
      </c>
      <c r="AP15" s="39" t="s">
        <v>61</v>
      </c>
      <c r="AQ15" s="39" t="s">
        <v>62</v>
      </c>
      <c r="AR15" s="39" t="s">
        <v>63</v>
      </c>
      <c r="AS15" s="39" t="s">
        <v>64</v>
      </c>
      <c r="AT15" s="39" t="s">
        <v>65</v>
      </c>
      <c r="AU15" s="39" t="s">
        <v>66</v>
      </c>
      <c r="AV15" s="39" t="s">
        <v>67</v>
      </c>
      <c r="AW15" s="40" t="s">
        <v>113</v>
      </c>
      <c r="AX15" s="39" t="s">
        <v>59</v>
      </c>
      <c r="AY15" s="39" t="s">
        <v>60</v>
      </c>
      <c r="AZ15" s="39" t="s">
        <v>61</v>
      </c>
      <c r="BA15" s="39" t="s">
        <v>62</v>
      </c>
      <c r="BB15" s="39" t="s">
        <v>63</v>
      </c>
      <c r="BC15" s="39" t="s">
        <v>64</v>
      </c>
      <c r="BD15" s="39" t="s">
        <v>65</v>
      </c>
      <c r="BE15" s="39" t="s">
        <v>66</v>
      </c>
      <c r="BF15" s="39" t="s">
        <v>67</v>
      </c>
    </row>
    <row r="16" spans="2:58" x14ac:dyDescent="0.25">
      <c r="C16" t="s">
        <v>93</v>
      </c>
      <c r="I16">
        <f>'[6]CZ 2A'!$BJ$58</f>
        <v>0</v>
      </c>
      <c r="J16">
        <f>'[6]CZ 2A'!$BL$58</f>
        <v>3</v>
      </c>
      <c r="K16">
        <f t="shared" si="0"/>
        <v>3</v>
      </c>
      <c r="AB16" s="39" t="s">
        <v>80</v>
      </c>
      <c r="AC16" s="39" t="s">
        <v>2595</v>
      </c>
      <c r="AD16" s="39" t="s">
        <v>2598</v>
      </c>
      <c r="AE16" s="39" t="s">
        <v>81</v>
      </c>
      <c r="AF16" s="39">
        <v>5</v>
      </c>
      <c r="AG16" s="39" t="s">
        <v>115</v>
      </c>
      <c r="AH16" s="39">
        <v>59</v>
      </c>
      <c r="AI16" s="39" t="s">
        <v>101</v>
      </c>
      <c r="AJ16" s="39">
        <v>19</v>
      </c>
      <c r="AN16" s="39" t="s">
        <v>70</v>
      </c>
      <c r="AO16" s="39" t="s">
        <v>88</v>
      </c>
      <c r="AP16" s="39" t="s">
        <v>72</v>
      </c>
      <c r="AQ16" s="39" t="s">
        <v>73</v>
      </c>
      <c r="AR16" s="39">
        <v>3224919</v>
      </c>
      <c r="AS16" s="39" t="s">
        <v>74</v>
      </c>
      <c r="AT16" s="39">
        <v>3224919</v>
      </c>
      <c r="AU16" s="39" t="s">
        <v>74</v>
      </c>
      <c r="AV16" s="39">
        <v>3224919</v>
      </c>
      <c r="AX16" s="39" t="s">
        <v>75</v>
      </c>
      <c r="AY16" s="39" t="s">
        <v>88</v>
      </c>
      <c r="AZ16" s="39" t="s">
        <v>76</v>
      </c>
      <c r="BA16" s="39" t="s">
        <v>73</v>
      </c>
      <c r="BB16" s="39">
        <v>0</v>
      </c>
      <c r="BC16" s="39" t="s">
        <v>77</v>
      </c>
      <c r="BD16" s="39">
        <v>1134247</v>
      </c>
      <c r="BE16" s="39" t="s">
        <v>114</v>
      </c>
      <c r="BF16" s="39">
        <v>233197</v>
      </c>
    </row>
    <row r="17" spans="2:58" x14ac:dyDescent="0.25">
      <c r="C17" t="s">
        <v>2594</v>
      </c>
      <c r="I17">
        <f>'[6]CZ 2A'!$BX$58</f>
        <v>0</v>
      </c>
      <c r="J17">
        <f>'[6]CZ 2A'!$BZ$58</f>
        <v>14</v>
      </c>
      <c r="K17">
        <f t="shared" si="0"/>
        <v>14</v>
      </c>
      <c r="AB17" s="39" t="s">
        <v>80</v>
      </c>
      <c r="AC17" s="39" t="s">
        <v>2597</v>
      </c>
      <c r="AD17" s="39" t="s">
        <v>2598</v>
      </c>
      <c r="AE17" s="39" t="s">
        <v>81</v>
      </c>
      <c r="AF17" s="39">
        <v>5</v>
      </c>
      <c r="AG17" s="39" t="s">
        <v>116</v>
      </c>
      <c r="AH17" s="39">
        <v>64</v>
      </c>
      <c r="AI17" s="39" t="s">
        <v>117</v>
      </c>
      <c r="AJ17" s="39">
        <v>25</v>
      </c>
      <c r="AM17" s="39" t="s">
        <v>118</v>
      </c>
      <c r="AN17" s="39" t="s">
        <v>59</v>
      </c>
      <c r="AO17" s="39" t="s">
        <v>60</v>
      </c>
      <c r="AP17" s="39" t="s">
        <v>61</v>
      </c>
      <c r="AQ17" s="39" t="s">
        <v>62</v>
      </c>
      <c r="AR17" s="39" t="s">
        <v>63</v>
      </c>
      <c r="AS17" s="39" t="s">
        <v>64</v>
      </c>
      <c r="AT17" s="39" t="s">
        <v>65</v>
      </c>
      <c r="AU17" s="39" t="s">
        <v>66</v>
      </c>
      <c r="AV17" s="39" t="s">
        <v>67</v>
      </c>
      <c r="AW17" s="39" t="s">
        <v>118</v>
      </c>
      <c r="AX17" s="39" t="s">
        <v>59</v>
      </c>
      <c r="AY17" s="39" t="s">
        <v>60</v>
      </c>
      <c r="AZ17" s="39" t="s">
        <v>61</v>
      </c>
      <c r="BA17" s="39" t="s">
        <v>62</v>
      </c>
      <c r="BB17" s="39" t="s">
        <v>63</v>
      </c>
      <c r="BC17" s="39" t="s">
        <v>64</v>
      </c>
      <c r="BD17" s="39" t="s">
        <v>65</v>
      </c>
      <c r="BE17" s="39" t="s">
        <v>66</v>
      </c>
      <c r="BF17" s="39" t="s">
        <v>67</v>
      </c>
    </row>
    <row r="18" spans="2:58" x14ac:dyDescent="0.25">
      <c r="C18" t="s">
        <v>2596</v>
      </c>
      <c r="I18">
        <f>'[6]CZ 2A'!$BQ$58</f>
        <v>23</v>
      </c>
      <c r="J18" s="34">
        <f>'[6]CZ 2A'!$BS$58</f>
        <v>2</v>
      </c>
      <c r="K18">
        <f t="shared" si="0"/>
        <v>25</v>
      </c>
      <c r="AB18" s="39" t="s">
        <v>80</v>
      </c>
      <c r="AC18" s="39" t="s">
        <v>71</v>
      </c>
      <c r="AD18" s="39" t="s">
        <v>2599</v>
      </c>
      <c r="AE18" s="39" t="s">
        <v>81</v>
      </c>
      <c r="AF18" s="39">
        <v>6</v>
      </c>
      <c r="AG18" s="39" t="s">
        <v>119</v>
      </c>
      <c r="AH18" s="39">
        <v>99</v>
      </c>
      <c r="AI18" s="39" t="s">
        <v>120</v>
      </c>
      <c r="AJ18" s="39">
        <v>83</v>
      </c>
      <c r="AN18" s="39" t="s">
        <v>70</v>
      </c>
      <c r="AO18" s="39" t="s">
        <v>88</v>
      </c>
      <c r="AP18" s="39" t="s">
        <v>72</v>
      </c>
      <c r="AQ18" s="39" t="s">
        <v>73</v>
      </c>
      <c r="AR18" s="39">
        <v>4186155</v>
      </c>
      <c r="AS18" s="39" t="s">
        <v>74</v>
      </c>
      <c r="AT18" s="39">
        <v>4186155</v>
      </c>
      <c r="AU18" s="39" t="s">
        <v>74</v>
      </c>
      <c r="AV18" s="39">
        <v>4186155</v>
      </c>
      <c r="AX18" s="39" t="s">
        <v>75</v>
      </c>
      <c r="AY18" s="39" t="s">
        <v>88</v>
      </c>
      <c r="AZ18" s="39" t="s">
        <v>76</v>
      </c>
      <c r="BA18" s="39" t="s">
        <v>73</v>
      </c>
      <c r="BB18" s="39">
        <v>0</v>
      </c>
      <c r="BC18" s="39" t="s">
        <v>77</v>
      </c>
      <c r="BD18" s="39">
        <v>1834987</v>
      </c>
      <c r="BE18" s="39" t="s">
        <v>89</v>
      </c>
      <c r="BF18" s="39">
        <v>609641</v>
      </c>
    </row>
    <row r="19" spans="2:58" x14ac:dyDescent="0.25">
      <c r="B19" t="s">
        <v>96</v>
      </c>
      <c r="C19" t="s">
        <v>90</v>
      </c>
      <c r="I19">
        <f>'[6]CZ 2B'!$AH$58</f>
        <v>4</v>
      </c>
      <c r="J19">
        <f>'[6]CZ 2B'!$AJ$58</f>
        <v>10</v>
      </c>
      <c r="K19">
        <f t="shared" si="0"/>
        <v>14</v>
      </c>
      <c r="AB19" s="39" t="s">
        <v>80</v>
      </c>
      <c r="AC19" s="39" t="s">
        <v>2591</v>
      </c>
      <c r="AD19" s="39" t="s">
        <v>2599</v>
      </c>
      <c r="AE19" s="39" t="s">
        <v>81</v>
      </c>
      <c r="AF19" s="39">
        <v>5</v>
      </c>
      <c r="AG19" s="39" t="s">
        <v>121</v>
      </c>
      <c r="AH19" s="39">
        <v>56</v>
      </c>
      <c r="AI19" s="39" t="s">
        <v>122</v>
      </c>
      <c r="AJ19" s="39">
        <v>30</v>
      </c>
      <c r="AM19" s="39" t="s">
        <v>123</v>
      </c>
      <c r="AN19" s="39" t="s">
        <v>59</v>
      </c>
      <c r="AO19" s="39" t="s">
        <v>60</v>
      </c>
      <c r="AP19" s="39" t="s">
        <v>61</v>
      </c>
      <c r="AQ19" s="39" t="s">
        <v>62</v>
      </c>
      <c r="AR19" s="39" t="s">
        <v>63</v>
      </c>
      <c r="AS19" s="39" t="s">
        <v>64</v>
      </c>
      <c r="AT19" s="39" t="s">
        <v>65</v>
      </c>
      <c r="AU19" s="39" t="s">
        <v>66</v>
      </c>
      <c r="AV19" s="39" t="s">
        <v>67</v>
      </c>
      <c r="AW19" s="39" t="s">
        <v>123</v>
      </c>
      <c r="AX19" s="39" t="s">
        <v>59</v>
      </c>
      <c r="AY19" s="39" t="s">
        <v>60</v>
      </c>
      <c r="AZ19" s="39" t="s">
        <v>61</v>
      </c>
      <c r="BA19" s="39" t="s">
        <v>62</v>
      </c>
      <c r="BB19" s="39" t="s">
        <v>63</v>
      </c>
      <c r="BC19" s="39" t="s">
        <v>64</v>
      </c>
      <c r="BD19" s="39" t="s">
        <v>65</v>
      </c>
      <c r="BE19" s="39" t="s">
        <v>66</v>
      </c>
      <c r="BF19" s="39" t="s">
        <v>67</v>
      </c>
    </row>
    <row r="20" spans="2:58" x14ac:dyDescent="0.25">
      <c r="C20" t="s">
        <v>84</v>
      </c>
      <c r="I20">
        <f>'[6]CZ 2B'!$AO$58</f>
        <v>0</v>
      </c>
      <c r="J20">
        <f>'[6]CZ 2B'!$AQ$58</f>
        <v>19</v>
      </c>
      <c r="K20">
        <f t="shared" si="0"/>
        <v>19</v>
      </c>
      <c r="AB20" s="39" t="s">
        <v>80</v>
      </c>
      <c r="AC20" s="39" t="s">
        <v>2592</v>
      </c>
      <c r="AD20" s="39" t="s">
        <v>2599</v>
      </c>
      <c r="AE20" s="39" t="s">
        <v>81</v>
      </c>
      <c r="AF20" s="39">
        <v>31</v>
      </c>
      <c r="AG20" s="39" t="s">
        <v>119</v>
      </c>
      <c r="AH20" s="39">
        <v>100</v>
      </c>
      <c r="AI20" s="39" t="s">
        <v>126</v>
      </c>
      <c r="AJ20" s="39">
        <v>91</v>
      </c>
      <c r="AN20" s="39" t="s">
        <v>70</v>
      </c>
      <c r="AO20" s="39" t="s">
        <v>88</v>
      </c>
      <c r="AP20" s="39" t="s">
        <v>124</v>
      </c>
      <c r="AQ20" s="39" t="s">
        <v>73</v>
      </c>
      <c r="AR20" s="39">
        <v>3979020</v>
      </c>
      <c r="AS20" s="39" t="s">
        <v>74</v>
      </c>
      <c r="AT20" s="39">
        <v>3979020</v>
      </c>
      <c r="AU20" s="39" t="s">
        <v>74</v>
      </c>
      <c r="AV20" s="39">
        <v>3979020</v>
      </c>
      <c r="AX20" s="39" t="s">
        <v>75</v>
      </c>
      <c r="AY20" s="39" t="s">
        <v>88</v>
      </c>
      <c r="AZ20" s="39" t="s">
        <v>125</v>
      </c>
      <c r="BA20" s="39" t="s">
        <v>73</v>
      </c>
      <c r="BB20" s="39">
        <v>0</v>
      </c>
      <c r="BC20" s="39" t="s">
        <v>77</v>
      </c>
      <c r="BD20" s="39">
        <v>1620069</v>
      </c>
      <c r="BE20" s="39" t="s">
        <v>89</v>
      </c>
      <c r="BF20" s="39">
        <v>492266</v>
      </c>
    </row>
    <row r="21" spans="2:58" x14ac:dyDescent="0.25">
      <c r="C21" t="s">
        <v>69</v>
      </c>
      <c r="I21">
        <f>'[6]CZ 2B'!$AV$58</f>
        <v>0</v>
      </c>
      <c r="J21">
        <f>'[6]CZ 2B'!$AX$58</f>
        <v>22</v>
      </c>
      <c r="K21">
        <f t="shared" si="0"/>
        <v>22</v>
      </c>
      <c r="AB21" s="39" t="s">
        <v>80</v>
      </c>
      <c r="AC21" s="39" t="s">
        <v>2593</v>
      </c>
      <c r="AD21" s="39" t="s">
        <v>2599</v>
      </c>
      <c r="AE21" s="39" t="s">
        <v>81</v>
      </c>
      <c r="AF21" s="39">
        <v>5</v>
      </c>
      <c r="AG21" s="39" t="s">
        <v>127</v>
      </c>
      <c r="AH21" s="39">
        <v>66</v>
      </c>
      <c r="AI21" s="39" t="s">
        <v>128</v>
      </c>
      <c r="AJ21" s="39">
        <v>24</v>
      </c>
      <c r="AM21" s="39" t="s">
        <v>129</v>
      </c>
      <c r="AN21" s="39" t="s">
        <v>59</v>
      </c>
      <c r="AO21" s="39" t="s">
        <v>60</v>
      </c>
      <c r="AP21" s="39" t="s">
        <v>61</v>
      </c>
      <c r="AQ21" s="39" t="s">
        <v>62</v>
      </c>
      <c r="AR21" s="39" t="s">
        <v>63</v>
      </c>
      <c r="AS21" s="39" t="s">
        <v>64</v>
      </c>
      <c r="AT21" s="39" t="s">
        <v>65</v>
      </c>
      <c r="AU21" s="39" t="s">
        <v>66</v>
      </c>
      <c r="AV21" s="39" t="s">
        <v>67</v>
      </c>
      <c r="AW21" s="39" t="s">
        <v>129</v>
      </c>
      <c r="AX21" s="39" t="s">
        <v>59</v>
      </c>
      <c r="AY21" s="39" t="s">
        <v>60</v>
      </c>
      <c r="AZ21" s="39" t="s">
        <v>61</v>
      </c>
      <c r="BA21" s="39" t="s">
        <v>62</v>
      </c>
      <c r="BB21" s="39" t="s">
        <v>63</v>
      </c>
      <c r="BC21" s="39" t="s">
        <v>64</v>
      </c>
      <c r="BD21" s="39" t="s">
        <v>65</v>
      </c>
      <c r="BE21" s="39" t="s">
        <v>66</v>
      </c>
      <c r="BF21" s="39" t="s">
        <v>67</v>
      </c>
    </row>
    <row r="22" spans="2:58" x14ac:dyDescent="0.25">
      <c r="C22" t="s">
        <v>79</v>
      </c>
      <c r="I22">
        <f>'[6]CZ 2B'!$BC$58</f>
        <v>0</v>
      </c>
      <c r="J22">
        <f>'[6]CZ 2B'!$BE$58</f>
        <v>17</v>
      </c>
      <c r="K22">
        <f t="shared" si="0"/>
        <v>17</v>
      </c>
      <c r="AB22" s="39" t="s">
        <v>80</v>
      </c>
      <c r="AC22" s="39" t="s">
        <v>2595</v>
      </c>
      <c r="AD22" s="39" t="s">
        <v>2599</v>
      </c>
      <c r="AE22" s="39" t="s">
        <v>81</v>
      </c>
      <c r="AF22" s="39">
        <v>5</v>
      </c>
      <c r="AG22" s="39" t="s">
        <v>130</v>
      </c>
      <c r="AH22" s="39">
        <v>60</v>
      </c>
      <c r="AI22" s="39" t="s">
        <v>131</v>
      </c>
      <c r="AJ22" s="39">
        <v>18</v>
      </c>
      <c r="AN22" s="39" t="s">
        <v>70</v>
      </c>
      <c r="AO22" s="39" t="s">
        <v>88</v>
      </c>
      <c r="AP22" s="39" t="s">
        <v>72</v>
      </c>
      <c r="AQ22" s="39" t="s">
        <v>73</v>
      </c>
      <c r="AR22" s="39">
        <v>3717431</v>
      </c>
      <c r="AS22" s="39" t="s">
        <v>74</v>
      </c>
      <c r="AT22" s="39">
        <v>3717431</v>
      </c>
      <c r="AU22" s="39" t="s">
        <v>74</v>
      </c>
      <c r="AV22" s="39">
        <v>3717431</v>
      </c>
      <c r="AX22" s="39" t="s">
        <v>75</v>
      </c>
      <c r="AY22" s="39" t="s">
        <v>88</v>
      </c>
      <c r="AZ22" s="39" t="s">
        <v>76</v>
      </c>
      <c r="BA22" s="39" t="s">
        <v>73</v>
      </c>
      <c r="BB22" s="39">
        <v>0</v>
      </c>
      <c r="BC22" s="39" t="s">
        <v>77</v>
      </c>
      <c r="BD22" s="39">
        <v>1703772</v>
      </c>
      <c r="BE22" s="39" t="s">
        <v>89</v>
      </c>
      <c r="BF22" s="39">
        <v>545748</v>
      </c>
    </row>
    <row r="23" spans="2:58" x14ac:dyDescent="0.25">
      <c r="C23" t="s">
        <v>93</v>
      </c>
      <c r="I23">
        <f>'[6]CZ 2B'!$BJ$58</f>
        <v>2</v>
      </c>
      <c r="J23">
        <f>'[6]CZ 2B'!$BL$58</f>
        <v>13</v>
      </c>
      <c r="K23">
        <f t="shared" si="0"/>
        <v>15</v>
      </c>
      <c r="AB23" s="39" t="s">
        <v>80</v>
      </c>
      <c r="AC23" s="39" t="s">
        <v>2597</v>
      </c>
      <c r="AD23" s="39" t="s">
        <v>2599</v>
      </c>
      <c r="AE23" s="39" t="s">
        <v>81</v>
      </c>
      <c r="AF23" s="39">
        <v>5</v>
      </c>
      <c r="AG23" s="39" t="s">
        <v>132</v>
      </c>
      <c r="AH23" s="39">
        <v>63</v>
      </c>
      <c r="AI23" s="39" t="s">
        <v>133</v>
      </c>
      <c r="AJ23" s="39">
        <v>24</v>
      </c>
      <c r="AM23" s="39" t="s">
        <v>134</v>
      </c>
      <c r="AN23" s="39" t="s">
        <v>59</v>
      </c>
      <c r="AO23" s="39" t="s">
        <v>60</v>
      </c>
      <c r="AP23" s="39" t="s">
        <v>61</v>
      </c>
      <c r="AQ23" s="39" t="s">
        <v>62</v>
      </c>
      <c r="AR23" s="39" t="s">
        <v>63</v>
      </c>
      <c r="AS23" s="39" t="s">
        <v>64</v>
      </c>
      <c r="AT23" s="39" t="s">
        <v>65</v>
      </c>
      <c r="AU23" s="39" t="s">
        <v>66</v>
      </c>
      <c r="AV23" s="39" t="s">
        <v>67</v>
      </c>
      <c r="AW23" s="39" t="s">
        <v>134</v>
      </c>
      <c r="AX23" s="39" t="s">
        <v>59</v>
      </c>
      <c r="AY23" s="39" t="s">
        <v>60</v>
      </c>
      <c r="AZ23" s="39" t="s">
        <v>61</v>
      </c>
      <c r="BA23" s="39" t="s">
        <v>62</v>
      </c>
      <c r="BB23" s="39" t="s">
        <v>63</v>
      </c>
      <c r="BC23" s="39" t="s">
        <v>64</v>
      </c>
      <c r="BD23" s="39" t="s">
        <v>65</v>
      </c>
      <c r="BE23" s="39" t="s">
        <v>66</v>
      </c>
      <c r="BF23" s="39" t="s">
        <v>67</v>
      </c>
    </row>
    <row r="24" spans="2:58" x14ac:dyDescent="0.25">
      <c r="C24" t="s">
        <v>2594</v>
      </c>
      <c r="I24">
        <f>'[6]CZ 2B'!$BX$58</f>
        <v>0</v>
      </c>
      <c r="J24">
        <f>'[6]CZ 2B'!$BZ$58</f>
        <v>25</v>
      </c>
      <c r="K24">
        <f t="shared" si="0"/>
        <v>25</v>
      </c>
      <c r="AB24" s="39" t="s">
        <v>80</v>
      </c>
      <c r="AC24" s="39" t="s">
        <v>71</v>
      </c>
      <c r="AD24" s="39" t="s">
        <v>2600</v>
      </c>
      <c r="AE24" s="39" t="s">
        <v>81</v>
      </c>
      <c r="AF24" s="39">
        <v>6</v>
      </c>
      <c r="AG24" s="39" t="s">
        <v>136</v>
      </c>
      <c r="AH24" s="39">
        <v>99</v>
      </c>
      <c r="AI24" s="39" t="s">
        <v>137</v>
      </c>
      <c r="AJ24" s="39">
        <v>83</v>
      </c>
      <c r="AN24" s="39" t="s">
        <v>70</v>
      </c>
      <c r="AO24" s="39" t="s">
        <v>88</v>
      </c>
      <c r="AP24" s="39" t="s">
        <v>124</v>
      </c>
      <c r="AQ24" s="39" t="s">
        <v>73</v>
      </c>
      <c r="AR24" s="39">
        <v>4783322</v>
      </c>
      <c r="AS24" s="39" t="s">
        <v>74</v>
      </c>
      <c r="AT24" s="39">
        <v>4783322</v>
      </c>
      <c r="AU24" s="39" t="s">
        <v>74</v>
      </c>
      <c r="AV24" s="39">
        <v>4783322</v>
      </c>
      <c r="AX24" s="39" t="s">
        <v>75</v>
      </c>
      <c r="AY24" s="39" t="s">
        <v>88</v>
      </c>
      <c r="AZ24" s="39" t="s">
        <v>125</v>
      </c>
      <c r="BA24" s="39" t="s">
        <v>73</v>
      </c>
      <c r="BB24" s="39">
        <v>0</v>
      </c>
      <c r="BC24" s="39" t="s">
        <v>77</v>
      </c>
      <c r="BD24" s="39">
        <v>1715606</v>
      </c>
      <c r="BE24" s="39" t="s">
        <v>89</v>
      </c>
      <c r="BF24" s="39" t="s">
        <v>135</v>
      </c>
    </row>
    <row r="25" spans="2:58" x14ac:dyDescent="0.25">
      <c r="C25" t="s">
        <v>2596</v>
      </c>
      <c r="I25">
        <f>'[6]CZ 2B'!$BQ$58</f>
        <v>55</v>
      </c>
      <c r="J25" s="34">
        <f>'[6]CZ 2B'!$BS$58</f>
        <v>3</v>
      </c>
      <c r="K25">
        <f t="shared" si="0"/>
        <v>58</v>
      </c>
      <c r="AB25" s="39" t="s">
        <v>80</v>
      </c>
      <c r="AC25" s="39" t="s">
        <v>2591</v>
      </c>
      <c r="AD25" s="39" t="s">
        <v>2600</v>
      </c>
      <c r="AE25" s="39" t="s">
        <v>81</v>
      </c>
      <c r="AF25" s="39">
        <v>5</v>
      </c>
      <c r="AG25" s="39" t="s">
        <v>138</v>
      </c>
      <c r="AH25" s="39">
        <v>52</v>
      </c>
      <c r="AI25" s="39" t="s">
        <v>139</v>
      </c>
      <c r="AJ25" s="39">
        <v>30</v>
      </c>
      <c r="AM25" s="39" t="s">
        <v>140</v>
      </c>
      <c r="AN25" s="39" t="s">
        <v>59</v>
      </c>
      <c r="AO25" s="39" t="s">
        <v>60</v>
      </c>
      <c r="AP25" s="39" t="s">
        <v>61</v>
      </c>
      <c r="AQ25" s="39" t="s">
        <v>62</v>
      </c>
      <c r="AR25" s="39" t="s">
        <v>63</v>
      </c>
      <c r="AS25" s="39" t="s">
        <v>64</v>
      </c>
      <c r="AT25" s="39" t="s">
        <v>65</v>
      </c>
      <c r="AU25" s="39" t="s">
        <v>66</v>
      </c>
      <c r="AV25" s="39" t="s">
        <v>67</v>
      </c>
      <c r="AW25" s="39" t="s">
        <v>140</v>
      </c>
      <c r="AX25" s="39" t="s">
        <v>59</v>
      </c>
      <c r="AY25" s="39" t="s">
        <v>60</v>
      </c>
      <c r="AZ25" s="39" t="s">
        <v>61</v>
      </c>
      <c r="BA25" s="39" t="s">
        <v>62</v>
      </c>
      <c r="BB25" s="39" t="s">
        <v>63</v>
      </c>
      <c r="BC25" s="39" t="s">
        <v>64</v>
      </c>
      <c r="BD25" s="39" t="s">
        <v>65</v>
      </c>
      <c r="BE25" s="39" t="s">
        <v>66</v>
      </c>
      <c r="BF25" s="39" t="s">
        <v>67</v>
      </c>
    </row>
    <row r="26" spans="2:58" x14ac:dyDescent="0.25">
      <c r="B26" t="s">
        <v>105</v>
      </c>
      <c r="C26" t="s">
        <v>90</v>
      </c>
      <c r="I26">
        <f>'[6]CZ 3A'!$AH$58</f>
        <v>47</v>
      </c>
      <c r="J26">
        <f>'[6]CZ 3A'!$AJ$58</f>
        <v>5</v>
      </c>
      <c r="K26">
        <f t="shared" si="0"/>
        <v>52</v>
      </c>
      <c r="AB26" s="39" t="s">
        <v>80</v>
      </c>
      <c r="AC26" s="39" t="s">
        <v>2592</v>
      </c>
      <c r="AD26" s="39" t="s">
        <v>2600</v>
      </c>
      <c r="AE26" s="39" t="s">
        <v>81</v>
      </c>
      <c r="AF26" s="39">
        <v>15</v>
      </c>
      <c r="AG26" s="39" t="s">
        <v>141</v>
      </c>
      <c r="AH26" s="39">
        <v>100</v>
      </c>
      <c r="AI26" s="39" t="s">
        <v>142</v>
      </c>
      <c r="AJ26" s="39">
        <v>91</v>
      </c>
      <c r="AN26" s="39" t="s">
        <v>70</v>
      </c>
      <c r="AO26" s="39" t="s">
        <v>88</v>
      </c>
      <c r="AP26" s="39" t="s">
        <v>72</v>
      </c>
      <c r="AQ26" s="39" t="s">
        <v>73</v>
      </c>
      <c r="AR26" s="39">
        <v>4593129</v>
      </c>
      <c r="AS26" s="39" t="s">
        <v>74</v>
      </c>
      <c r="AT26" s="39">
        <v>4593129</v>
      </c>
      <c r="AU26" s="39" t="s">
        <v>74</v>
      </c>
      <c r="AV26" s="39">
        <v>4593129</v>
      </c>
      <c r="AX26" s="39" t="s">
        <v>75</v>
      </c>
      <c r="AY26" s="39" t="s">
        <v>88</v>
      </c>
      <c r="AZ26" s="39" t="s">
        <v>76</v>
      </c>
      <c r="BA26" s="39" t="s">
        <v>73</v>
      </c>
      <c r="BB26" s="39">
        <v>0</v>
      </c>
      <c r="BC26" s="39" t="s">
        <v>77</v>
      </c>
      <c r="BD26" s="39">
        <v>1623303</v>
      </c>
      <c r="BE26" s="39" t="s">
        <v>89</v>
      </c>
      <c r="BF26" s="39">
        <v>435957</v>
      </c>
    </row>
    <row r="27" spans="2:58" x14ac:dyDescent="0.25">
      <c r="C27" t="s">
        <v>84</v>
      </c>
      <c r="I27">
        <f>'[6]CZ 3A'!$AO$58</f>
        <v>29</v>
      </c>
      <c r="J27">
        <f>'[6]CZ 3A'!$AQ$58</f>
        <v>7</v>
      </c>
      <c r="K27">
        <f t="shared" si="0"/>
        <v>36</v>
      </c>
      <c r="AB27" s="39" t="s">
        <v>80</v>
      </c>
      <c r="AC27" s="39" t="s">
        <v>2593</v>
      </c>
      <c r="AD27" s="39" t="s">
        <v>2600</v>
      </c>
      <c r="AE27" s="39" t="s">
        <v>81</v>
      </c>
      <c r="AF27" s="39">
        <v>5</v>
      </c>
      <c r="AG27" s="39" t="s">
        <v>127</v>
      </c>
      <c r="AH27" s="39">
        <v>67</v>
      </c>
      <c r="AI27" s="39" t="s">
        <v>143</v>
      </c>
      <c r="AJ27" s="39">
        <v>24</v>
      </c>
      <c r="AM27" s="39" t="s">
        <v>144</v>
      </c>
      <c r="AN27" s="39" t="s">
        <v>59</v>
      </c>
      <c r="AO27" s="39" t="s">
        <v>60</v>
      </c>
      <c r="AP27" s="39" t="s">
        <v>61</v>
      </c>
      <c r="AQ27" s="39" t="s">
        <v>62</v>
      </c>
      <c r="AR27" s="39" t="s">
        <v>63</v>
      </c>
      <c r="AS27" s="39" t="s">
        <v>64</v>
      </c>
      <c r="AT27" s="39" t="s">
        <v>65</v>
      </c>
      <c r="AU27" s="39" t="s">
        <v>66</v>
      </c>
      <c r="AV27" s="39" t="s">
        <v>67</v>
      </c>
      <c r="AW27" s="39" t="s">
        <v>144</v>
      </c>
      <c r="AX27" s="39" t="s">
        <v>59</v>
      </c>
      <c r="AY27" s="39" t="s">
        <v>60</v>
      </c>
      <c r="AZ27" s="39" t="s">
        <v>61</v>
      </c>
      <c r="BA27" s="39" t="s">
        <v>62</v>
      </c>
      <c r="BB27" s="39" t="s">
        <v>63</v>
      </c>
      <c r="BC27" s="39" t="s">
        <v>64</v>
      </c>
      <c r="BD27" s="39" t="s">
        <v>65</v>
      </c>
      <c r="BE27" s="39" t="s">
        <v>66</v>
      </c>
      <c r="BF27" s="39" t="s">
        <v>67</v>
      </c>
    </row>
    <row r="28" spans="2:58" x14ac:dyDescent="0.25">
      <c r="C28" t="s">
        <v>69</v>
      </c>
      <c r="I28">
        <f>'[6]CZ 3A'!$AV$58</f>
        <v>0</v>
      </c>
      <c r="J28">
        <f>'[6]CZ 3A'!$AX$58</f>
        <v>6</v>
      </c>
      <c r="K28">
        <f t="shared" si="0"/>
        <v>6</v>
      </c>
      <c r="AB28" s="39" t="s">
        <v>80</v>
      </c>
      <c r="AC28" s="39" t="s">
        <v>2595</v>
      </c>
      <c r="AD28" s="39" t="s">
        <v>2600</v>
      </c>
      <c r="AE28" s="39" t="s">
        <v>81</v>
      </c>
      <c r="AF28" s="39">
        <v>5</v>
      </c>
      <c r="AG28" s="39" t="s">
        <v>145</v>
      </c>
      <c r="AH28" s="39">
        <v>58</v>
      </c>
      <c r="AI28" s="39" t="s">
        <v>146</v>
      </c>
      <c r="AJ28" s="39">
        <v>18</v>
      </c>
      <c r="AN28" s="39" t="s">
        <v>70</v>
      </c>
      <c r="AO28" s="39" t="s">
        <v>88</v>
      </c>
      <c r="AP28" s="39" t="s">
        <v>72</v>
      </c>
      <c r="AQ28" s="39" t="s">
        <v>73</v>
      </c>
      <c r="AR28" s="39">
        <v>3909844</v>
      </c>
      <c r="AS28" s="39" t="s">
        <v>74</v>
      </c>
      <c r="AT28" s="39">
        <v>3909844</v>
      </c>
      <c r="AU28" s="39" t="s">
        <v>74</v>
      </c>
      <c r="AV28" s="39">
        <v>3909844</v>
      </c>
      <c r="AX28" s="39" t="s">
        <v>75</v>
      </c>
      <c r="AY28" s="39" t="s">
        <v>88</v>
      </c>
      <c r="AZ28" s="39" t="s">
        <v>76</v>
      </c>
      <c r="BA28" s="39" t="s">
        <v>73</v>
      </c>
      <c r="BB28" s="39">
        <v>0</v>
      </c>
      <c r="BC28" s="39" t="s">
        <v>77</v>
      </c>
      <c r="BD28" s="39">
        <v>1097704</v>
      </c>
      <c r="BE28" s="39" t="s">
        <v>114</v>
      </c>
      <c r="BF28" s="39">
        <v>244993</v>
      </c>
    </row>
    <row r="29" spans="2:58" x14ac:dyDescent="0.25">
      <c r="C29" t="s">
        <v>79</v>
      </c>
      <c r="I29">
        <f>'[6]CZ 3A'!$BC$58</f>
        <v>4</v>
      </c>
      <c r="J29">
        <f>'[6]CZ 3A'!$BE$58</f>
        <v>3</v>
      </c>
      <c r="K29">
        <f t="shared" si="0"/>
        <v>7</v>
      </c>
      <c r="AB29" s="39" t="s">
        <v>80</v>
      </c>
      <c r="AC29" s="39" t="s">
        <v>2597</v>
      </c>
      <c r="AD29" s="39" t="s">
        <v>2600</v>
      </c>
      <c r="AE29" s="39" t="s">
        <v>81</v>
      </c>
      <c r="AF29" s="39">
        <v>5</v>
      </c>
      <c r="AG29" s="39" t="s">
        <v>147</v>
      </c>
      <c r="AH29" s="39">
        <v>63</v>
      </c>
      <c r="AI29" s="39" t="s">
        <v>148</v>
      </c>
      <c r="AJ29" s="39">
        <v>24</v>
      </c>
      <c r="AM29" s="39" t="s">
        <v>149</v>
      </c>
      <c r="AN29" s="39" t="s">
        <v>59</v>
      </c>
      <c r="AO29" s="39" t="s">
        <v>60</v>
      </c>
      <c r="AP29" s="39" t="s">
        <v>61</v>
      </c>
      <c r="AQ29" s="39" t="s">
        <v>62</v>
      </c>
      <c r="AR29" s="39" t="s">
        <v>63</v>
      </c>
      <c r="AS29" s="39" t="s">
        <v>64</v>
      </c>
      <c r="AT29" s="39" t="s">
        <v>65</v>
      </c>
      <c r="AU29" s="39" t="s">
        <v>66</v>
      </c>
      <c r="AV29" s="39" t="s">
        <v>67</v>
      </c>
      <c r="AW29" s="39" t="s">
        <v>149</v>
      </c>
      <c r="AX29" s="39" t="s">
        <v>59</v>
      </c>
      <c r="AY29" s="39" t="s">
        <v>60</v>
      </c>
      <c r="AZ29" s="39" t="s">
        <v>61</v>
      </c>
      <c r="BA29" s="39" t="s">
        <v>62</v>
      </c>
      <c r="BB29" s="39" t="s">
        <v>63</v>
      </c>
      <c r="BC29" s="39" t="s">
        <v>64</v>
      </c>
      <c r="BD29" s="39" t="s">
        <v>65</v>
      </c>
      <c r="BE29" s="39" t="s">
        <v>66</v>
      </c>
      <c r="BF29" s="39" t="s">
        <v>67</v>
      </c>
    </row>
    <row r="30" spans="2:58" x14ac:dyDescent="0.25">
      <c r="C30" t="s">
        <v>93</v>
      </c>
      <c r="I30">
        <f>'[6]CZ 3A'!$BJ$58</f>
        <v>0</v>
      </c>
      <c r="J30">
        <f>'[6]CZ 3A'!$BL$58</f>
        <v>8</v>
      </c>
      <c r="K30">
        <f t="shared" si="0"/>
        <v>8</v>
      </c>
      <c r="AB30" s="39" t="s">
        <v>80</v>
      </c>
      <c r="AC30" s="39" t="s">
        <v>71</v>
      </c>
      <c r="AD30" s="39" t="s">
        <v>2601</v>
      </c>
      <c r="AE30" s="39" t="s">
        <v>81</v>
      </c>
      <c r="AF30" s="39">
        <v>6</v>
      </c>
      <c r="AG30" s="39" t="s">
        <v>152</v>
      </c>
      <c r="AH30" s="39">
        <v>99</v>
      </c>
      <c r="AI30" s="39" t="s">
        <v>153</v>
      </c>
      <c r="AJ30" s="39">
        <v>88</v>
      </c>
      <c r="AN30" s="39" t="s">
        <v>70</v>
      </c>
      <c r="AO30" s="39" t="s">
        <v>88</v>
      </c>
      <c r="AP30" s="39" t="s">
        <v>150</v>
      </c>
      <c r="AQ30" s="39" t="s">
        <v>73</v>
      </c>
      <c r="AR30" s="39">
        <v>5063981</v>
      </c>
      <c r="AS30" s="39" t="s">
        <v>74</v>
      </c>
      <c r="AT30" s="39">
        <v>5063981</v>
      </c>
      <c r="AU30" s="39" t="s">
        <v>74</v>
      </c>
      <c r="AV30" s="39">
        <v>5063981</v>
      </c>
      <c r="AX30" s="39" t="s">
        <v>75</v>
      </c>
      <c r="AY30" s="39" t="s">
        <v>88</v>
      </c>
      <c r="AZ30" s="39" t="s">
        <v>151</v>
      </c>
      <c r="BA30" s="39" t="s">
        <v>73</v>
      </c>
      <c r="BB30" s="39">
        <v>0</v>
      </c>
      <c r="BC30" s="39" t="s">
        <v>77</v>
      </c>
      <c r="BD30" s="39">
        <v>1659937</v>
      </c>
      <c r="BE30" s="39" t="s">
        <v>89</v>
      </c>
      <c r="BF30" s="39">
        <v>552584</v>
      </c>
    </row>
    <row r="31" spans="2:58" x14ac:dyDescent="0.25">
      <c r="C31" t="s">
        <v>2594</v>
      </c>
      <c r="I31">
        <f>'[6]CZ 3A'!$BX$58</f>
        <v>0</v>
      </c>
      <c r="J31">
        <f>'[6]CZ 3A'!$BZ$58</f>
        <v>12</v>
      </c>
      <c r="K31">
        <f t="shared" si="0"/>
        <v>12</v>
      </c>
      <c r="AB31" s="39" t="s">
        <v>80</v>
      </c>
      <c r="AC31" s="39" t="s">
        <v>2591</v>
      </c>
      <c r="AD31" s="39" t="s">
        <v>2601</v>
      </c>
      <c r="AE31" s="39" t="s">
        <v>81</v>
      </c>
      <c r="AF31" s="39">
        <v>5</v>
      </c>
      <c r="AG31" s="39" t="s">
        <v>154</v>
      </c>
      <c r="AH31" s="39">
        <v>60</v>
      </c>
      <c r="AI31" s="39" t="s">
        <v>155</v>
      </c>
      <c r="AJ31" s="39">
        <v>33</v>
      </c>
      <c r="AM31" s="39" t="s">
        <v>156</v>
      </c>
      <c r="AN31" s="39" t="s">
        <v>59</v>
      </c>
      <c r="AO31" s="39" t="s">
        <v>60</v>
      </c>
      <c r="AP31" s="39" t="s">
        <v>61</v>
      </c>
      <c r="AQ31" s="39" t="s">
        <v>62</v>
      </c>
      <c r="AR31" s="39" t="s">
        <v>63</v>
      </c>
      <c r="AS31" s="39" t="s">
        <v>64</v>
      </c>
      <c r="AT31" s="39" t="s">
        <v>65</v>
      </c>
      <c r="AU31" s="39" t="s">
        <v>66</v>
      </c>
      <c r="AV31" s="39" t="s">
        <v>67</v>
      </c>
      <c r="AW31" s="39" t="s">
        <v>156</v>
      </c>
      <c r="AX31" s="39" t="s">
        <v>59</v>
      </c>
      <c r="AY31" s="39" t="s">
        <v>60</v>
      </c>
      <c r="AZ31" s="39" t="s">
        <v>61</v>
      </c>
      <c r="BA31" s="39" t="s">
        <v>62</v>
      </c>
      <c r="BB31" s="39" t="s">
        <v>63</v>
      </c>
      <c r="BC31" s="39" t="s">
        <v>64</v>
      </c>
      <c r="BD31" s="39" t="s">
        <v>65</v>
      </c>
      <c r="BE31" s="39" t="s">
        <v>66</v>
      </c>
      <c r="BF31" s="39" t="s">
        <v>67</v>
      </c>
    </row>
    <row r="32" spans="2:58" x14ac:dyDescent="0.25">
      <c r="C32" t="s">
        <v>2596</v>
      </c>
      <c r="I32">
        <f>'[6]CZ 3A'!$BQ$58</f>
        <v>188</v>
      </c>
      <c r="J32" s="34">
        <f>'[6]CZ 3A'!$BS$58</f>
        <v>2</v>
      </c>
      <c r="K32">
        <f t="shared" si="0"/>
        <v>190</v>
      </c>
      <c r="AB32" s="39" t="s">
        <v>80</v>
      </c>
      <c r="AC32" s="39" t="s">
        <v>2592</v>
      </c>
      <c r="AD32" s="39" t="s">
        <v>2601</v>
      </c>
      <c r="AE32" s="39" t="s">
        <v>81</v>
      </c>
      <c r="AF32" s="39">
        <v>31</v>
      </c>
      <c r="AG32" s="39" t="s">
        <v>159</v>
      </c>
      <c r="AH32" s="39">
        <v>100</v>
      </c>
      <c r="AI32" s="39" t="s">
        <v>160</v>
      </c>
      <c r="AJ32" s="39">
        <v>94</v>
      </c>
      <c r="AN32" s="39" t="s">
        <v>70</v>
      </c>
      <c r="AO32" s="39" t="s">
        <v>88</v>
      </c>
      <c r="AP32" s="39" t="s">
        <v>157</v>
      </c>
      <c r="AQ32" s="39" t="s">
        <v>73</v>
      </c>
      <c r="AR32" s="39">
        <v>5141729</v>
      </c>
      <c r="AS32" s="39" t="s">
        <v>74</v>
      </c>
      <c r="AT32" s="39">
        <v>5141729</v>
      </c>
      <c r="AU32" s="39" t="s">
        <v>74</v>
      </c>
      <c r="AV32" s="39">
        <v>5141729</v>
      </c>
      <c r="AX32" s="39" t="s">
        <v>75</v>
      </c>
      <c r="AY32" s="39" t="s">
        <v>88</v>
      </c>
      <c r="AZ32" s="39" t="s">
        <v>158</v>
      </c>
      <c r="BA32" s="39" t="s">
        <v>73</v>
      </c>
      <c r="BB32" s="39">
        <v>0</v>
      </c>
      <c r="BC32" s="39" t="s">
        <v>77</v>
      </c>
      <c r="BD32" s="39">
        <v>1535761</v>
      </c>
      <c r="BE32" s="39" t="s">
        <v>114</v>
      </c>
      <c r="BF32" s="39">
        <v>413026</v>
      </c>
    </row>
    <row r="33" spans="2:58" x14ac:dyDescent="0.25">
      <c r="B33" t="s">
        <v>108</v>
      </c>
      <c r="C33" t="s">
        <v>90</v>
      </c>
      <c r="I33">
        <f>'[6]CZ 3B'!$AH$58</f>
        <v>15</v>
      </c>
      <c r="J33">
        <f>'[6]CZ 3B'!$AJ$58</f>
        <v>13</v>
      </c>
      <c r="K33">
        <f t="shared" si="0"/>
        <v>28</v>
      </c>
      <c r="AB33" s="39" t="s">
        <v>80</v>
      </c>
      <c r="AC33" s="39" t="s">
        <v>2593</v>
      </c>
      <c r="AD33" s="39" t="s">
        <v>2601</v>
      </c>
      <c r="AE33" s="39" t="s">
        <v>81</v>
      </c>
      <c r="AF33" s="39">
        <v>5</v>
      </c>
      <c r="AG33" s="39" t="s">
        <v>161</v>
      </c>
      <c r="AH33" s="39">
        <v>68</v>
      </c>
      <c r="AI33" s="39" t="s">
        <v>162</v>
      </c>
      <c r="AJ33" s="39">
        <v>28</v>
      </c>
      <c r="AM33" s="39">
        <v>7</v>
      </c>
      <c r="AN33" s="39" t="s">
        <v>59</v>
      </c>
      <c r="AO33" s="39" t="s">
        <v>60</v>
      </c>
      <c r="AP33" s="39" t="s">
        <v>61</v>
      </c>
      <c r="AQ33" s="39" t="s">
        <v>62</v>
      </c>
      <c r="AR33" s="39" t="s">
        <v>63</v>
      </c>
      <c r="AS33" s="39" t="s">
        <v>64</v>
      </c>
      <c r="AT33" s="39" t="s">
        <v>65</v>
      </c>
      <c r="AU33" s="39" t="s">
        <v>66</v>
      </c>
      <c r="AV33" s="39" t="s">
        <v>67</v>
      </c>
      <c r="AW33" s="39">
        <v>7</v>
      </c>
      <c r="AX33" s="39" t="s">
        <v>59</v>
      </c>
      <c r="AY33" s="39" t="s">
        <v>60</v>
      </c>
      <c r="AZ33" s="39" t="s">
        <v>61</v>
      </c>
      <c r="BA33" s="39" t="s">
        <v>62</v>
      </c>
      <c r="BB33" s="39" t="s">
        <v>63</v>
      </c>
      <c r="BC33" s="39" t="s">
        <v>64</v>
      </c>
      <c r="BD33" s="39" t="s">
        <v>65</v>
      </c>
      <c r="BE33" s="39" t="s">
        <v>66</v>
      </c>
      <c r="BF33" s="39" t="s">
        <v>67</v>
      </c>
    </row>
    <row r="34" spans="2:58" x14ac:dyDescent="0.25">
      <c r="C34" t="s">
        <v>84</v>
      </c>
      <c r="I34">
        <f>'[6]CZ 3B'!$AO$58</f>
        <v>10</v>
      </c>
      <c r="J34">
        <f>'[6]CZ 3B'!$AQ$58</f>
        <v>16</v>
      </c>
      <c r="K34">
        <f t="shared" si="0"/>
        <v>26</v>
      </c>
      <c r="AB34" s="39" t="s">
        <v>80</v>
      </c>
      <c r="AC34" s="39" t="s">
        <v>2595</v>
      </c>
      <c r="AD34" s="39" t="s">
        <v>2601</v>
      </c>
      <c r="AE34" s="39" t="s">
        <v>81</v>
      </c>
      <c r="AF34" s="39">
        <v>5</v>
      </c>
      <c r="AG34" s="39" t="s">
        <v>163</v>
      </c>
      <c r="AH34" s="39">
        <v>59</v>
      </c>
      <c r="AI34" s="39" t="s">
        <v>164</v>
      </c>
      <c r="AJ34" s="39">
        <v>20</v>
      </c>
      <c r="AN34" s="39" t="s">
        <v>70</v>
      </c>
      <c r="AO34" s="39" t="s">
        <v>88</v>
      </c>
      <c r="AP34" s="39" t="s">
        <v>124</v>
      </c>
      <c r="AQ34" s="39" t="s">
        <v>73</v>
      </c>
      <c r="AR34" s="39">
        <v>5145132</v>
      </c>
      <c r="AS34" s="39" t="s">
        <v>74</v>
      </c>
      <c r="AT34" s="39">
        <v>5145132</v>
      </c>
      <c r="AU34" s="39" t="s">
        <v>74</v>
      </c>
      <c r="AV34" s="39">
        <v>5145132</v>
      </c>
      <c r="AX34" s="39" t="s">
        <v>75</v>
      </c>
      <c r="AY34" s="39" t="s">
        <v>88</v>
      </c>
      <c r="AZ34" s="39" t="s">
        <v>125</v>
      </c>
      <c r="BA34" s="39" t="s">
        <v>73</v>
      </c>
      <c r="BB34" s="39">
        <v>0</v>
      </c>
      <c r="BC34" s="39" t="s">
        <v>77</v>
      </c>
      <c r="BD34" s="39">
        <v>1362498</v>
      </c>
      <c r="BE34" s="39" t="s">
        <v>89</v>
      </c>
      <c r="BF34" s="39">
        <v>385377</v>
      </c>
    </row>
    <row r="35" spans="2:58" x14ac:dyDescent="0.25">
      <c r="C35" t="s">
        <v>69</v>
      </c>
      <c r="I35">
        <f>'[6]CZ 3B'!$AV$58</f>
        <v>8</v>
      </c>
      <c r="J35">
        <f>'[6]CZ 3B'!$AX$58</f>
        <v>15</v>
      </c>
      <c r="K35">
        <f t="shared" si="0"/>
        <v>23</v>
      </c>
      <c r="AB35" s="39" t="s">
        <v>80</v>
      </c>
      <c r="AC35" s="39" t="s">
        <v>2597</v>
      </c>
      <c r="AD35" s="39" t="s">
        <v>2601</v>
      </c>
      <c r="AE35" s="39" t="s">
        <v>81</v>
      </c>
      <c r="AF35" s="39">
        <v>5</v>
      </c>
      <c r="AG35" s="39" t="s">
        <v>165</v>
      </c>
      <c r="AH35" s="39">
        <v>63</v>
      </c>
      <c r="AI35" s="39" t="s">
        <v>166</v>
      </c>
      <c r="AJ35" s="39">
        <v>27</v>
      </c>
      <c r="AM35" s="39">
        <v>8</v>
      </c>
      <c r="AN35" s="39" t="s">
        <v>59</v>
      </c>
      <c r="AO35" s="39" t="s">
        <v>60</v>
      </c>
      <c r="AP35" s="39" t="s">
        <v>61</v>
      </c>
      <c r="AQ35" s="39" t="s">
        <v>62</v>
      </c>
      <c r="AR35" s="39" t="s">
        <v>63</v>
      </c>
      <c r="AS35" s="39" t="s">
        <v>64</v>
      </c>
      <c r="AT35" s="39" t="s">
        <v>65</v>
      </c>
      <c r="AU35" s="39" t="s">
        <v>66</v>
      </c>
      <c r="AV35" s="39" t="s">
        <v>67</v>
      </c>
      <c r="AW35" s="39">
        <v>8</v>
      </c>
      <c r="AX35" s="39" t="s">
        <v>59</v>
      </c>
      <c r="AY35" s="39" t="s">
        <v>60</v>
      </c>
      <c r="AZ35" s="39" t="s">
        <v>61</v>
      </c>
      <c r="BA35" s="39" t="s">
        <v>62</v>
      </c>
      <c r="BB35" s="39" t="s">
        <v>63</v>
      </c>
      <c r="BC35" s="39" t="s">
        <v>64</v>
      </c>
      <c r="BD35" s="39" t="s">
        <v>65</v>
      </c>
      <c r="BE35" s="39" t="s">
        <v>66</v>
      </c>
      <c r="BF35" s="39" t="s">
        <v>67</v>
      </c>
    </row>
    <row r="36" spans="2:58" x14ac:dyDescent="0.25">
      <c r="C36" t="s">
        <v>79</v>
      </c>
      <c r="I36">
        <f>'[6]CZ 3B'!$BC$58</f>
        <v>14</v>
      </c>
      <c r="J36">
        <f>'[6]CZ 3B'!$BE$58</f>
        <v>9</v>
      </c>
      <c r="K36">
        <f t="shared" si="0"/>
        <v>23</v>
      </c>
      <c r="AB36" s="39" t="s">
        <v>80</v>
      </c>
      <c r="AC36" s="39" t="s">
        <v>71</v>
      </c>
      <c r="AD36" s="39" t="s">
        <v>2602</v>
      </c>
      <c r="AE36" s="39" t="s">
        <v>81</v>
      </c>
      <c r="AF36" s="39">
        <v>5</v>
      </c>
      <c r="AG36" s="39" t="s">
        <v>168</v>
      </c>
      <c r="AH36" s="39">
        <v>99</v>
      </c>
      <c r="AI36" s="39" t="s">
        <v>169</v>
      </c>
      <c r="AJ36" s="39">
        <v>66</v>
      </c>
      <c r="AN36" s="39" t="s">
        <v>70</v>
      </c>
      <c r="AO36" s="39" t="s">
        <v>88</v>
      </c>
      <c r="AP36" s="39" t="s">
        <v>124</v>
      </c>
      <c r="AQ36" s="39" t="s">
        <v>73</v>
      </c>
      <c r="AR36" s="39">
        <v>5939305</v>
      </c>
      <c r="AS36" s="39" t="s">
        <v>74</v>
      </c>
      <c r="AT36" s="39">
        <v>5939305</v>
      </c>
      <c r="AU36" s="39" t="s">
        <v>74</v>
      </c>
      <c r="AV36" s="39">
        <v>5939305</v>
      </c>
      <c r="AX36" s="39" t="s">
        <v>75</v>
      </c>
      <c r="AY36" s="39" t="s">
        <v>88</v>
      </c>
      <c r="AZ36" s="39" t="s">
        <v>125</v>
      </c>
      <c r="BA36" s="39" t="s">
        <v>73</v>
      </c>
      <c r="BB36" s="39">
        <v>0</v>
      </c>
      <c r="BC36" s="39" t="s">
        <v>77</v>
      </c>
      <c r="BD36" s="39">
        <v>1242278</v>
      </c>
      <c r="BE36" s="39" t="s">
        <v>167</v>
      </c>
      <c r="BF36" s="39">
        <v>294945</v>
      </c>
    </row>
    <row r="37" spans="2:58" x14ac:dyDescent="0.25">
      <c r="C37" t="s">
        <v>93</v>
      </c>
      <c r="I37">
        <f>'[6]CZ 3B'!$BJ$58</f>
        <v>10</v>
      </c>
      <c r="J37">
        <f>'[6]CZ 3B'!$BL$58</f>
        <v>16</v>
      </c>
      <c r="K37">
        <f t="shared" si="0"/>
        <v>26</v>
      </c>
      <c r="AB37" s="39" t="s">
        <v>80</v>
      </c>
      <c r="AC37" s="39" t="s">
        <v>2591</v>
      </c>
      <c r="AD37" s="39" t="s">
        <v>2602</v>
      </c>
      <c r="AE37" s="39" t="s">
        <v>81</v>
      </c>
      <c r="AF37" s="39">
        <v>5</v>
      </c>
      <c r="AG37" s="39" t="s">
        <v>170</v>
      </c>
      <c r="AH37" s="39">
        <v>55</v>
      </c>
      <c r="AI37" s="39" t="s">
        <v>171</v>
      </c>
      <c r="AJ37" s="39">
        <v>23</v>
      </c>
    </row>
    <row r="38" spans="2:58" x14ac:dyDescent="0.25">
      <c r="C38" t="s">
        <v>2594</v>
      </c>
      <c r="I38">
        <f>'[6]CZ 3B'!$BX$58</f>
        <v>0</v>
      </c>
      <c r="J38">
        <f>'[6]CZ 3B'!$BZ$58</f>
        <v>23</v>
      </c>
      <c r="K38">
        <f t="shared" si="0"/>
        <v>23</v>
      </c>
      <c r="AB38" s="39" t="s">
        <v>80</v>
      </c>
      <c r="AC38" s="39" t="s">
        <v>2592</v>
      </c>
      <c r="AD38" s="39" t="s">
        <v>2602</v>
      </c>
      <c r="AE38" s="39" t="s">
        <v>81</v>
      </c>
      <c r="AF38" s="39">
        <v>6</v>
      </c>
      <c r="AG38" s="39" t="s">
        <v>172</v>
      </c>
      <c r="AH38" s="39">
        <v>100</v>
      </c>
      <c r="AI38" s="39" t="s">
        <v>173</v>
      </c>
      <c r="AJ38" s="39">
        <v>81</v>
      </c>
    </row>
    <row r="39" spans="2:58" x14ac:dyDescent="0.25">
      <c r="C39" t="s">
        <v>2596</v>
      </c>
      <c r="I39">
        <f>'[6]CZ 3B'!$BQ$58</f>
        <v>115</v>
      </c>
      <c r="J39" s="34">
        <f>'[6]CZ 3B'!$BS$58</f>
        <v>0</v>
      </c>
      <c r="K39">
        <f t="shared" si="0"/>
        <v>115</v>
      </c>
      <c r="AB39" s="39" t="s">
        <v>80</v>
      </c>
      <c r="AC39" s="39" t="s">
        <v>2593</v>
      </c>
      <c r="AD39" s="39" t="s">
        <v>2602</v>
      </c>
      <c r="AE39" s="39" t="s">
        <v>81</v>
      </c>
      <c r="AF39" s="39">
        <v>5</v>
      </c>
      <c r="AG39" s="39" t="s">
        <v>174</v>
      </c>
      <c r="AH39" s="39">
        <v>67</v>
      </c>
      <c r="AI39" s="39" t="s">
        <v>175</v>
      </c>
      <c r="AJ39" s="39">
        <v>19</v>
      </c>
    </row>
    <row r="40" spans="2:58" x14ac:dyDescent="0.25">
      <c r="B40" t="s">
        <v>113</v>
      </c>
      <c r="C40" t="s">
        <v>90</v>
      </c>
      <c r="I40">
        <f>'[6]CZ 3C'!$AH$58</f>
        <v>6</v>
      </c>
      <c r="J40">
        <f>'[6]CZ 3C'!$AJ$58</f>
        <v>2</v>
      </c>
      <c r="K40">
        <f t="shared" si="0"/>
        <v>8</v>
      </c>
      <c r="AB40" s="39" t="s">
        <v>80</v>
      </c>
      <c r="AC40" s="39" t="s">
        <v>2595</v>
      </c>
      <c r="AD40" s="39" t="s">
        <v>2602</v>
      </c>
      <c r="AE40" s="39" t="s">
        <v>81</v>
      </c>
      <c r="AF40" s="39">
        <v>5</v>
      </c>
      <c r="AG40" s="39" t="s">
        <v>176</v>
      </c>
      <c r="AH40" s="39">
        <v>56</v>
      </c>
      <c r="AI40" s="39" t="s">
        <v>177</v>
      </c>
      <c r="AJ40" s="39">
        <v>14</v>
      </c>
    </row>
    <row r="41" spans="2:58" x14ac:dyDescent="0.25">
      <c r="C41" t="s">
        <v>84</v>
      </c>
      <c r="I41">
        <f>'[6]CZ 3C'!$AO$58</f>
        <v>2</v>
      </c>
      <c r="J41">
        <f>'[6]CZ 3C'!$AQ$58</f>
        <v>2</v>
      </c>
      <c r="K41">
        <f t="shared" si="0"/>
        <v>4</v>
      </c>
      <c r="AB41" s="39" t="s">
        <v>80</v>
      </c>
      <c r="AC41" s="39" t="s">
        <v>2597</v>
      </c>
      <c r="AD41" s="39" t="s">
        <v>2602</v>
      </c>
      <c r="AE41" s="39" t="s">
        <v>81</v>
      </c>
      <c r="AF41" s="39">
        <v>5</v>
      </c>
      <c r="AG41" s="39" t="s">
        <v>178</v>
      </c>
      <c r="AH41" s="39">
        <v>62</v>
      </c>
      <c r="AI41" s="39" t="s">
        <v>179</v>
      </c>
      <c r="AJ41" s="39">
        <v>18</v>
      </c>
    </row>
    <row r="42" spans="2:58" x14ac:dyDescent="0.25">
      <c r="C42" t="s">
        <v>69</v>
      </c>
      <c r="I42">
        <f>'[6]CZ 3C'!$AV$58</f>
        <v>0</v>
      </c>
      <c r="J42">
        <f>'[6]CZ 3C'!$AX$58</f>
        <v>8</v>
      </c>
      <c r="K42">
        <f t="shared" si="0"/>
        <v>8</v>
      </c>
      <c r="AB42" s="39" t="s">
        <v>80</v>
      </c>
      <c r="AC42" s="39" t="s">
        <v>71</v>
      </c>
      <c r="AD42" s="39" t="s">
        <v>2603</v>
      </c>
      <c r="AE42" s="39" t="s">
        <v>81</v>
      </c>
      <c r="AF42" s="39">
        <v>77</v>
      </c>
      <c r="AG42" s="39" t="s">
        <v>180</v>
      </c>
      <c r="AH42" s="39">
        <v>100</v>
      </c>
      <c r="AI42" s="39" t="s">
        <v>181</v>
      </c>
      <c r="AJ42" s="39">
        <v>93</v>
      </c>
    </row>
    <row r="43" spans="2:58" x14ac:dyDescent="0.25">
      <c r="C43" t="s">
        <v>79</v>
      </c>
      <c r="I43">
        <f>'[6]CZ 3C'!$BC$58</f>
        <v>2</v>
      </c>
      <c r="J43">
        <f>'[6]CZ 3C'!$BE$58</f>
        <v>2</v>
      </c>
      <c r="K43">
        <f t="shared" si="0"/>
        <v>4</v>
      </c>
      <c r="AB43" s="39" t="s">
        <v>80</v>
      </c>
      <c r="AC43" s="39" t="s">
        <v>2591</v>
      </c>
      <c r="AD43" s="39" t="s">
        <v>2603</v>
      </c>
      <c r="AE43" s="39" t="s">
        <v>81</v>
      </c>
      <c r="AF43" s="39">
        <v>20</v>
      </c>
      <c r="AG43" s="39" t="s">
        <v>182</v>
      </c>
      <c r="AH43" s="39">
        <v>63</v>
      </c>
      <c r="AI43" s="39" t="s">
        <v>183</v>
      </c>
      <c r="AJ43" s="39">
        <v>38</v>
      </c>
    </row>
    <row r="44" spans="2:58" x14ac:dyDescent="0.25">
      <c r="C44" t="s">
        <v>93</v>
      </c>
      <c r="I44">
        <f>'[6]CZ 3C'!$BJ$58</f>
        <v>0</v>
      </c>
      <c r="J44">
        <f>'[6]CZ 3C'!$BL$58</f>
        <v>5</v>
      </c>
      <c r="K44">
        <f t="shared" si="0"/>
        <v>5</v>
      </c>
      <c r="AB44" s="39" t="s">
        <v>80</v>
      </c>
      <c r="AC44" s="39" t="s">
        <v>2592</v>
      </c>
      <c r="AD44" s="39" t="s">
        <v>2603</v>
      </c>
      <c r="AE44" s="39" t="s">
        <v>81</v>
      </c>
      <c r="AF44" s="39">
        <v>85</v>
      </c>
      <c r="AG44" s="39" t="s">
        <v>184</v>
      </c>
      <c r="AH44" s="39">
        <v>100</v>
      </c>
      <c r="AI44" s="39" t="s">
        <v>185</v>
      </c>
      <c r="AJ44" s="39">
        <v>96</v>
      </c>
    </row>
    <row r="45" spans="2:58" x14ac:dyDescent="0.25">
      <c r="C45" t="s">
        <v>2594</v>
      </c>
      <c r="I45">
        <f>'[6]CZ 3C'!$BX$58</f>
        <v>0</v>
      </c>
      <c r="J45">
        <f>'[6]CZ 3C'!$BZ$58</f>
        <v>22</v>
      </c>
      <c r="K45">
        <f t="shared" si="0"/>
        <v>22</v>
      </c>
      <c r="AB45" s="39" t="s">
        <v>80</v>
      </c>
      <c r="AC45" s="39" t="s">
        <v>2593</v>
      </c>
      <c r="AD45" s="39" t="s">
        <v>2603</v>
      </c>
      <c r="AE45" s="39" t="s">
        <v>81</v>
      </c>
      <c r="AF45" s="39">
        <v>6</v>
      </c>
      <c r="AG45" s="39" t="s">
        <v>186</v>
      </c>
      <c r="AH45" s="39">
        <v>68</v>
      </c>
      <c r="AI45" s="39" t="s">
        <v>187</v>
      </c>
      <c r="AJ45" s="39">
        <v>33</v>
      </c>
    </row>
    <row r="46" spans="2:58" x14ac:dyDescent="0.25">
      <c r="C46" t="s">
        <v>2596</v>
      </c>
      <c r="I46">
        <f>'[6]CZ 3C'!$BQ$58</f>
        <v>36</v>
      </c>
      <c r="J46" s="34">
        <f>'[6]CZ 3C'!$BS$58</f>
        <v>0</v>
      </c>
      <c r="K46">
        <f t="shared" si="0"/>
        <v>36</v>
      </c>
      <c r="AB46" s="39" t="s">
        <v>80</v>
      </c>
      <c r="AC46" s="39" t="s">
        <v>2595</v>
      </c>
      <c r="AD46" s="39" t="s">
        <v>2603</v>
      </c>
      <c r="AE46" s="39" t="s">
        <v>81</v>
      </c>
      <c r="AF46" s="39">
        <v>5</v>
      </c>
      <c r="AG46" s="39" t="s">
        <v>188</v>
      </c>
      <c r="AH46" s="39">
        <v>61</v>
      </c>
      <c r="AI46" s="39" t="s">
        <v>189</v>
      </c>
      <c r="AJ46" s="39">
        <v>24</v>
      </c>
    </row>
    <row r="47" spans="2:58" x14ac:dyDescent="0.25">
      <c r="B47" t="s">
        <v>118</v>
      </c>
      <c r="C47" t="s">
        <v>90</v>
      </c>
      <c r="I47">
        <f>'[6]CZ 4A'!$AH$58</f>
        <v>106</v>
      </c>
      <c r="J47">
        <f>'[6]CZ 4A'!$AJ$58</f>
        <v>159</v>
      </c>
      <c r="K47">
        <f t="shared" si="0"/>
        <v>265</v>
      </c>
      <c r="AB47" s="39" t="s">
        <v>80</v>
      </c>
      <c r="AC47" s="39" t="s">
        <v>2597</v>
      </c>
      <c r="AD47" s="39" t="s">
        <v>2603</v>
      </c>
      <c r="AE47" s="39" t="s">
        <v>81</v>
      </c>
      <c r="AF47" s="39">
        <v>6</v>
      </c>
      <c r="AG47" s="39" t="s">
        <v>190</v>
      </c>
      <c r="AH47" s="39">
        <v>63</v>
      </c>
      <c r="AI47" s="39" t="s">
        <v>191</v>
      </c>
      <c r="AJ47" s="39">
        <v>30</v>
      </c>
    </row>
    <row r="48" spans="2:58" x14ac:dyDescent="0.25">
      <c r="C48" t="s">
        <v>84</v>
      </c>
      <c r="I48">
        <f>'[6]CZ 4A'!$AO$58</f>
        <v>96</v>
      </c>
      <c r="J48">
        <f>'[6]CZ 4A'!$AQ$58</f>
        <v>133</v>
      </c>
      <c r="K48">
        <f t="shared" si="0"/>
        <v>229</v>
      </c>
      <c r="AA48" s="39" t="s">
        <v>87</v>
      </c>
      <c r="AB48" s="39" t="s">
        <v>59</v>
      </c>
      <c r="AC48" s="39" t="s">
        <v>60</v>
      </c>
      <c r="AD48" s="39" t="s">
        <v>61</v>
      </c>
      <c r="AE48" s="39" t="s">
        <v>62</v>
      </c>
      <c r="AF48" s="39" t="s">
        <v>63</v>
      </c>
      <c r="AG48" s="39" t="s">
        <v>64</v>
      </c>
      <c r="AH48" s="39" t="s">
        <v>65</v>
      </c>
      <c r="AI48" s="39" t="s">
        <v>66</v>
      </c>
      <c r="AJ48" s="39" t="s">
        <v>67</v>
      </c>
    </row>
    <row r="49" spans="2:36" x14ac:dyDescent="0.25">
      <c r="C49" t="s">
        <v>69</v>
      </c>
      <c r="I49">
        <f>'[6]CZ 4A'!$AV$58</f>
        <v>11</v>
      </c>
      <c r="J49">
        <f>'[6]CZ 4A'!$AX$58</f>
        <v>196</v>
      </c>
      <c r="K49">
        <f t="shared" si="0"/>
        <v>207</v>
      </c>
      <c r="AB49" s="39" t="s">
        <v>80</v>
      </c>
      <c r="AC49" s="39" t="s">
        <v>71</v>
      </c>
      <c r="AD49" s="39" t="s">
        <v>2598</v>
      </c>
      <c r="AE49" s="39" t="s">
        <v>81</v>
      </c>
      <c r="AF49" s="39">
        <v>19</v>
      </c>
      <c r="AG49" s="39" t="s">
        <v>192</v>
      </c>
      <c r="AH49" s="39">
        <v>100</v>
      </c>
      <c r="AI49" s="39" t="s">
        <v>193</v>
      </c>
      <c r="AJ49" s="39">
        <v>85</v>
      </c>
    </row>
    <row r="50" spans="2:36" x14ac:dyDescent="0.25">
      <c r="C50" t="s">
        <v>79</v>
      </c>
      <c r="I50">
        <f>'[6]CZ 4A'!$BC$58</f>
        <v>25</v>
      </c>
      <c r="J50">
        <f>'[6]CZ 4A'!$BE$58</f>
        <v>122</v>
      </c>
      <c r="K50">
        <f t="shared" si="0"/>
        <v>147</v>
      </c>
      <c r="AB50" s="39" t="s">
        <v>80</v>
      </c>
      <c r="AC50" s="39" t="s">
        <v>2591</v>
      </c>
      <c r="AD50" s="39" t="s">
        <v>2598</v>
      </c>
      <c r="AE50" s="39" t="s">
        <v>81</v>
      </c>
      <c r="AF50" s="39">
        <v>5</v>
      </c>
      <c r="AG50" s="39" t="s">
        <v>194</v>
      </c>
      <c r="AH50" s="39">
        <v>56</v>
      </c>
      <c r="AI50" s="39" t="s">
        <v>195</v>
      </c>
      <c r="AJ50" s="39">
        <v>27</v>
      </c>
    </row>
    <row r="51" spans="2:36" x14ac:dyDescent="0.25">
      <c r="C51" t="s">
        <v>93</v>
      </c>
      <c r="I51">
        <f>'[6]CZ 4A'!$BJ$58</f>
        <v>26</v>
      </c>
      <c r="J51">
        <f>'[6]CZ 4A'!$BL$58</f>
        <v>192</v>
      </c>
      <c r="K51">
        <f t="shared" si="0"/>
        <v>218</v>
      </c>
      <c r="AB51" s="39" t="s">
        <v>80</v>
      </c>
      <c r="AC51" s="39" t="s">
        <v>2592</v>
      </c>
      <c r="AD51" s="39" t="s">
        <v>2598</v>
      </c>
      <c r="AE51" s="39" t="s">
        <v>81</v>
      </c>
      <c r="AF51" s="39">
        <v>23</v>
      </c>
      <c r="AG51" s="39" t="s">
        <v>196</v>
      </c>
      <c r="AH51" s="39">
        <v>100</v>
      </c>
      <c r="AI51" s="39" t="s">
        <v>197</v>
      </c>
      <c r="AJ51" s="39">
        <v>87</v>
      </c>
    </row>
    <row r="52" spans="2:36" x14ac:dyDescent="0.25">
      <c r="C52" t="s">
        <v>2594</v>
      </c>
      <c r="I52">
        <f>'[6]CZ 4A'!$BX$58</f>
        <v>1</v>
      </c>
      <c r="J52">
        <f>'[6]CZ 4A'!$BZ$58</f>
        <v>173</v>
      </c>
      <c r="K52">
        <f t="shared" si="0"/>
        <v>174</v>
      </c>
      <c r="AB52" s="39" t="s">
        <v>80</v>
      </c>
      <c r="AC52" s="39" t="s">
        <v>2593</v>
      </c>
      <c r="AD52" s="39" t="s">
        <v>2598</v>
      </c>
      <c r="AE52" s="39" t="s">
        <v>81</v>
      </c>
      <c r="AF52" s="39">
        <v>5</v>
      </c>
      <c r="AG52" s="39" t="s">
        <v>198</v>
      </c>
      <c r="AH52" s="39">
        <v>69</v>
      </c>
      <c r="AI52" s="39" t="s">
        <v>199</v>
      </c>
      <c r="AJ52" s="39">
        <v>21</v>
      </c>
    </row>
    <row r="53" spans="2:36" x14ac:dyDescent="0.25">
      <c r="C53" t="s">
        <v>2596</v>
      </c>
      <c r="I53">
        <f>'[6]CZ 4A'!$BQ$58</f>
        <v>371</v>
      </c>
      <c r="J53" s="34">
        <f>'[6]CZ 4A'!$BS$58</f>
        <v>109</v>
      </c>
      <c r="K53">
        <f t="shared" si="0"/>
        <v>480</v>
      </c>
      <c r="AB53" s="39" t="s">
        <v>80</v>
      </c>
      <c r="AC53" s="39" t="s">
        <v>2595</v>
      </c>
      <c r="AD53" s="39" t="s">
        <v>2598</v>
      </c>
      <c r="AE53" s="39" t="s">
        <v>81</v>
      </c>
      <c r="AF53" s="39">
        <v>5</v>
      </c>
      <c r="AG53" s="39" t="s">
        <v>200</v>
      </c>
      <c r="AH53" s="39">
        <v>56</v>
      </c>
      <c r="AI53" s="39" t="s">
        <v>201</v>
      </c>
      <c r="AJ53" s="39">
        <v>15</v>
      </c>
    </row>
    <row r="54" spans="2:36" x14ac:dyDescent="0.25">
      <c r="B54" t="s">
        <v>123</v>
      </c>
      <c r="C54" t="s">
        <v>90</v>
      </c>
      <c r="I54">
        <f>'[6]CZ 4B'!$AH$58</f>
        <v>131</v>
      </c>
      <c r="J54">
        <f>'[6]CZ 4B'!$AJ$58</f>
        <v>1219</v>
      </c>
      <c r="K54">
        <f t="shared" si="0"/>
        <v>1350</v>
      </c>
      <c r="AB54" s="39" t="s">
        <v>80</v>
      </c>
      <c r="AC54" s="39" t="s">
        <v>2597</v>
      </c>
      <c r="AD54" s="39" t="s">
        <v>2598</v>
      </c>
      <c r="AE54" s="39" t="s">
        <v>81</v>
      </c>
      <c r="AF54" s="39">
        <v>5</v>
      </c>
      <c r="AG54" s="39" t="s">
        <v>202</v>
      </c>
      <c r="AH54" s="39">
        <v>63</v>
      </c>
      <c r="AI54" s="39" t="s">
        <v>203</v>
      </c>
      <c r="AJ54" s="39">
        <v>22</v>
      </c>
    </row>
    <row r="55" spans="2:36" x14ac:dyDescent="0.25">
      <c r="C55" t="s">
        <v>84</v>
      </c>
      <c r="I55">
        <f>'[6]CZ 4B'!$AO$58</f>
        <v>112</v>
      </c>
      <c r="J55">
        <f>'[6]CZ 4B'!$AQ$58</f>
        <v>1270</v>
      </c>
      <c r="K55">
        <f t="shared" si="0"/>
        <v>1382</v>
      </c>
      <c r="AB55" s="39" t="s">
        <v>80</v>
      </c>
      <c r="AC55" s="39" t="s">
        <v>71</v>
      </c>
      <c r="AD55" s="39" t="s">
        <v>2590</v>
      </c>
      <c r="AE55" s="39" t="s">
        <v>81</v>
      </c>
      <c r="AF55" s="39">
        <v>8</v>
      </c>
      <c r="AG55" s="39" t="s">
        <v>204</v>
      </c>
      <c r="AH55" s="39">
        <v>100</v>
      </c>
      <c r="AI55" s="39" t="s">
        <v>205</v>
      </c>
      <c r="AJ55" s="39">
        <v>88</v>
      </c>
    </row>
    <row r="56" spans="2:36" x14ac:dyDescent="0.25">
      <c r="C56" t="s">
        <v>69</v>
      </c>
      <c r="I56">
        <f>'[6]CZ 4B'!$AV$58</f>
        <v>59</v>
      </c>
      <c r="J56">
        <f>'[6]CZ 4B'!$AX$58</f>
        <v>1758</v>
      </c>
      <c r="K56">
        <f t="shared" si="0"/>
        <v>1817</v>
      </c>
      <c r="AB56" s="39" t="s">
        <v>80</v>
      </c>
      <c r="AC56" s="39" t="s">
        <v>2591</v>
      </c>
      <c r="AD56" s="39" t="s">
        <v>2590</v>
      </c>
      <c r="AE56" s="39" t="s">
        <v>81</v>
      </c>
      <c r="AF56" s="39">
        <v>5</v>
      </c>
      <c r="AG56" s="39" t="s">
        <v>206</v>
      </c>
      <c r="AH56" s="39">
        <v>61</v>
      </c>
      <c r="AI56" s="39" t="s">
        <v>207</v>
      </c>
      <c r="AJ56" s="39">
        <v>29</v>
      </c>
    </row>
    <row r="57" spans="2:36" x14ac:dyDescent="0.25">
      <c r="C57" t="s">
        <v>79</v>
      </c>
      <c r="I57">
        <f>'[6]CZ 4B'!$BC$58</f>
        <v>118</v>
      </c>
      <c r="J57">
        <f>'[6]CZ 4B'!$BE$58</f>
        <v>1490</v>
      </c>
      <c r="K57">
        <f t="shared" si="0"/>
        <v>1608</v>
      </c>
      <c r="AB57" s="39" t="s">
        <v>80</v>
      </c>
      <c r="AC57" s="39" t="s">
        <v>2592</v>
      </c>
      <c r="AD57" s="39" t="s">
        <v>2590</v>
      </c>
      <c r="AE57" s="39" t="s">
        <v>81</v>
      </c>
      <c r="AF57" s="39">
        <v>8</v>
      </c>
      <c r="AG57" s="39" t="s">
        <v>208</v>
      </c>
      <c r="AH57" s="39">
        <v>100</v>
      </c>
      <c r="AI57" s="39" t="s">
        <v>209</v>
      </c>
      <c r="AJ57" s="39">
        <v>90</v>
      </c>
    </row>
    <row r="58" spans="2:36" x14ac:dyDescent="0.25">
      <c r="C58" t="s">
        <v>93</v>
      </c>
      <c r="I58">
        <f>'[6]CZ 4B'!$BJ$58</f>
        <v>122</v>
      </c>
      <c r="J58">
        <f>'[6]CZ 4B'!$BL$58</f>
        <v>1754</v>
      </c>
      <c r="K58">
        <f t="shared" si="0"/>
        <v>1876</v>
      </c>
      <c r="AB58" s="39" t="s">
        <v>80</v>
      </c>
      <c r="AC58" s="39" t="s">
        <v>2593</v>
      </c>
      <c r="AD58" s="39" t="s">
        <v>2590</v>
      </c>
      <c r="AE58" s="39" t="s">
        <v>81</v>
      </c>
      <c r="AF58" s="39">
        <v>5</v>
      </c>
      <c r="AG58" s="39" t="s">
        <v>210</v>
      </c>
      <c r="AH58" s="39">
        <v>67</v>
      </c>
      <c r="AI58" s="39" t="s">
        <v>211</v>
      </c>
      <c r="AJ58" s="39">
        <v>23</v>
      </c>
    </row>
    <row r="59" spans="2:36" x14ac:dyDescent="0.25">
      <c r="C59" t="s">
        <v>2594</v>
      </c>
      <c r="I59">
        <f>'[6]CZ 4B'!$BX$58</f>
        <v>14</v>
      </c>
      <c r="J59">
        <f>'[6]CZ 4B'!$BZ$58</f>
        <v>2341</v>
      </c>
      <c r="K59">
        <f t="shared" si="0"/>
        <v>2355</v>
      </c>
      <c r="AB59" s="39" t="s">
        <v>80</v>
      </c>
      <c r="AC59" s="39" t="s">
        <v>2595</v>
      </c>
      <c r="AD59" s="39" t="s">
        <v>2590</v>
      </c>
      <c r="AE59" s="39" t="s">
        <v>81</v>
      </c>
      <c r="AF59" s="39">
        <v>5</v>
      </c>
      <c r="AG59" s="39" t="s">
        <v>212</v>
      </c>
      <c r="AH59" s="39">
        <v>58</v>
      </c>
      <c r="AI59" s="39" t="s">
        <v>213</v>
      </c>
      <c r="AJ59" s="39">
        <v>16</v>
      </c>
    </row>
    <row r="60" spans="2:36" x14ac:dyDescent="0.25">
      <c r="C60" t="s">
        <v>2596</v>
      </c>
      <c r="I60">
        <f>'[6]CZ 4B'!$BQ$58</f>
        <v>539</v>
      </c>
      <c r="J60" s="34">
        <f>'[6]CZ 4B'!$BS$58</f>
        <v>484</v>
      </c>
      <c r="K60">
        <f t="shared" si="0"/>
        <v>1023</v>
      </c>
      <c r="AB60" s="39" t="s">
        <v>80</v>
      </c>
      <c r="AC60" s="39" t="s">
        <v>2597</v>
      </c>
      <c r="AD60" s="39" t="s">
        <v>2590</v>
      </c>
      <c r="AE60" s="39" t="s">
        <v>81</v>
      </c>
      <c r="AF60" s="39">
        <v>5</v>
      </c>
      <c r="AG60" s="39" t="s">
        <v>214</v>
      </c>
      <c r="AH60" s="39">
        <v>63</v>
      </c>
      <c r="AI60" s="39" t="s">
        <v>215</v>
      </c>
      <c r="AJ60" s="39">
        <v>24</v>
      </c>
    </row>
    <row r="61" spans="2:36" x14ac:dyDescent="0.25">
      <c r="B61" t="s">
        <v>129</v>
      </c>
      <c r="C61" t="s">
        <v>90</v>
      </c>
      <c r="I61">
        <f>'[6]CZ 4C'!$AH$58</f>
        <v>46</v>
      </c>
      <c r="J61">
        <f>'[6]CZ 4C'!$AJ$58</f>
        <v>118</v>
      </c>
      <c r="K61">
        <f t="shared" si="0"/>
        <v>164</v>
      </c>
      <c r="AB61" s="39" t="s">
        <v>80</v>
      </c>
      <c r="AC61" s="39" t="s">
        <v>71</v>
      </c>
      <c r="AD61" s="39" t="s">
        <v>2599</v>
      </c>
      <c r="AE61" s="39" t="s">
        <v>81</v>
      </c>
      <c r="AF61" s="39">
        <v>18</v>
      </c>
      <c r="AG61" s="39" t="s">
        <v>216</v>
      </c>
      <c r="AH61" s="39">
        <v>100</v>
      </c>
      <c r="AI61" s="39" t="s">
        <v>217</v>
      </c>
      <c r="AJ61" s="39">
        <v>82</v>
      </c>
    </row>
    <row r="62" spans="2:36" x14ac:dyDescent="0.25">
      <c r="C62" t="s">
        <v>84</v>
      </c>
      <c r="I62">
        <f>'[6]CZ 4C'!$AO$58</f>
        <v>44</v>
      </c>
      <c r="J62">
        <f>'[6]CZ 4C'!$AQ$58</f>
        <v>57</v>
      </c>
      <c r="K62">
        <f t="shared" si="0"/>
        <v>101</v>
      </c>
      <c r="AB62" s="39" t="s">
        <v>80</v>
      </c>
      <c r="AC62" s="39" t="s">
        <v>2591</v>
      </c>
      <c r="AD62" s="39" t="s">
        <v>2599</v>
      </c>
      <c r="AE62" s="39" t="s">
        <v>81</v>
      </c>
      <c r="AF62" s="39">
        <v>5</v>
      </c>
      <c r="AG62" s="39" t="s">
        <v>218</v>
      </c>
      <c r="AH62" s="39">
        <v>51</v>
      </c>
      <c r="AI62" s="39" t="s">
        <v>219</v>
      </c>
      <c r="AJ62" s="39">
        <v>25</v>
      </c>
    </row>
    <row r="63" spans="2:36" x14ac:dyDescent="0.25">
      <c r="C63" t="s">
        <v>69</v>
      </c>
      <c r="I63">
        <f>'[6]CZ 4C'!$AV$58</f>
        <v>16</v>
      </c>
      <c r="J63">
        <f>'[6]CZ 4C'!$AX$58</f>
        <v>218</v>
      </c>
      <c r="K63">
        <f t="shared" si="0"/>
        <v>234</v>
      </c>
      <c r="AB63" s="39" t="s">
        <v>80</v>
      </c>
      <c r="AC63" s="39" t="s">
        <v>2592</v>
      </c>
      <c r="AD63" s="39" t="s">
        <v>2599</v>
      </c>
      <c r="AE63" s="39" t="s">
        <v>81</v>
      </c>
      <c r="AF63" s="39">
        <v>16</v>
      </c>
      <c r="AG63" s="39" t="s">
        <v>220</v>
      </c>
      <c r="AH63" s="39">
        <v>100</v>
      </c>
      <c r="AI63" s="39" t="s">
        <v>221</v>
      </c>
      <c r="AJ63" s="39">
        <v>85</v>
      </c>
    </row>
    <row r="64" spans="2:36" x14ac:dyDescent="0.25">
      <c r="C64" t="s">
        <v>79</v>
      </c>
      <c r="I64">
        <f>'[6]CZ 4C'!$BC$58</f>
        <v>52</v>
      </c>
      <c r="J64">
        <f>'[6]CZ 4C'!$BE$58</f>
        <v>315</v>
      </c>
      <c r="K64">
        <f t="shared" si="0"/>
        <v>367</v>
      </c>
      <c r="AB64" s="39" t="s">
        <v>80</v>
      </c>
      <c r="AC64" s="39" t="s">
        <v>2593</v>
      </c>
      <c r="AD64" s="39" t="s">
        <v>2599</v>
      </c>
      <c r="AE64" s="39" t="s">
        <v>81</v>
      </c>
      <c r="AF64" s="39">
        <v>5</v>
      </c>
      <c r="AG64" s="39" t="s">
        <v>222</v>
      </c>
      <c r="AH64" s="39">
        <v>67</v>
      </c>
      <c r="AI64" s="39" t="s">
        <v>143</v>
      </c>
      <c r="AJ64" s="39">
        <v>20</v>
      </c>
    </row>
    <row r="65" spans="2:36" x14ac:dyDescent="0.25">
      <c r="C65" t="s">
        <v>93</v>
      </c>
      <c r="I65">
        <f>'[6]CZ 4C'!$BJ$58</f>
        <v>28</v>
      </c>
      <c r="J65">
        <f>'[6]CZ 4C'!$BL$58</f>
        <v>287</v>
      </c>
      <c r="K65">
        <f t="shared" si="0"/>
        <v>315</v>
      </c>
      <c r="AB65" s="39" t="s">
        <v>80</v>
      </c>
      <c r="AC65" s="39" t="s">
        <v>2595</v>
      </c>
      <c r="AD65" s="39" t="s">
        <v>2599</v>
      </c>
      <c r="AE65" s="39" t="s">
        <v>81</v>
      </c>
      <c r="AF65" s="39">
        <v>5</v>
      </c>
      <c r="AG65" s="39" t="s">
        <v>223</v>
      </c>
      <c r="AH65" s="39">
        <v>53</v>
      </c>
      <c r="AI65" s="39" t="s">
        <v>224</v>
      </c>
      <c r="AJ65" s="39">
        <v>14</v>
      </c>
    </row>
    <row r="66" spans="2:36" x14ac:dyDescent="0.25">
      <c r="C66" t="s">
        <v>2594</v>
      </c>
      <c r="I66">
        <f>'[6]CZ 4C'!$BX$58</f>
        <v>0</v>
      </c>
      <c r="J66">
        <f>'[6]CZ 4C'!$BZ$58</f>
        <v>866</v>
      </c>
      <c r="K66">
        <f t="shared" si="0"/>
        <v>866</v>
      </c>
      <c r="AB66" s="39" t="s">
        <v>80</v>
      </c>
      <c r="AC66" s="39" t="s">
        <v>2597</v>
      </c>
      <c r="AD66" s="39" t="s">
        <v>2599</v>
      </c>
      <c r="AE66" s="39" t="s">
        <v>81</v>
      </c>
      <c r="AF66" s="39">
        <v>5</v>
      </c>
      <c r="AG66" s="39" t="s">
        <v>225</v>
      </c>
      <c r="AH66" s="39">
        <v>64</v>
      </c>
      <c r="AI66" s="39" t="s">
        <v>226</v>
      </c>
      <c r="AJ66" s="39">
        <v>21</v>
      </c>
    </row>
    <row r="67" spans="2:36" x14ac:dyDescent="0.25">
      <c r="C67" t="s">
        <v>2596</v>
      </c>
      <c r="I67">
        <f>'[6]CZ 4C'!$BQ$58</f>
        <v>386</v>
      </c>
      <c r="J67" s="34">
        <f>'[6]CZ 4C'!$BS$58</f>
        <v>1</v>
      </c>
      <c r="K67">
        <f t="shared" si="0"/>
        <v>387</v>
      </c>
      <c r="AB67" s="39" t="s">
        <v>80</v>
      </c>
      <c r="AC67" s="39" t="s">
        <v>71</v>
      </c>
      <c r="AD67" s="39" t="s">
        <v>2600</v>
      </c>
      <c r="AE67" s="39" t="s">
        <v>81</v>
      </c>
      <c r="AF67" s="39">
        <v>10</v>
      </c>
      <c r="AG67" s="39" t="s">
        <v>227</v>
      </c>
      <c r="AH67" s="39">
        <v>100</v>
      </c>
      <c r="AI67" s="39" t="s">
        <v>228</v>
      </c>
      <c r="AJ67" s="39">
        <v>81</v>
      </c>
    </row>
    <row r="68" spans="2:36" x14ac:dyDescent="0.25">
      <c r="B68" t="s">
        <v>134</v>
      </c>
      <c r="C68" t="s">
        <v>90</v>
      </c>
      <c r="I68">
        <f>'[6]CZ 5A'!$AH$58</f>
        <v>208</v>
      </c>
      <c r="J68">
        <f>'[6]CZ 5A'!$AJ$58</f>
        <v>89</v>
      </c>
      <c r="K68">
        <f t="shared" si="0"/>
        <v>297</v>
      </c>
      <c r="AB68" s="39" t="s">
        <v>80</v>
      </c>
      <c r="AC68" s="39" t="s">
        <v>2591</v>
      </c>
      <c r="AD68" s="39" t="s">
        <v>2600</v>
      </c>
      <c r="AE68" s="39" t="s">
        <v>81</v>
      </c>
      <c r="AF68" s="39">
        <v>5</v>
      </c>
      <c r="AG68" s="39" t="s">
        <v>230</v>
      </c>
      <c r="AH68" s="39">
        <v>50</v>
      </c>
      <c r="AI68" s="39" t="s">
        <v>231</v>
      </c>
      <c r="AJ68" s="39">
        <v>25</v>
      </c>
    </row>
    <row r="69" spans="2:36" x14ac:dyDescent="0.25">
      <c r="C69" t="s">
        <v>84</v>
      </c>
      <c r="I69">
        <f>'[6]CZ 5A'!$AO$58</f>
        <v>219</v>
      </c>
      <c r="J69">
        <f>'[6]CZ 5A'!$AQ$58</f>
        <v>76</v>
      </c>
      <c r="K69">
        <f t="shared" si="0"/>
        <v>295</v>
      </c>
      <c r="AB69" s="39" t="s">
        <v>80</v>
      </c>
      <c r="AC69" s="39" t="s">
        <v>2592</v>
      </c>
      <c r="AD69" s="39" t="s">
        <v>2600</v>
      </c>
      <c r="AE69" s="39" t="s">
        <v>81</v>
      </c>
      <c r="AF69" s="39">
        <v>8</v>
      </c>
      <c r="AG69" s="39" t="s">
        <v>233</v>
      </c>
      <c r="AH69" s="39">
        <v>100</v>
      </c>
      <c r="AI69" s="39" t="s">
        <v>234</v>
      </c>
      <c r="AJ69" s="39">
        <v>84</v>
      </c>
    </row>
    <row r="70" spans="2:36" x14ac:dyDescent="0.25">
      <c r="C70" t="s">
        <v>69</v>
      </c>
      <c r="I70">
        <f>'[6]CZ 5A'!$AV$58</f>
        <v>51</v>
      </c>
      <c r="J70">
        <f>'[6]CZ 5A'!$AX$58</f>
        <v>83</v>
      </c>
      <c r="K70">
        <f t="shared" ref="K70:K116" si="1">SUM(I70:J70)</f>
        <v>134</v>
      </c>
      <c r="AB70" s="39" t="s">
        <v>80</v>
      </c>
      <c r="AC70" s="39" t="s">
        <v>2593</v>
      </c>
      <c r="AD70" s="39" t="s">
        <v>2600</v>
      </c>
      <c r="AE70" s="39" t="s">
        <v>81</v>
      </c>
      <c r="AF70" s="39">
        <v>5</v>
      </c>
      <c r="AG70" s="39" t="s">
        <v>236</v>
      </c>
      <c r="AH70" s="39">
        <v>67</v>
      </c>
      <c r="AI70" s="39" t="s">
        <v>237</v>
      </c>
      <c r="AJ70" s="39">
        <v>20</v>
      </c>
    </row>
    <row r="71" spans="2:36" x14ac:dyDescent="0.25">
      <c r="C71" t="s">
        <v>79</v>
      </c>
      <c r="I71">
        <f>'[6]CZ 5A'!$BC$58</f>
        <v>100</v>
      </c>
      <c r="J71">
        <f>'[6]CZ 5A'!$BE$58</f>
        <v>66</v>
      </c>
      <c r="K71">
        <f t="shared" si="1"/>
        <v>166</v>
      </c>
      <c r="AB71" s="39" t="s">
        <v>80</v>
      </c>
      <c r="AC71" s="39" t="s">
        <v>2595</v>
      </c>
      <c r="AD71" s="39" t="s">
        <v>2600</v>
      </c>
      <c r="AE71" s="39" t="s">
        <v>81</v>
      </c>
      <c r="AF71" s="39">
        <v>5</v>
      </c>
      <c r="AG71" s="39" t="s">
        <v>239</v>
      </c>
      <c r="AH71" s="39">
        <v>51</v>
      </c>
      <c r="AI71" s="39" t="s">
        <v>240</v>
      </c>
      <c r="AJ71" s="39">
        <v>13</v>
      </c>
    </row>
    <row r="72" spans="2:36" x14ac:dyDescent="0.25">
      <c r="C72" t="s">
        <v>93</v>
      </c>
      <c r="I72">
        <f>'[6]CZ 5A'!$BJ$58</f>
        <v>98</v>
      </c>
      <c r="J72">
        <f>'[6]CZ 5A'!$BL$58</f>
        <v>84</v>
      </c>
      <c r="K72">
        <f t="shared" si="1"/>
        <v>182</v>
      </c>
      <c r="AB72" s="39" t="s">
        <v>80</v>
      </c>
      <c r="AC72" s="39" t="s">
        <v>2597</v>
      </c>
      <c r="AD72" s="39" t="s">
        <v>2600</v>
      </c>
      <c r="AE72" s="39" t="s">
        <v>81</v>
      </c>
      <c r="AF72" s="39">
        <v>5</v>
      </c>
      <c r="AG72" s="39" t="s">
        <v>242</v>
      </c>
      <c r="AH72" s="39">
        <v>64</v>
      </c>
      <c r="AI72" s="39" t="s">
        <v>243</v>
      </c>
      <c r="AJ72" s="39">
        <v>21</v>
      </c>
    </row>
    <row r="73" spans="2:36" x14ac:dyDescent="0.25">
      <c r="C73" t="s">
        <v>2594</v>
      </c>
      <c r="I73">
        <f>'[6]CZ 5A'!$BX$58</f>
        <v>5</v>
      </c>
      <c r="J73">
        <f>'[6]CZ 5A'!$BZ$58</f>
        <v>154</v>
      </c>
      <c r="K73">
        <f t="shared" si="1"/>
        <v>159</v>
      </c>
      <c r="AB73" s="39" t="s">
        <v>80</v>
      </c>
      <c r="AC73" s="39" t="s">
        <v>71</v>
      </c>
      <c r="AD73" s="39" t="s">
        <v>2601</v>
      </c>
      <c r="AE73" s="39" t="s">
        <v>81</v>
      </c>
      <c r="AF73" s="39">
        <v>27</v>
      </c>
      <c r="AG73" s="39" t="s">
        <v>245</v>
      </c>
      <c r="AH73" s="39">
        <v>100</v>
      </c>
      <c r="AI73" s="39" t="s">
        <v>193</v>
      </c>
      <c r="AJ73" s="39">
        <v>86</v>
      </c>
    </row>
    <row r="74" spans="2:36" x14ac:dyDescent="0.25">
      <c r="C74" t="s">
        <v>2596</v>
      </c>
      <c r="I74">
        <f>'[6]CZ 5A'!$BQ$58</f>
        <v>785</v>
      </c>
      <c r="J74" s="34">
        <f>'[6]CZ 5A'!$BS$58</f>
        <v>9</v>
      </c>
      <c r="K74">
        <f t="shared" si="1"/>
        <v>794</v>
      </c>
      <c r="AB74" s="39" t="s">
        <v>80</v>
      </c>
      <c r="AC74" s="39" t="s">
        <v>2591</v>
      </c>
      <c r="AD74" s="39" t="s">
        <v>2601</v>
      </c>
      <c r="AE74" s="39" t="s">
        <v>81</v>
      </c>
      <c r="AF74" s="39">
        <v>5</v>
      </c>
      <c r="AG74" s="39" t="s">
        <v>247</v>
      </c>
      <c r="AH74" s="39">
        <v>56</v>
      </c>
      <c r="AI74" s="39" t="s">
        <v>248</v>
      </c>
      <c r="AJ74" s="39">
        <v>27</v>
      </c>
    </row>
    <row r="75" spans="2:36" x14ac:dyDescent="0.25">
      <c r="B75" t="s">
        <v>140</v>
      </c>
      <c r="C75" t="s">
        <v>90</v>
      </c>
      <c r="I75">
        <f>'[6]CZ 5B'!$AH$58</f>
        <v>265</v>
      </c>
      <c r="J75">
        <f>'[6]CZ 5B'!$AJ$58</f>
        <v>1057</v>
      </c>
      <c r="K75">
        <f t="shared" si="1"/>
        <v>1322</v>
      </c>
      <c r="AB75" s="39" t="s">
        <v>80</v>
      </c>
      <c r="AC75" s="39" t="s">
        <v>2592</v>
      </c>
      <c r="AD75" s="39" t="s">
        <v>2601</v>
      </c>
      <c r="AE75" s="39" t="s">
        <v>81</v>
      </c>
      <c r="AF75" s="39">
        <v>23</v>
      </c>
      <c r="AG75" s="39" t="s">
        <v>196</v>
      </c>
      <c r="AH75" s="39">
        <v>100</v>
      </c>
      <c r="AI75" s="39" t="s">
        <v>249</v>
      </c>
      <c r="AJ75" s="39">
        <v>88</v>
      </c>
    </row>
    <row r="76" spans="2:36" x14ac:dyDescent="0.25">
      <c r="C76" t="s">
        <v>84</v>
      </c>
      <c r="I76">
        <f>'[6]CZ 5B'!$AO$58</f>
        <v>231</v>
      </c>
      <c r="J76">
        <f>'[6]CZ 5B'!$AQ$58</f>
        <v>1077</v>
      </c>
      <c r="K76">
        <f t="shared" si="1"/>
        <v>1308</v>
      </c>
      <c r="AB76" s="39" t="s">
        <v>80</v>
      </c>
      <c r="AC76" s="39" t="s">
        <v>2593</v>
      </c>
      <c r="AD76" s="39" t="s">
        <v>2601</v>
      </c>
      <c r="AE76" s="39" t="s">
        <v>81</v>
      </c>
      <c r="AF76" s="39">
        <v>5</v>
      </c>
      <c r="AG76" s="39" t="s">
        <v>198</v>
      </c>
      <c r="AH76" s="39">
        <v>68</v>
      </c>
      <c r="AI76" s="39" t="s">
        <v>250</v>
      </c>
      <c r="AJ76" s="39">
        <v>21</v>
      </c>
    </row>
    <row r="77" spans="2:36" x14ac:dyDescent="0.25">
      <c r="C77" t="s">
        <v>69</v>
      </c>
      <c r="I77">
        <f>'[6]CZ 5B'!$AV$58</f>
        <v>230</v>
      </c>
      <c r="J77">
        <f>'[6]CZ 5B'!$AX$58</f>
        <v>839</v>
      </c>
      <c r="K77">
        <f t="shared" si="1"/>
        <v>1069</v>
      </c>
      <c r="AB77" s="39" t="s">
        <v>80</v>
      </c>
      <c r="AC77" s="39" t="s">
        <v>2595</v>
      </c>
      <c r="AD77" s="39" t="s">
        <v>2601</v>
      </c>
      <c r="AE77" s="39" t="s">
        <v>81</v>
      </c>
      <c r="AF77" s="39">
        <v>5</v>
      </c>
      <c r="AG77" s="39" t="s">
        <v>251</v>
      </c>
      <c r="AH77" s="39">
        <v>56</v>
      </c>
      <c r="AI77" s="39" t="s">
        <v>201</v>
      </c>
      <c r="AJ77" s="39">
        <v>15</v>
      </c>
    </row>
    <row r="78" spans="2:36" x14ac:dyDescent="0.25">
      <c r="C78" t="s">
        <v>79</v>
      </c>
      <c r="I78">
        <f>'[6]CZ 5B'!$BC$58</f>
        <v>295</v>
      </c>
      <c r="J78">
        <f>'[6]CZ 5B'!$BE$58</f>
        <v>867</v>
      </c>
      <c r="K78">
        <f t="shared" si="1"/>
        <v>1162</v>
      </c>
      <c r="AB78" s="39" t="s">
        <v>80</v>
      </c>
      <c r="AC78" s="39" t="s">
        <v>2597</v>
      </c>
      <c r="AD78" s="39" t="s">
        <v>2601</v>
      </c>
      <c r="AE78" s="39" t="s">
        <v>81</v>
      </c>
      <c r="AF78" s="39">
        <v>5</v>
      </c>
      <c r="AG78" s="39" t="s">
        <v>252</v>
      </c>
      <c r="AH78" s="39">
        <v>66</v>
      </c>
      <c r="AI78" s="39" t="s">
        <v>253</v>
      </c>
      <c r="AJ78" s="39">
        <v>23</v>
      </c>
    </row>
    <row r="79" spans="2:36" x14ac:dyDescent="0.25">
      <c r="C79" t="s">
        <v>93</v>
      </c>
      <c r="I79">
        <f>'[6]CZ 5B'!$BJ$58</f>
        <v>237</v>
      </c>
      <c r="J79">
        <f>'[6]CZ 5B'!$BL$58</f>
        <v>914</v>
      </c>
      <c r="K79">
        <f t="shared" si="1"/>
        <v>1151</v>
      </c>
      <c r="AB79" s="39" t="s">
        <v>80</v>
      </c>
      <c r="AC79" s="39" t="s">
        <v>71</v>
      </c>
      <c r="AD79" s="39" t="s">
        <v>2602</v>
      </c>
      <c r="AE79" s="39" t="s">
        <v>81</v>
      </c>
      <c r="AF79" s="39">
        <v>7</v>
      </c>
      <c r="AG79" s="39" t="s">
        <v>254</v>
      </c>
      <c r="AH79" s="39">
        <v>99</v>
      </c>
      <c r="AI79" s="39" t="s">
        <v>255</v>
      </c>
      <c r="AJ79" s="39">
        <v>63</v>
      </c>
    </row>
    <row r="80" spans="2:36" x14ac:dyDescent="0.25">
      <c r="C80" t="s">
        <v>2594</v>
      </c>
      <c r="I80">
        <f>'[6]CZ 5B'!$BX$58</f>
        <v>73</v>
      </c>
      <c r="J80">
        <f>'[6]CZ 5B'!$BZ$58</f>
        <v>1689</v>
      </c>
      <c r="K80">
        <f t="shared" si="1"/>
        <v>1762</v>
      </c>
      <c r="AB80" s="39" t="s">
        <v>80</v>
      </c>
      <c r="AC80" s="39" t="s">
        <v>2591</v>
      </c>
      <c r="AD80" s="39" t="s">
        <v>2602</v>
      </c>
      <c r="AE80" s="39" t="s">
        <v>81</v>
      </c>
      <c r="AF80" s="39">
        <v>5</v>
      </c>
      <c r="AG80" s="39" t="s">
        <v>256</v>
      </c>
      <c r="AH80" s="39">
        <v>48</v>
      </c>
      <c r="AI80" s="39" t="s">
        <v>139</v>
      </c>
      <c r="AJ80" s="39">
        <v>21</v>
      </c>
    </row>
    <row r="81" spans="2:36" x14ac:dyDescent="0.25">
      <c r="C81" t="s">
        <v>2596</v>
      </c>
      <c r="I81">
        <f>'[6]CZ 5B'!$BQ$58</f>
        <v>1333</v>
      </c>
      <c r="J81" s="34">
        <f>'[6]CZ 5B'!$BS$58</f>
        <v>85</v>
      </c>
      <c r="K81">
        <f t="shared" si="1"/>
        <v>1418</v>
      </c>
      <c r="AB81" s="39" t="s">
        <v>80</v>
      </c>
      <c r="AC81" s="39" t="s">
        <v>2592</v>
      </c>
      <c r="AD81" s="39" t="s">
        <v>2602</v>
      </c>
      <c r="AE81" s="39" t="s">
        <v>81</v>
      </c>
      <c r="AF81" s="39">
        <v>7</v>
      </c>
      <c r="AG81" s="39" t="s">
        <v>257</v>
      </c>
      <c r="AH81" s="39">
        <v>100</v>
      </c>
      <c r="AI81" s="39" t="s">
        <v>258</v>
      </c>
      <c r="AJ81" s="39">
        <v>69</v>
      </c>
    </row>
    <row r="82" spans="2:36" x14ac:dyDescent="0.25">
      <c r="B82" t="s">
        <v>144</v>
      </c>
      <c r="C82" t="s">
        <v>90</v>
      </c>
      <c r="I82">
        <f>'[6]CZ 5C'!$AH$58</f>
        <v>54</v>
      </c>
      <c r="J82">
        <f>'[6]CZ 5C'!$AJ$58</f>
        <v>9</v>
      </c>
      <c r="K82">
        <f t="shared" si="1"/>
        <v>63</v>
      </c>
      <c r="AB82" s="39" t="s">
        <v>80</v>
      </c>
      <c r="AC82" s="39" t="s">
        <v>2593</v>
      </c>
      <c r="AD82" s="39" t="s">
        <v>2602</v>
      </c>
      <c r="AE82" s="39" t="s">
        <v>81</v>
      </c>
      <c r="AF82" s="39">
        <v>5</v>
      </c>
      <c r="AG82" s="39" t="s">
        <v>259</v>
      </c>
      <c r="AH82" s="39">
        <v>67</v>
      </c>
      <c r="AI82" s="39" t="s">
        <v>191</v>
      </c>
      <c r="AJ82" s="39">
        <v>18</v>
      </c>
    </row>
    <row r="83" spans="2:36" x14ac:dyDescent="0.25">
      <c r="C83" t="s">
        <v>84</v>
      </c>
      <c r="I83">
        <f>'[6]CZ 5C'!$AO$58</f>
        <v>56</v>
      </c>
      <c r="J83">
        <f>'[6]CZ 5C'!$AQ$58</f>
        <v>9</v>
      </c>
      <c r="K83">
        <f t="shared" si="1"/>
        <v>65</v>
      </c>
      <c r="AB83" s="39" t="s">
        <v>80</v>
      </c>
      <c r="AC83" s="39" t="s">
        <v>2595</v>
      </c>
      <c r="AD83" s="39" t="s">
        <v>2602</v>
      </c>
      <c r="AE83" s="39" t="s">
        <v>81</v>
      </c>
      <c r="AF83" s="39">
        <v>5</v>
      </c>
      <c r="AG83" s="39" t="s">
        <v>260</v>
      </c>
      <c r="AH83" s="39">
        <v>48</v>
      </c>
      <c r="AI83" s="39" t="s">
        <v>261</v>
      </c>
      <c r="AJ83" s="39">
        <v>12</v>
      </c>
    </row>
    <row r="84" spans="2:36" x14ac:dyDescent="0.25">
      <c r="C84" t="s">
        <v>69</v>
      </c>
      <c r="I84">
        <f>'[6]CZ 5C'!$AV$58</f>
        <v>10</v>
      </c>
      <c r="J84">
        <f>'[6]CZ 5C'!$AX$58</f>
        <v>115</v>
      </c>
      <c r="K84">
        <f t="shared" si="1"/>
        <v>125</v>
      </c>
      <c r="AB84" s="39" t="s">
        <v>80</v>
      </c>
      <c r="AC84" s="39" t="s">
        <v>2597</v>
      </c>
      <c r="AD84" s="39" t="s">
        <v>2602</v>
      </c>
      <c r="AE84" s="39" t="s">
        <v>81</v>
      </c>
      <c r="AF84" s="39">
        <v>5</v>
      </c>
      <c r="AG84" s="39" t="s">
        <v>262</v>
      </c>
      <c r="AH84" s="39">
        <v>61</v>
      </c>
      <c r="AI84" s="39" t="s">
        <v>263</v>
      </c>
      <c r="AJ84" s="39">
        <v>16</v>
      </c>
    </row>
    <row r="85" spans="2:36" x14ac:dyDescent="0.25">
      <c r="C85" t="s">
        <v>79</v>
      </c>
      <c r="I85">
        <f>'[6]CZ 5C'!$BC$58</f>
        <v>33</v>
      </c>
      <c r="J85">
        <f>'[6]CZ 5C'!$BE$58</f>
        <v>32</v>
      </c>
      <c r="K85">
        <f t="shared" si="1"/>
        <v>65</v>
      </c>
      <c r="AB85" s="39" t="s">
        <v>80</v>
      </c>
      <c r="AC85" s="39" t="s">
        <v>71</v>
      </c>
      <c r="AD85" s="39" t="s">
        <v>2603</v>
      </c>
      <c r="AE85" s="39" t="s">
        <v>81</v>
      </c>
      <c r="AF85" s="39">
        <v>72</v>
      </c>
      <c r="AG85" s="39" t="s">
        <v>264</v>
      </c>
      <c r="AH85" s="39">
        <v>100</v>
      </c>
      <c r="AI85" s="39" t="s">
        <v>265</v>
      </c>
      <c r="AJ85" s="39">
        <v>94</v>
      </c>
    </row>
    <row r="86" spans="2:36" x14ac:dyDescent="0.25">
      <c r="C86" t="s">
        <v>93</v>
      </c>
      <c r="I86">
        <f>'[6]CZ 5C'!$BJ$58</f>
        <v>16</v>
      </c>
      <c r="J86">
        <f>'[6]CZ 5C'!$BL$58</f>
        <v>29</v>
      </c>
      <c r="K86">
        <f t="shared" si="1"/>
        <v>45</v>
      </c>
      <c r="AB86" s="39" t="s">
        <v>80</v>
      </c>
      <c r="AC86" s="39" t="s">
        <v>2591</v>
      </c>
      <c r="AD86" s="39" t="s">
        <v>2603</v>
      </c>
      <c r="AE86" s="39" t="s">
        <v>81</v>
      </c>
      <c r="AF86" s="39">
        <v>10</v>
      </c>
      <c r="AG86" s="39" t="s">
        <v>264</v>
      </c>
      <c r="AH86" s="39">
        <v>70</v>
      </c>
      <c r="AI86" s="39" t="s">
        <v>266</v>
      </c>
      <c r="AJ86" s="39">
        <v>35</v>
      </c>
    </row>
    <row r="87" spans="2:36" x14ac:dyDescent="0.25">
      <c r="C87" t="s">
        <v>2594</v>
      </c>
      <c r="I87">
        <f>'[6]CZ 5C'!$BX$58</f>
        <v>0</v>
      </c>
      <c r="J87">
        <f>'[6]CZ 5C'!$BZ$58</f>
        <v>356</v>
      </c>
      <c r="K87">
        <f t="shared" si="1"/>
        <v>356</v>
      </c>
      <c r="AB87" s="39" t="s">
        <v>80</v>
      </c>
      <c r="AC87" s="39" t="s">
        <v>2592</v>
      </c>
      <c r="AD87" s="39" t="s">
        <v>2603</v>
      </c>
      <c r="AE87" s="39" t="s">
        <v>81</v>
      </c>
      <c r="AF87" s="39">
        <v>70</v>
      </c>
      <c r="AG87" s="39" t="s">
        <v>264</v>
      </c>
      <c r="AH87" s="39">
        <v>100</v>
      </c>
      <c r="AI87" s="39" t="s">
        <v>267</v>
      </c>
      <c r="AJ87" s="39">
        <v>95</v>
      </c>
    </row>
    <row r="88" spans="2:36" x14ac:dyDescent="0.25">
      <c r="C88" t="s">
        <v>2596</v>
      </c>
      <c r="I88">
        <f>'[6]CZ 5C'!$BQ$58</f>
        <v>365</v>
      </c>
      <c r="J88" s="34">
        <f>'[6]CZ 5C'!$BS$58</f>
        <v>0</v>
      </c>
      <c r="K88">
        <f t="shared" si="1"/>
        <v>365</v>
      </c>
      <c r="AB88" s="39" t="s">
        <v>80</v>
      </c>
      <c r="AC88" s="39" t="s">
        <v>2593</v>
      </c>
      <c r="AD88" s="39" t="s">
        <v>2603</v>
      </c>
      <c r="AE88" s="39" t="s">
        <v>81</v>
      </c>
      <c r="AF88" s="39">
        <v>6</v>
      </c>
      <c r="AG88" s="39" t="s">
        <v>269</v>
      </c>
      <c r="AH88" s="39">
        <v>67</v>
      </c>
      <c r="AI88" s="39" t="s">
        <v>270</v>
      </c>
      <c r="AJ88" s="39">
        <v>28</v>
      </c>
    </row>
    <row r="89" spans="2:36" x14ac:dyDescent="0.25">
      <c r="B89" t="s">
        <v>149</v>
      </c>
      <c r="C89" t="s">
        <v>90</v>
      </c>
      <c r="I89">
        <f>'[6]CZ 6A'!$AH$58</f>
        <v>491</v>
      </c>
      <c r="J89">
        <f>'[6]CZ 6A'!$AJ$58</f>
        <v>96</v>
      </c>
      <c r="K89">
        <f t="shared" si="1"/>
        <v>587</v>
      </c>
      <c r="AB89" s="39" t="s">
        <v>80</v>
      </c>
      <c r="AC89" s="39" t="s">
        <v>2595</v>
      </c>
      <c r="AD89" s="39" t="s">
        <v>2603</v>
      </c>
      <c r="AE89" s="39" t="s">
        <v>81</v>
      </c>
      <c r="AF89" s="39">
        <v>5</v>
      </c>
      <c r="AG89" s="39" t="s">
        <v>271</v>
      </c>
      <c r="AH89" s="39">
        <v>59</v>
      </c>
      <c r="AI89" s="39" t="s">
        <v>213</v>
      </c>
      <c r="AJ89" s="39">
        <v>19</v>
      </c>
    </row>
    <row r="90" spans="2:36" x14ac:dyDescent="0.25">
      <c r="C90" t="s">
        <v>84</v>
      </c>
      <c r="I90">
        <f>'[6]CZ 6A'!$AO$58</f>
        <v>404</v>
      </c>
      <c r="J90">
        <f>'[6]CZ 6A'!$AQ$58</f>
        <v>150</v>
      </c>
      <c r="K90">
        <f t="shared" si="1"/>
        <v>554</v>
      </c>
      <c r="AB90" s="39" t="s">
        <v>80</v>
      </c>
      <c r="AC90" s="39" t="s">
        <v>2597</v>
      </c>
      <c r="AD90" s="39" t="s">
        <v>2603</v>
      </c>
      <c r="AE90" s="39" t="s">
        <v>81</v>
      </c>
      <c r="AF90" s="39">
        <v>6</v>
      </c>
      <c r="AG90" s="39" t="s">
        <v>272</v>
      </c>
      <c r="AH90" s="39">
        <v>63</v>
      </c>
      <c r="AI90" s="39" t="s">
        <v>273</v>
      </c>
      <c r="AJ90" s="39">
        <v>27</v>
      </c>
    </row>
    <row r="91" spans="2:36" x14ac:dyDescent="0.25">
      <c r="C91" t="s">
        <v>69</v>
      </c>
      <c r="I91">
        <f>'[6]CZ 6A'!$AV$58</f>
        <v>106</v>
      </c>
      <c r="J91">
        <f>'[6]CZ 6A'!$AX$58</f>
        <v>195</v>
      </c>
      <c r="K91">
        <f t="shared" si="1"/>
        <v>301</v>
      </c>
      <c r="AA91" s="39" t="s">
        <v>96</v>
      </c>
      <c r="AB91" s="39" t="s">
        <v>59</v>
      </c>
      <c r="AC91" s="39" t="s">
        <v>60</v>
      </c>
      <c r="AD91" s="39" t="s">
        <v>61</v>
      </c>
      <c r="AE91" s="39" t="s">
        <v>62</v>
      </c>
      <c r="AF91" s="39" t="s">
        <v>63</v>
      </c>
      <c r="AG91" s="39" t="s">
        <v>64</v>
      </c>
      <c r="AH91" s="39" t="s">
        <v>65</v>
      </c>
      <c r="AI91" s="39" t="s">
        <v>66</v>
      </c>
      <c r="AJ91" s="39" t="s">
        <v>67</v>
      </c>
    </row>
    <row r="92" spans="2:36" x14ac:dyDescent="0.25">
      <c r="C92" t="s">
        <v>79</v>
      </c>
      <c r="I92">
        <f>'[6]CZ 6A'!$BC$58</f>
        <v>335</v>
      </c>
      <c r="J92">
        <f>'[6]CZ 6A'!$BE$58</f>
        <v>181</v>
      </c>
      <c r="K92">
        <f t="shared" si="1"/>
        <v>516</v>
      </c>
      <c r="AB92" s="39" t="s">
        <v>80</v>
      </c>
      <c r="AC92" s="39" t="s">
        <v>71</v>
      </c>
      <c r="AD92" s="39" t="s">
        <v>2598</v>
      </c>
      <c r="AE92" s="39" t="s">
        <v>81</v>
      </c>
      <c r="AF92" s="39">
        <v>5</v>
      </c>
      <c r="AG92" s="39" t="s">
        <v>274</v>
      </c>
      <c r="AH92" s="39">
        <v>58</v>
      </c>
      <c r="AI92" s="39" t="s">
        <v>275</v>
      </c>
      <c r="AJ92" s="39">
        <v>17</v>
      </c>
    </row>
    <row r="93" spans="2:36" x14ac:dyDescent="0.25">
      <c r="C93" t="s">
        <v>93</v>
      </c>
      <c r="I93">
        <f>'[6]CZ 6A'!$BJ$58</f>
        <v>278</v>
      </c>
      <c r="J93">
        <f>'[6]CZ 6A'!$BL$58</f>
        <v>260</v>
      </c>
      <c r="K93">
        <f t="shared" si="1"/>
        <v>538</v>
      </c>
      <c r="AB93" s="39" t="s">
        <v>80</v>
      </c>
      <c r="AC93" s="39" t="s">
        <v>2591</v>
      </c>
      <c r="AD93" s="39" t="s">
        <v>2598</v>
      </c>
      <c r="AE93" s="39" t="s">
        <v>81</v>
      </c>
      <c r="AF93" s="39">
        <v>5</v>
      </c>
      <c r="AG93" s="39" t="s">
        <v>276</v>
      </c>
      <c r="AH93" s="39">
        <v>51</v>
      </c>
      <c r="AI93" s="39" t="s">
        <v>277</v>
      </c>
      <c r="AJ93" s="39">
        <v>21</v>
      </c>
    </row>
    <row r="94" spans="2:36" x14ac:dyDescent="0.25">
      <c r="C94" t="s">
        <v>2594</v>
      </c>
      <c r="I94">
        <f>'[6]CZ 6A'!$BX$58</f>
        <v>32</v>
      </c>
      <c r="J94">
        <f>'[6]CZ 6A'!$BZ$58</f>
        <v>449</v>
      </c>
      <c r="K94">
        <f t="shared" si="1"/>
        <v>481</v>
      </c>
      <c r="AB94" s="39" t="s">
        <v>80</v>
      </c>
      <c r="AC94" s="39" t="s">
        <v>2592</v>
      </c>
      <c r="AD94" s="39" t="s">
        <v>2598</v>
      </c>
      <c r="AE94" s="39" t="s">
        <v>81</v>
      </c>
      <c r="AF94" s="39">
        <v>5</v>
      </c>
      <c r="AG94" s="39" t="s">
        <v>278</v>
      </c>
      <c r="AH94" s="39">
        <v>59</v>
      </c>
      <c r="AI94" s="39" t="s">
        <v>279</v>
      </c>
      <c r="AJ94" s="39">
        <v>19</v>
      </c>
    </row>
    <row r="95" spans="2:36" x14ac:dyDescent="0.25">
      <c r="C95" t="s">
        <v>2596</v>
      </c>
      <c r="I95">
        <f>'[6]CZ 6A'!$BQ$58</f>
        <v>1079</v>
      </c>
      <c r="J95" s="34">
        <f>'[6]CZ 6A'!$BS$58</f>
        <v>92</v>
      </c>
      <c r="K95">
        <f t="shared" si="1"/>
        <v>1171</v>
      </c>
      <c r="AB95" s="39" t="s">
        <v>80</v>
      </c>
      <c r="AC95" s="39" t="s">
        <v>2593</v>
      </c>
      <c r="AD95" s="39" t="s">
        <v>2598</v>
      </c>
      <c r="AE95" s="39" t="s">
        <v>81</v>
      </c>
      <c r="AF95" s="39">
        <v>5</v>
      </c>
      <c r="AG95" s="39" t="s">
        <v>280</v>
      </c>
      <c r="AH95" s="39">
        <v>62</v>
      </c>
      <c r="AI95" s="39" t="s">
        <v>281</v>
      </c>
      <c r="AJ95" s="39">
        <v>17</v>
      </c>
    </row>
    <row r="96" spans="2:36" x14ac:dyDescent="0.25">
      <c r="B96" t="s">
        <v>156</v>
      </c>
      <c r="C96" t="s">
        <v>90</v>
      </c>
      <c r="I96">
        <f>'[6]CZ 6B'!$AH$58</f>
        <v>426</v>
      </c>
      <c r="J96">
        <f>'[6]CZ 6B'!$AJ$58</f>
        <v>686</v>
      </c>
      <c r="K96">
        <f t="shared" si="1"/>
        <v>1112</v>
      </c>
      <c r="AB96" s="39" t="s">
        <v>80</v>
      </c>
      <c r="AC96" s="39" t="s">
        <v>2595</v>
      </c>
      <c r="AD96" s="39" t="s">
        <v>2598</v>
      </c>
      <c r="AE96" s="39" t="s">
        <v>81</v>
      </c>
      <c r="AF96" s="39">
        <v>5</v>
      </c>
      <c r="AG96" s="39" t="s">
        <v>282</v>
      </c>
      <c r="AH96" s="39">
        <v>53</v>
      </c>
      <c r="AI96" s="39" t="s">
        <v>283</v>
      </c>
      <c r="AJ96" s="39">
        <v>14</v>
      </c>
    </row>
    <row r="97" spans="2:36" x14ac:dyDescent="0.25">
      <c r="C97" t="s">
        <v>84</v>
      </c>
      <c r="I97">
        <f>'[6]CZ 6B'!$AO$58</f>
        <v>344</v>
      </c>
      <c r="J97">
        <f>'[6]CZ 6B'!$AQ$58</f>
        <v>645</v>
      </c>
      <c r="K97">
        <f t="shared" si="1"/>
        <v>989</v>
      </c>
      <c r="AB97" s="39" t="s">
        <v>80</v>
      </c>
      <c r="AC97" s="39" t="s">
        <v>2597</v>
      </c>
      <c r="AD97" s="39" t="s">
        <v>2598</v>
      </c>
      <c r="AE97" s="39" t="s">
        <v>81</v>
      </c>
      <c r="AF97" s="39">
        <v>5</v>
      </c>
      <c r="AG97" s="39" t="s">
        <v>284</v>
      </c>
      <c r="AH97" s="39">
        <v>58</v>
      </c>
      <c r="AI97" s="39" t="s">
        <v>285</v>
      </c>
      <c r="AJ97" s="39">
        <v>16</v>
      </c>
    </row>
    <row r="98" spans="2:36" x14ac:dyDescent="0.25">
      <c r="C98" t="s">
        <v>69</v>
      </c>
      <c r="I98">
        <f>'[6]CZ 6B'!$AV$58</f>
        <v>214</v>
      </c>
      <c r="J98">
        <f>'[6]CZ 6B'!$AX$58</f>
        <v>947</v>
      </c>
      <c r="K98">
        <f t="shared" si="1"/>
        <v>1161</v>
      </c>
      <c r="AB98" s="39" t="s">
        <v>80</v>
      </c>
      <c r="AC98" s="39" t="s">
        <v>71</v>
      </c>
      <c r="AD98" s="39" t="s">
        <v>2590</v>
      </c>
      <c r="AE98" s="39" t="s">
        <v>81</v>
      </c>
      <c r="AF98" s="39">
        <v>5</v>
      </c>
      <c r="AG98" s="39" t="s">
        <v>286</v>
      </c>
      <c r="AH98" s="39">
        <v>55</v>
      </c>
      <c r="AI98" s="39" t="s">
        <v>287</v>
      </c>
      <c r="AJ98" s="39">
        <v>19</v>
      </c>
    </row>
    <row r="99" spans="2:36" x14ac:dyDescent="0.25">
      <c r="C99" t="s">
        <v>79</v>
      </c>
      <c r="I99">
        <f>'[6]CZ 6B'!$BC$58</f>
        <v>0</v>
      </c>
      <c r="J99">
        <f>'[6]CZ 6B'!$BE$58</f>
        <v>2153</v>
      </c>
      <c r="K99">
        <f t="shared" si="1"/>
        <v>2153</v>
      </c>
      <c r="AB99" s="39" t="s">
        <v>80</v>
      </c>
      <c r="AC99" s="39" t="s">
        <v>2591</v>
      </c>
      <c r="AD99" s="39" t="s">
        <v>2590</v>
      </c>
      <c r="AE99" s="39" t="s">
        <v>81</v>
      </c>
      <c r="AF99" s="39">
        <v>5</v>
      </c>
      <c r="AG99" s="39" t="s">
        <v>288</v>
      </c>
      <c r="AH99" s="39">
        <v>52</v>
      </c>
      <c r="AI99" s="39" t="s">
        <v>289</v>
      </c>
      <c r="AJ99" s="39">
        <v>23</v>
      </c>
    </row>
    <row r="100" spans="2:36" x14ac:dyDescent="0.25">
      <c r="C100" t="s">
        <v>93</v>
      </c>
      <c r="I100">
        <f>'[6]CZ 6B'!$BJ$58</f>
        <v>242</v>
      </c>
      <c r="J100">
        <f>'[6]CZ 6B'!$BL$58</f>
        <v>797</v>
      </c>
      <c r="K100">
        <f t="shared" si="1"/>
        <v>1039</v>
      </c>
      <c r="AB100" s="39" t="s">
        <v>80</v>
      </c>
      <c r="AC100" s="39" t="s">
        <v>2592</v>
      </c>
      <c r="AD100" s="39" t="s">
        <v>2590</v>
      </c>
      <c r="AE100" s="39" t="s">
        <v>81</v>
      </c>
      <c r="AF100" s="39">
        <v>5</v>
      </c>
      <c r="AG100" s="39" t="s">
        <v>290</v>
      </c>
      <c r="AH100" s="39">
        <v>57</v>
      </c>
      <c r="AI100" s="39" t="s">
        <v>95</v>
      </c>
      <c r="AJ100" s="39">
        <v>20</v>
      </c>
    </row>
    <row r="101" spans="2:36" x14ac:dyDescent="0.25">
      <c r="C101" t="s">
        <v>2594</v>
      </c>
      <c r="I101">
        <f>'[6]CZ 6B'!$BX$58</f>
        <v>97</v>
      </c>
      <c r="J101">
        <f>'[6]CZ 6B'!$BZ$58</f>
        <v>1513</v>
      </c>
      <c r="K101">
        <f t="shared" si="1"/>
        <v>1610</v>
      </c>
      <c r="AB101" s="39" t="s">
        <v>80</v>
      </c>
      <c r="AC101" s="39" t="s">
        <v>2593</v>
      </c>
      <c r="AD101" s="39" t="s">
        <v>2590</v>
      </c>
      <c r="AE101" s="39" t="s">
        <v>81</v>
      </c>
      <c r="AF101" s="39">
        <v>5</v>
      </c>
      <c r="AG101" s="39" t="s">
        <v>291</v>
      </c>
      <c r="AH101" s="39">
        <v>61</v>
      </c>
      <c r="AI101" s="39" t="s">
        <v>292</v>
      </c>
      <c r="AJ101" s="39">
        <v>19</v>
      </c>
    </row>
    <row r="102" spans="2:36" x14ac:dyDescent="0.25">
      <c r="C102" t="s">
        <v>2596</v>
      </c>
      <c r="I102">
        <f>'[6]CZ 6B'!$BQ$58</f>
        <v>1388</v>
      </c>
      <c r="J102" s="34">
        <f>'[6]CZ 6B'!$BS$58</f>
        <v>81</v>
      </c>
      <c r="K102">
        <f t="shared" si="1"/>
        <v>1469</v>
      </c>
      <c r="AB102" s="39" t="s">
        <v>80</v>
      </c>
      <c r="AC102" s="39" t="s">
        <v>2595</v>
      </c>
      <c r="AD102" s="39" t="s">
        <v>2590</v>
      </c>
      <c r="AE102" s="39" t="s">
        <v>81</v>
      </c>
      <c r="AF102" s="39">
        <v>5</v>
      </c>
      <c r="AG102" s="39" t="s">
        <v>293</v>
      </c>
      <c r="AH102" s="39">
        <v>54</v>
      </c>
      <c r="AI102" s="39" t="s">
        <v>294</v>
      </c>
      <c r="AJ102" s="39">
        <v>15</v>
      </c>
    </row>
    <row r="103" spans="2:36" x14ac:dyDescent="0.25">
      <c r="B103">
        <v>7</v>
      </c>
      <c r="C103" t="s">
        <v>90</v>
      </c>
      <c r="I103">
        <f>'[6]CZ 7'!$AH$58</f>
        <v>681</v>
      </c>
      <c r="J103">
        <f>'[6]CZ 7'!$AJ$58</f>
        <v>64</v>
      </c>
      <c r="K103">
        <f t="shared" si="1"/>
        <v>745</v>
      </c>
      <c r="AB103" s="39" t="s">
        <v>80</v>
      </c>
      <c r="AC103" s="39" t="s">
        <v>2597</v>
      </c>
      <c r="AD103" s="39" t="s">
        <v>2590</v>
      </c>
      <c r="AE103" s="39" t="s">
        <v>81</v>
      </c>
      <c r="AF103" s="39">
        <v>5</v>
      </c>
      <c r="AG103" s="39" t="s">
        <v>295</v>
      </c>
      <c r="AH103" s="39">
        <v>57</v>
      </c>
      <c r="AI103" s="39" t="s">
        <v>296</v>
      </c>
      <c r="AJ103" s="39">
        <v>18</v>
      </c>
    </row>
    <row r="104" spans="2:36" x14ac:dyDescent="0.25">
      <c r="C104" t="s">
        <v>84</v>
      </c>
      <c r="I104">
        <f>'[6]CZ 7'!$AO$58</f>
        <v>613</v>
      </c>
      <c r="J104">
        <f>'[6]CZ 7'!$AQ$58</f>
        <v>65</v>
      </c>
      <c r="K104">
        <f t="shared" si="1"/>
        <v>678</v>
      </c>
      <c r="AB104" s="39" t="s">
        <v>80</v>
      </c>
      <c r="AC104" s="39" t="s">
        <v>71</v>
      </c>
      <c r="AD104" s="39" t="s">
        <v>2599</v>
      </c>
      <c r="AE104" s="39" t="s">
        <v>81</v>
      </c>
      <c r="AF104" s="39">
        <v>5</v>
      </c>
      <c r="AG104" s="39" t="s">
        <v>297</v>
      </c>
      <c r="AH104" s="39">
        <v>59</v>
      </c>
      <c r="AI104" s="39" t="s">
        <v>298</v>
      </c>
      <c r="AJ104" s="39">
        <v>20</v>
      </c>
    </row>
    <row r="105" spans="2:36" x14ac:dyDescent="0.25">
      <c r="C105" t="s">
        <v>69</v>
      </c>
      <c r="I105">
        <f>'[6]CZ 7'!$AV$58</f>
        <v>198</v>
      </c>
      <c r="J105">
        <f>'[6]CZ 7'!$AX$58</f>
        <v>152</v>
      </c>
      <c r="K105">
        <f t="shared" si="1"/>
        <v>350</v>
      </c>
      <c r="AB105" s="39" t="s">
        <v>80</v>
      </c>
      <c r="AC105" s="39" t="s">
        <v>2591</v>
      </c>
      <c r="AD105" s="39" t="s">
        <v>2599</v>
      </c>
      <c r="AE105" s="39" t="s">
        <v>81</v>
      </c>
      <c r="AF105" s="39">
        <v>5</v>
      </c>
      <c r="AG105" s="39" t="s">
        <v>299</v>
      </c>
      <c r="AH105" s="39">
        <v>52</v>
      </c>
      <c r="AI105" s="39" t="s">
        <v>300</v>
      </c>
      <c r="AJ105" s="39">
        <v>23</v>
      </c>
    </row>
    <row r="106" spans="2:36" x14ac:dyDescent="0.25">
      <c r="C106" t="s">
        <v>79</v>
      </c>
      <c r="I106">
        <f>'[6]CZ 7'!$BC$58</f>
        <v>407</v>
      </c>
      <c r="J106">
        <f>'[6]CZ 7'!$BE$58</f>
        <v>145</v>
      </c>
      <c r="K106">
        <f t="shared" si="1"/>
        <v>552</v>
      </c>
      <c r="AB106" s="39" t="s">
        <v>80</v>
      </c>
      <c r="AC106" s="39" t="s">
        <v>2592</v>
      </c>
      <c r="AD106" s="39" t="s">
        <v>2599</v>
      </c>
      <c r="AE106" s="39" t="s">
        <v>81</v>
      </c>
      <c r="AF106" s="39">
        <v>5</v>
      </c>
      <c r="AG106" s="39" t="s">
        <v>301</v>
      </c>
      <c r="AH106" s="39">
        <v>58</v>
      </c>
      <c r="AI106" s="39" t="s">
        <v>298</v>
      </c>
      <c r="AJ106" s="39">
        <v>22</v>
      </c>
    </row>
    <row r="107" spans="2:36" x14ac:dyDescent="0.25">
      <c r="C107" t="s">
        <v>93</v>
      </c>
      <c r="I107">
        <f>'[6]CZ 7'!$BJ$58</f>
        <v>290</v>
      </c>
      <c r="J107">
        <f>'[6]CZ 7'!$BL$58</f>
        <v>103</v>
      </c>
      <c r="K107">
        <f t="shared" si="1"/>
        <v>393</v>
      </c>
      <c r="AB107" s="39" t="s">
        <v>80</v>
      </c>
      <c r="AC107" s="39" t="s">
        <v>2593</v>
      </c>
      <c r="AD107" s="39" t="s">
        <v>2599</v>
      </c>
      <c r="AE107" s="39" t="s">
        <v>81</v>
      </c>
      <c r="AF107" s="39">
        <v>5</v>
      </c>
      <c r="AG107" s="39" t="s">
        <v>302</v>
      </c>
      <c r="AH107" s="39">
        <v>64</v>
      </c>
      <c r="AI107" s="39" t="s">
        <v>303</v>
      </c>
      <c r="AJ107" s="39">
        <v>20</v>
      </c>
    </row>
    <row r="108" spans="2:36" x14ac:dyDescent="0.25">
      <c r="C108" t="s">
        <v>2594</v>
      </c>
      <c r="I108">
        <f>'[6]CZ 7'!$BX$58</f>
        <v>52</v>
      </c>
      <c r="J108">
        <f>'[6]CZ 7'!$BZ$58</f>
        <v>281</v>
      </c>
      <c r="K108">
        <f t="shared" si="1"/>
        <v>333</v>
      </c>
      <c r="AB108" s="39" t="s">
        <v>80</v>
      </c>
      <c r="AC108" s="39" t="s">
        <v>2595</v>
      </c>
      <c r="AD108" s="39" t="s">
        <v>2599</v>
      </c>
      <c r="AE108" s="39" t="s">
        <v>81</v>
      </c>
      <c r="AF108" s="39">
        <v>5</v>
      </c>
      <c r="AG108" s="39" t="s">
        <v>304</v>
      </c>
      <c r="AH108" s="39">
        <v>55</v>
      </c>
      <c r="AI108" s="39" t="s">
        <v>305</v>
      </c>
      <c r="AJ108" s="39">
        <v>16</v>
      </c>
    </row>
    <row r="109" spans="2:36" x14ac:dyDescent="0.25">
      <c r="C109" t="s">
        <v>2596</v>
      </c>
      <c r="I109">
        <f>'[6]CZ 7'!$BQ$58</f>
        <v>1211</v>
      </c>
      <c r="J109" s="34">
        <f>'[6]CZ 7'!$BS$58</f>
        <v>25</v>
      </c>
      <c r="K109">
        <f t="shared" si="1"/>
        <v>1236</v>
      </c>
      <c r="AB109" s="39" t="s">
        <v>80</v>
      </c>
      <c r="AC109" s="39" t="s">
        <v>2597</v>
      </c>
      <c r="AD109" s="39" t="s">
        <v>2599</v>
      </c>
      <c r="AE109" s="39" t="s">
        <v>81</v>
      </c>
      <c r="AF109" s="39">
        <v>5</v>
      </c>
      <c r="AG109" s="39" t="s">
        <v>306</v>
      </c>
      <c r="AH109" s="39">
        <v>57</v>
      </c>
      <c r="AI109" s="39" t="s">
        <v>307</v>
      </c>
      <c r="AJ109" s="39">
        <v>18</v>
      </c>
    </row>
    <row r="110" spans="2:36" x14ac:dyDescent="0.25">
      <c r="B110">
        <v>8</v>
      </c>
      <c r="C110" t="s">
        <v>90</v>
      </c>
      <c r="I110">
        <f>'[6]CZ 8'!$AH$58</f>
        <v>1316</v>
      </c>
      <c r="J110">
        <f>'[6]CZ 8'!$AJ$58</f>
        <v>97</v>
      </c>
      <c r="K110">
        <f t="shared" si="1"/>
        <v>1413</v>
      </c>
      <c r="AB110" s="39" t="s">
        <v>80</v>
      </c>
      <c r="AC110" s="39" t="s">
        <v>71</v>
      </c>
      <c r="AD110" s="39" t="s">
        <v>2600</v>
      </c>
      <c r="AE110" s="39" t="s">
        <v>81</v>
      </c>
      <c r="AF110" s="39">
        <v>5</v>
      </c>
      <c r="AG110" s="39" t="s">
        <v>308</v>
      </c>
      <c r="AH110" s="39">
        <v>54</v>
      </c>
      <c r="AI110" s="39" t="s">
        <v>309</v>
      </c>
      <c r="AJ110" s="39">
        <v>19</v>
      </c>
    </row>
    <row r="111" spans="2:36" x14ac:dyDescent="0.25">
      <c r="C111" t="s">
        <v>84</v>
      </c>
      <c r="I111">
        <f>'[6]CZ 8'!$AO$58</f>
        <v>1175</v>
      </c>
      <c r="J111">
        <f>'[6]CZ 8'!$AQ$58</f>
        <v>163</v>
      </c>
      <c r="K111">
        <f t="shared" si="1"/>
        <v>1338</v>
      </c>
      <c r="AB111" s="39" t="s">
        <v>80</v>
      </c>
      <c r="AC111" s="39" t="s">
        <v>2591</v>
      </c>
      <c r="AD111" s="39" t="s">
        <v>2600</v>
      </c>
      <c r="AE111" s="39" t="s">
        <v>81</v>
      </c>
      <c r="AF111" s="39">
        <v>5</v>
      </c>
      <c r="AG111" s="39" t="s">
        <v>310</v>
      </c>
      <c r="AH111" s="39">
        <v>49</v>
      </c>
      <c r="AI111" s="39" t="s">
        <v>86</v>
      </c>
      <c r="AJ111" s="39">
        <v>22</v>
      </c>
    </row>
    <row r="112" spans="2:36" x14ac:dyDescent="0.25">
      <c r="C112" t="s">
        <v>69</v>
      </c>
      <c r="I112">
        <f>'[6]CZ 8'!$AV$58</f>
        <v>671</v>
      </c>
      <c r="J112">
        <f>'[6]CZ 8'!$AX$58</f>
        <v>450</v>
      </c>
      <c r="K112">
        <f t="shared" si="1"/>
        <v>1121</v>
      </c>
      <c r="AB112" s="39" t="s">
        <v>80</v>
      </c>
      <c r="AC112" s="39" t="s">
        <v>2592</v>
      </c>
      <c r="AD112" s="39" t="s">
        <v>2600</v>
      </c>
      <c r="AE112" s="39" t="s">
        <v>81</v>
      </c>
      <c r="AF112" s="39">
        <v>5</v>
      </c>
      <c r="AG112" s="39" t="s">
        <v>311</v>
      </c>
      <c r="AH112" s="39">
        <v>59</v>
      </c>
      <c r="AI112" s="39" t="s">
        <v>312</v>
      </c>
      <c r="AJ112" s="39">
        <v>21</v>
      </c>
    </row>
    <row r="113" spans="3:36" x14ac:dyDescent="0.25">
      <c r="C113" t="s">
        <v>79</v>
      </c>
      <c r="I113">
        <f>'[6]CZ 8'!$BC$58</f>
        <v>955</v>
      </c>
      <c r="J113">
        <f>'[6]CZ 8'!$BE$58</f>
        <v>259</v>
      </c>
      <c r="K113">
        <f t="shared" si="1"/>
        <v>1214</v>
      </c>
      <c r="AB113" s="39" t="s">
        <v>80</v>
      </c>
      <c r="AC113" s="39" t="s">
        <v>2593</v>
      </c>
      <c r="AD113" s="39" t="s">
        <v>2600</v>
      </c>
      <c r="AE113" s="39" t="s">
        <v>81</v>
      </c>
      <c r="AF113" s="39">
        <v>5</v>
      </c>
      <c r="AG113" s="39" t="s">
        <v>313</v>
      </c>
      <c r="AH113" s="39">
        <v>61</v>
      </c>
      <c r="AI113" s="39" t="s">
        <v>314</v>
      </c>
      <c r="AJ113" s="39">
        <v>19</v>
      </c>
    </row>
    <row r="114" spans="3:36" x14ac:dyDescent="0.25">
      <c r="C114" t="s">
        <v>93</v>
      </c>
      <c r="I114">
        <f>'[6]CZ 8'!$BJ$58</f>
        <v>873</v>
      </c>
      <c r="J114">
        <f>'[6]CZ 8'!$BL$58</f>
        <v>445</v>
      </c>
      <c r="K114">
        <f t="shared" si="1"/>
        <v>1318</v>
      </c>
      <c r="AB114" s="39" t="s">
        <v>80</v>
      </c>
      <c r="AC114" s="39" t="s">
        <v>2595</v>
      </c>
      <c r="AD114" s="39" t="s">
        <v>2600</v>
      </c>
      <c r="AE114" s="39" t="s">
        <v>81</v>
      </c>
      <c r="AF114" s="39">
        <v>5</v>
      </c>
      <c r="AG114" s="39" t="s">
        <v>315</v>
      </c>
      <c r="AH114" s="39">
        <v>55</v>
      </c>
      <c r="AI114" s="39" t="s">
        <v>316</v>
      </c>
      <c r="AJ114" s="39">
        <v>15</v>
      </c>
    </row>
    <row r="115" spans="3:36" x14ac:dyDescent="0.25">
      <c r="C115" t="s">
        <v>2594</v>
      </c>
      <c r="I115">
        <f>'[6]CZ 8'!$BX$58</f>
        <v>224</v>
      </c>
      <c r="J115">
        <f>'[6]CZ 8'!$BZ$58</f>
        <v>955</v>
      </c>
      <c r="K115">
        <f t="shared" si="1"/>
        <v>1179</v>
      </c>
      <c r="AB115" s="39" t="s">
        <v>80</v>
      </c>
      <c r="AC115" s="39" t="s">
        <v>2597</v>
      </c>
      <c r="AD115" s="39" t="s">
        <v>2600</v>
      </c>
      <c r="AE115" s="39" t="s">
        <v>81</v>
      </c>
      <c r="AF115" s="39">
        <v>5</v>
      </c>
      <c r="AG115" s="39" t="s">
        <v>317</v>
      </c>
      <c r="AH115" s="39">
        <v>54</v>
      </c>
      <c r="AI115" s="39" t="s">
        <v>318</v>
      </c>
      <c r="AJ115" s="39">
        <v>17</v>
      </c>
    </row>
    <row r="116" spans="3:36" x14ac:dyDescent="0.25">
      <c r="C116" t="s">
        <v>2596</v>
      </c>
      <c r="I116">
        <f>'[6]CZ 8'!$BQ$58</f>
        <v>1904</v>
      </c>
      <c r="J116" s="34">
        <f>'[6]CZ 8'!$BS$58</f>
        <v>0</v>
      </c>
      <c r="K116">
        <f t="shared" si="1"/>
        <v>1904</v>
      </c>
      <c r="AB116" s="39" t="s">
        <v>80</v>
      </c>
      <c r="AC116" s="39" t="s">
        <v>71</v>
      </c>
      <c r="AD116" s="39" t="s">
        <v>2601</v>
      </c>
      <c r="AE116" s="39" t="s">
        <v>81</v>
      </c>
      <c r="AF116" s="39">
        <v>5</v>
      </c>
      <c r="AG116" s="39" t="s">
        <v>319</v>
      </c>
      <c r="AH116" s="39">
        <v>55</v>
      </c>
      <c r="AI116" s="39" t="s">
        <v>320</v>
      </c>
      <c r="AJ116" s="39">
        <v>18</v>
      </c>
    </row>
    <row r="117" spans="3:36" x14ac:dyDescent="0.25">
      <c r="AB117" s="39" t="s">
        <v>80</v>
      </c>
      <c r="AC117" s="39" t="s">
        <v>2591</v>
      </c>
      <c r="AD117" s="39" t="s">
        <v>2601</v>
      </c>
      <c r="AE117" s="39" t="s">
        <v>81</v>
      </c>
      <c r="AF117" s="39">
        <v>5</v>
      </c>
      <c r="AG117" s="39" t="s">
        <v>321</v>
      </c>
      <c r="AH117" s="39">
        <v>51</v>
      </c>
      <c r="AI117" s="39" t="s">
        <v>322</v>
      </c>
      <c r="AJ117" s="39">
        <v>22</v>
      </c>
    </row>
    <row r="118" spans="3:36" x14ac:dyDescent="0.25">
      <c r="AB118" s="39" t="s">
        <v>80</v>
      </c>
      <c r="AC118" s="39" t="s">
        <v>2592</v>
      </c>
      <c r="AD118" s="39" t="s">
        <v>2601</v>
      </c>
      <c r="AE118" s="39" t="s">
        <v>81</v>
      </c>
      <c r="AF118" s="39">
        <v>5</v>
      </c>
      <c r="AG118" s="39" t="s">
        <v>323</v>
      </c>
      <c r="AH118" s="39">
        <v>58</v>
      </c>
      <c r="AI118" s="39" t="s">
        <v>324</v>
      </c>
      <c r="AJ118" s="39">
        <v>20</v>
      </c>
    </row>
    <row r="119" spans="3:36" x14ac:dyDescent="0.25">
      <c r="AB119" s="39" t="s">
        <v>80</v>
      </c>
      <c r="AC119" s="39" t="s">
        <v>2593</v>
      </c>
      <c r="AD119" s="39" t="s">
        <v>2601</v>
      </c>
      <c r="AE119" s="39" t="s">
        <v>81</v>
      </c>
      <c r="AF119" s="39">
        <v>5</v>
      </c>
      <c r="AG119" s="39" t="s">
        <v>325</v>
      </c>
      <c r="AH119" s="39">
        <v>60</v>
      </c>
      <c r="AI119" s="39" t="s">
        <v>326</v>
      </c>
      <c r="AJ119" s="39">
        <v>18</v>
      </c>
    </row>
    <row r="120" spans="3:36" x14ac:dyDescent="0.25">
      <c r="AB120" s="39" t="s">
        <v>80</v>
      </c>
      <c r="AC120" s="39" t="s">
        <v>2595</v>
      </c>
      <c r="AD120" s="39" t="s">
        <v>2601</v>
      </c>
      <c r="AE120" s="39" t="s">
        <v>81</v>
      </c>
      <c r="AF120" s="39">
        <v>5</v>
      </c>
      <c r="AG120" s="39" t="s">
        <v>327</v>
      </c>
      <c r="AH120" s="39">
        <v>53</v>
      </c>
      <c r="AI120" s="39" t="s">
        <v>328</v>
      </c>
      <c r="AJ120" s="39">
        <v>15</v>
      </c>
    </row>
    <row r="121" spans="3:36" x14ac:dyDescent="0.25">
      <c r="AB121" s="39" t="s">
        <v>80</v>
      </c>
      <c r="AC121" s="39" t="s">
        <v>2597</v>
      </c>
      <c r="AD121" s="39" t="s">
        <v>2601</v>
      </c>
      <c r="AE121" s="39" t="s">
        <v>81</v>
      </c>
      <c r="AF121" s="39">
        <v>5</v>
      </c>
      <c r="AG121" s="39" t="s">
        <v>190</v>
      </c>
      <c r="AH121" s="39">
        <v>56</v>
      </c>
      <c r="AI121" s="39" t="s">
        <v>329</v>
      </c>
      <c r="AJ121" s="39">
        <v>17</v>
      </c>
    </row>
    <row r="122" spans="3:36" x14ac:dyDescent="0.25">
      <c r="AB122" s="39" t="s">
        <v>80</v>
      </c>
      <c r="AC122" s="39" t="s">
        <v>71</v>
      </c>
      <c r="AD122" s="39" t="s">
        <v>2602</v>
      </c>
      <c r="AE122" s="39" t="s">
        <v>81</v>
      </c>
      <c r="AF122" s="39">
        <v>5</v>
      </c>
      <c r="AG122" s="39" t="s">
        <v>330</v>
      </c>
      <c r="AH122" s="39">
        <v>53</v>
      </c>
      <c r="AI122" s="39" t="s">
        <v>331</v>
      </c>
      <c r="AJ122" s="39">
        <v>16</v>
      </c>
    </row>
    <row r="123" spans="3:36" x14ac:dyDescent="0.25">
      <c r="J123" s="34"/>
      <c r="K123" s="34"/>
      <c r="AB123" s="39" t="s">
        <v>80</v>
      </c>
      <c r="AC123" s="39" t="s">
        <v>2591</v>
      </c>
      <c r="AD123" s="39" t="s">
        <v>2602</v>
      </c>
      <c r="AE123" s="39" t="s">
        <v>81</v>
      </c>
      <c r="AF123" s="39">
        <v>5</v>
      </c>
      <c r="AG123" s="39" t="s">
        <v>332</v>
      </c>
      <c r="AH123" s="39">
        <v>46</v>
      </c>
      <c r="AI123" s="39" t="s">
        <v>322</v>
      </c>
      <c r="AJ123" s="39">
        <v>18</v>
      </c>
    </row>
    <row r="124" spans="3:36" x14ac:dyDescent="0.25">
      <c r="AB124" s="39" t="s">
        <v>80</v>
      </c>
      <c r="AC124" s="39" t="s">
        <v>2592</v>
      </c>
      <c r="AD124" s="39" t="s">
        <v>2602</v>
      </c>
      <c r="AE124" s="39" t="s">
        <v>81</v>
      </c>
      <c r="AF124" s="39">
        <v>5</v>
      </c>
      <c r="AG124" s="39" t="s">
        <v>333</v>
      </c>
      <c r="AH124" s="39">
        <v>56</v>
      </c>
      <c r="AI124" s="39" t="s">
        <v>334</v>
      </c>
      <c r="AJ124" s="39">
        <v>17</v>
      </c>
    </row>
    <row r="125" spans="3:36" x14ac:dyDescent="0.25">
      <c r="AB125" s="39" t="s">
        <v>80</v>
      </c>
      <c r="AC125" s="39" t="s">
        <v>2593</v>
      </c>
      <c r="AD125" s="39" t="s">
        <v>2602</v>
      </c>
      <c r="AE125" s="39" t="s">
        <v>81</v>
      </c>
      <c r="AF125" s="39">
        <v>5</v>
      </c>
      <c r="AG125" s="39" t="s">
        <v>335</v>
      </c>
      <c r="AH125" s="39">
        <v>59</v>
      </c>
      <c r="AI125" s="39" t="s">
        <v>336</v>
      </c>
      <c r="AJ125" s="39">
        <v>15</v>
      </c>
    </row>
    <row r="126" spans="3:36" x14ac:dyDescent="0.25">
      <c r="AB126" s="39" t="s">
        <v>80</v>
      </c>
      <c r="AC126" s="39" t="s">
        <v>2595</v>
      </c>
      <c r="AD126" s="39" t="s">
        <v>2602</v>
      </c>
      <c r="AE126" s="39" t="s">
        <v>81</v>
      </c>
      <c r="AF126" s="39">
        <v>5</v>
      </c>
      <c r="AG126" s="39" t="s">
        <v>337</v>
      </c>
      <c r="AH126" s="39">
        <v>42</v>
      </c>
      <c r="AI126" s="39" t="s">
        <v>338</v>
      </c>
      <c r="AJ126" s="39">
        <v>12</v>
      </c>
    </row>
    <row r="127" spans="3:36" x14ac:dyDescent="0.25">
      <c r="AB127" s="39" t="s">
        <v>80</v>
      </c>
      <c r="AC127" s="39" t="s">
        <v>2597</v>
      </c>
      <c r="AD127" s="39" t="s">
        <v>2602</v>
      </c>
      <c r="AE127" s="39" t="s">
        <v>81</v>
      </c>
      <c r="AF127" s="39">
        <v>5</v>
      </c>
      <c r="AG127" s="39" t="s">
        <v>339</v>
      </c>
      <c r="AH127" s="39">
        <v>54</v>
      </c>
      <c r="AI127" s="39" t="s">
        <v>338</v>
      </c>
      <c r="AJ127" s="39">
        <v>13</v>
      </c>
    </row>
    <row r="128" spans="3:36" x14ac:dyDescent="0.25">
      <c r="AB128" s="39" t="s">
        <v>80</v>
      </c>
      <c r="AC128" s="39" t="s">
        <v>71</v>
      </c>
      <c r="AD128" s="39" t="s">
        <v>2603</v>
      </c>
      <c r="AE128" s="39" t="s">
        <v>81</v>
      </c>
      <c r="AF128" s="39">
        <v>5</v>
      </c>
      <c r="AG128" s="39" t="s">
        <v>340</v>
      </c>
      <c r="AH128" s="39">
        <v>55</v>
      </c>
      <c r="AI128" s="39" t="s">
        <v>341</v>
      </c>
      <c r="AJ128" s="39">
        <v>20</v>
      </c>
    </row>
    <row r="129" spans="27:36" x14ac:dyDescent="0.25">
      <c r="AB129" s="39" t="s">
        <v>80</v>
      </c>
      <c r="AC129" s="39" t="s">
        <v>2591</v>
      </c>
      <c r="AD129" s="39" t="s">
        <v>2603</v>
      </c>
      <c r="AE129" s="39" t="s">
        <v>81</v>
      </c>
      <c r="AF129" s="39">
        <v>5</v>
      </c>
      <c r="AG129" s="39" t="s">
        <v>342</v>
      </c>
      <c r="AH129" s="39">
        <v>55</v>
      </c>
      <c r="AI129" s="39" t="s">
        <v>343</v>
      </c>
      <c r="AJ129" s="39">
        <v>25</v>
      </c>
    </row>
    <row r="130" spans="27:36" x14ac:dyDescent="0.25">
      <c r="AB130" s="39" t="s">
        <v>80</v>
      </c>
      <c r="AC130" s="39" t="s">
        <v>2592</v>
      </c>
      <c r="AD130" s="39" t="s">
        <v>2603</v>
      </c>
      <c r="AE130" s="39" t="s">
        <v>81</v>
      </c>
      <c r="AF130" s="39">
        <v>5</v>
      </c>
      <c r="AG130" s="39" t="s">
        <v>344</v>
      </c>
      <c r="AH130" s="39">
        <v>58</v>
      </c>
      <c r="AI130" s="39" t="s">
        <v>345</v>
      </c>
      <c r="AJ130" s="39">
        <v>21</v>
      </c>
    </row>
    <row r="131" spans="27:36" x14ac:dyDescent="0.25">
      <c r="AB131" s="39" t="s">
        <v>80</v>
      </c>
      <c r="AC131" s="39" t="s">
        <v>2593</v>
      </c>
      <c r="AD131" s="39" t="s">
        <v>2603</v>
      </c>
      <c r="AE131" s="39" t="s">
        <v>81</v>
      </c>
      <c r="AF131" s="39">
        <v>5</v>
      </c>
      <c r="AG131" s="39" t="s">
        <v>346</v>
      </c>
      <c r="AH131" s="39">
        <v>59</v>
      </c>
      <c r="AI131" s="39" t="s">
        <v>334</v>
      </c>
      <c r="AJ131" s="39">
        <v>20</v>
      </c>
    </row>
    <row r="132" spans="27:36" x14ac:dyDescent="0.25">
      <c r="AB132" s="39" t="s">
        <v>80</v>
      </c>
      <c r="AC132" s="39" t="s">
        <v>2595</v>
      </c>
      <c r="AD132" s="39" t="s">
        <v>2603</v>
      </c>
      <c r="AE132" s="39" t="s">
        <v>81</v>
      </c>
      <c r="AF132" s="39">
        <v>5</v>
      </c>
      <c r="AG132" s="39" t="s">
        <v>347</v>
      </c>
      <c r="AH132" s="39">
        <v>56</v>
      </c>
      <c r="AI132" s="39" t="s">
        <v>348</v>
      </c>
      <c r="AJ132" s="39">
        <v>17</v>
      </c>
    </row>
    <row r="133" spans="27:36" x14ac:dyDescent="0.25">
      <c r="AB133" s="39" t="s">
        <v>80</v>
      </c>
      <c r="AC133" s="39" t="s">
        <v>2597</v>
      </c>
      <c r="AD133" s="39" t="s">
        <v>2603</v>
      </c>
      <c r="AE133" s="39" t="s">
        <v>81</v>
      </c>
      <c r="AF133" s="39">
        <v>5</v>
      </c>
      <c r="AG133" s="39" t="s">
        <v>349</v>
      </c>
      <c r="AH133" s="39">
        <v>53</v>
      </c>
      <c r="AI133" s="39" t="s">
        <v>350</v>
      </c>
      <c r="AJ133" s="39">
        <v>19</v>
      </c>
    </row>
    <row r="134" spans="27:36" x14ac:dyDescent="0.25">
      <c r="AA134" s="39" t="s">
        <v>105</v>
      </c>
      <c r="AB134" s="39" t="s">
        <v>59</v>
      </c>
      <c r="AC134" s="39" t="s">
        <v>60</v>
      </c>
      <c r="AD134" s="39" t="s">
        <v>61</v>
      </c>
      <c r="AE134" s="39" t="s">
        <v>62</v>
      </c>
      <c r="AF134" s="39" t="s">
        <v>63</v>
      </c>
      <c r="AG134" s="39" t="s">
        <v>64</v>
      </c>
      <c r="AH134" s="39" t="s">
        <v>65</v>
      </c>
      <c r="AI134" s="39" t="s">
        <v>66</v>
      </c>
      <c r="AJ134" s="39" t="s">
        <v>67</v>
      </c>
    </row>
    <row r="135" spans="27:36" x14ac:dyDescent="0.25">
      <c r="AB135" s="39" t="s">
        <v>80</v>
      </c>
      <c r="AC135" s="39" t="s">
        <v>71</v>
      </c>
      <c r="AD135" s="39" t="s">
        <v>2598</v>
      </c>
      <c r="AE135" s="39" t="s">
        <v>81</v>
      </c>
      <c r="AF135" s="39">
        <v>9</v>
      </c>
      <c r="AG135" s="39" t="s">
        <v>351</v>
      </c>
      <c r="AH135" s="39">
        <v>99</v>
      </c>
      <c r="AI135" s="39" t="s">
        <v>352</v>
      </c>
      <c r="AJ135" s="39">
        <v>74</v>
      </c>
    </row>
    <row r="136" spans="27:36" x14ac:dyDescent="0.25">
      <c r="AB136" s="39" t="s">
        <v>80</v>
      </c>
      <c r="AC136" s="39" t="s">
        <v>2591</v>
      </c>
      <c r="AD136" s="39" t="s">
        <v>2598</v>
      </c>
      <c r="AE136" s="39" t="s">
        <v>81</v>
      </c>
      <c r="AF136" s="39">
        <v>5</v>
      </c>
      <c r="AG136" s="39" t="s">
        <v>353</v>
      </c>
      <c r="AH136" s="39">
        <v>54</v>
      </c>
      <c r="AI136" s="39" t="s">
        <v>322</v>
      </c>
      <c r="AJ136" s="39">
        <v>22</v>
      </c>
    </row>
    <row r="137" spans="27:36" x14ac:dyDescent="0.25">
      <c r="AB137" s="39" t="s">
        <v>80</v>
      </c>
      <c r="AC137" s="39" t="s">
        <v>2592</v>
      </c>
      <c r="AD137" s="39" t="s">
        <v>2598</v>
      </c>
      <c r="AE137" s="39" t="s">
        <v>81</v>
      </c>
      <c r="AF137" s="39">
        <v>10</v>
      </c>
      <c r="AG137" s="39" t="s">
        <v>351</v>
      </c>
      <c r="AH137" s="39">
        <v>100</v>
      </c>
      <c r="AI137" s="39" t="s">
        <v>354</v>
      </c>
      <c r="AJ137" s="39">
        <v>78</v>
      </c>
    </row>
    <row r="138" spans="27:36" x14ac:dyDescent="0.25">
      <c r="AB138" s="39" t="s">
        <v>80</v>
      </c>
      <c r="AC138" s="39" t="s">
        <v>2593</v>
      </c>
      <c r="AD138" s="39" t="s">
        <v>2598</v>
      </c>
      <c r="AE138" s="39" t="s">
        <v>81</v>
      </c>
      <c r="AF138" s="39">
        <v>5</v>
      </c>
      <c r="AG138" s="39" t="s">
        <v>355</v>
      </c>
      <c r="AH138" s="39">
        <v>65</v>
      </c>
      <c r="AI138" s="39" t="s">
        <v>356</v>
      </c>
      <c r="AJ138" s="39">
        <v>17</v>
      </c>
    </row>
    <row r="139" spans="27:36" x14ac:dyDescent="0.25">
      <c r="AB139" s="39" t="s">
        <v>80</v>
      </c>
      <c r="AC139" s="39" t="s">
        <v>2595</v>
      </c>
      <c r="AD139" s="39" t="s">
        <v>2598</v>
      </c>
      <c r="AE139" s="39" t="s">
        <v>81</v>
      </c>
      <c r="AF139" s="39">
        <v>5</v>
      </c>
      <c r="AG139" s="39" t="s">
        <v>357</v>
      </c>
      <c r="AH139" s="39">
        <v>52</v>
      </c>
      <c r="AI139" s="39" t="s">
        <v>358</v>
      </c>
      <c r="AJ139" s="39">
        <v>12</v>
      </c>
    </row>
    <row r="140" spans="27:36" x14ac:dyDescent="0.25">
      <c r="AB140" s="39" t="s">
        <v>80</v>
      </c>
      <c r="AC140" s="39" t="s">
        <v>2597</v>
      </c>
      <c r="AD140" s="39" t="s">
        <v>2598</v>
      </c>
      <c r="AE140" s="39" t="s">
        <v>81</v>
      </c>
      <c r="AF140" s="39">
        <v>5</v>
      </c>
      <c r="AG140" s="39" t="s">
        <v>359</v>
      </c>
      <c r="AH140" s="39">
        <v>62</v>
      </c>
      <c r="AI140" s="39" t="s">
        <v>360</v>
      </c>
      <c r="AJ140" s="39">
        <v>17</v>
      </c>
    </row>
    <row r="141" spans="27:36" x14ac:dyDescent="0.25">
      <c r="AB141" s="39" t="s">
        <v>80</v>
      </c>
      <c r="AC141" s="39" t="s">
        <v>71</v>
      </c>
      <c r="AD141" s="39" t="s">
        <v>2590</v>
      </c>
      <c r="AE141" s="39" t="s">
        <v>81</v>
      </c>
      <c r="AF141" s="39">
        <v>21</v>
      </c>
      <c r="AG141" s="39" t="s">
        <v>361</v>
      </c>
      <c r="AH141" s="39">
        <v>99</v>
      </c>
      <c r="AI141" s="39" t="s">
        <v>362</v>
      </c>
      <c r="AJ141" s="39">
        <v>78</v>
      </c>
    </row>
    <row r="142" spans="27:36" x14ac:dyDescent="0.25">
      <c r="AB142" s="39" t="s">
        <v>80</v>
      </c>
      <c r="AC142" s="39" t="s">
        <v>2591</v>
      </c>
      <c r="AD142" s="39" t="s">
        <v>2590</v>
      </c>
      <c r="AE142" s="39" t="s">
        <v>81</v>
      </c>
      <c r="AF142" s="39">
        <v>5</v>
      </c>
      <c r="AG142" s="39" t="s">
        <v>363</v>
      </c>
      <c r="AH142" s="39">
        <v>51</v>
      </c>
      <c r="AI142" s="39" t="s">
        <v>364</v>
      </c>
      <c r="AJ142" s="39">
        <v>23</v>
      </c>
    </row>
    <row r="143" spans="27:36" x14ac:dyDescent="0.25">
      <c r="AB143" s="39" t="s">
        <v>80</v>
      </c>
      <c r="AC143" s="39" t="s">
        <v>2592</v>
      </c>
      <c r="AD143" s="39" t="s">
        <v>2590</v>
      </c>
      <c r="AE143" s="39" t="s">
        <v>81</v>
      </c>
      <c r="AF143" s="39">
        <v>20</v>
      </c>
      <c r="AG143" s="39" t="s">
        <v>365</v>
      </c>
      <c r="AH143" s="39">
        <v>100</v>
      </c>
      <c r="AI143" s="39" t="s">
        <v>366</v>
      </c>
      <c r="AJ143" s="39">
        <v>82</v>
      </c>
    </row>
    <row r="144" spans="27:36" x14ac:dyDescent="0.25">
      <c r="AB144" s="39" t="s">
        <v>80</v>
      </c>
      <c r="AC144" s="39" t="s">
        <v>2593</v>
      </c>
      <c r="AD144" s="39" t="s">
        <v>2590</v>
      </c>
      <c r="AE144" s="39" t="s">
        <v>81</v>
      </c>
      <c r="AF144" s="39">
        <v>5</v>
      </c>
      <c r="AG144" s="39" t="s">
        <v>259</v>
      </c>
      <c r="AH144" s="39">
        <v>65</v>
      </c>
      <c r="AI144" s="39" t="s">
        <v>356</v>
      </c>
      <c r="AJ144" s="39">
        <v>17</v>
      </c>
    </row>
    <row r="145" spans="28:36" x14ac:dyDescent="0.25">
      <c r="AB145" s="39" t="s">
        <v>80</v>
      </c>
      <c r="AC145" s="39" t="s">
        <v>2595</v>
      </c>
      <c r="AD145" s="39" t="s">
        <v>2590</v>
      </c>
      <c r="AE145" s="39" t="s">
        <v>81</v>
      </c>
      <c r="AF145" s="39">
        <v>5</v>
      </c>
      <c r="AG145" s="39" t="s">
        <v>367</v>
      </c>
      <c r="AH145" s="39">
        <v>47</v>
      </c>
      <c r="AI145" s="39" t="s">
        <v>368</v>
      </c>
      <c r="AJ145" s="39">
        <v>12</v>
      </c>
    </row>
    <row r="146" spans="28:36" x14ac:dyDescent="0.25">
      <c r="AB146" s="39" t="s">
        <v>80</v>
      </c>
      <c r="AC146" s="39" t="s">
        <v>2597</v>
      </c>
      <c r="AD146" s="39" t="s">
        <v>2590</v>
      </c>
      <c r="AE146" s="39" t="s">
        <v>81</v>
      </c>
      <c r="AF146" s="39">
        <v>5</v>
      </c>
      <c r="AG146" s="39" t="s">
        <v>369</v>
      </c>
      <c r="AH146" s="39">
        <v>64</v>
      </c>
      <c r="AI146" s="39" t="s">
        <v>370</v>
      </c>
      <c r="AJ146" s="39">
        <v>18</v>
      </c>
    </row>
    <row r="147" spans="28:36" x14ac:dyDescent="0.25">
      <c r="AB147" s="39" t="s">
        <v>80</v>
      </c>
      <c r="AC147" s="39" t="s">
        <v>71</v>
      </c>
      <c r="AD147" s="39" t="s">
        <v>2599</v>
      </c>
      <c r="AE147" s="39" t="s">
        <v>81</v>
      </c>
      <c r="AF147" s="39">
        <v>7</v>
      </c>
      <c r="AG147" s="39" t="s">
        <v>371</v>
      </c>
      <c r="AH147" s="39">
        <v>99</v>
      </c>
      <c r="AI147" s="39" t="s">
        <v>289</v>
      </c>
      <c r="AJ147" s="39">
        <v>73</v>
      </c>
    </row>
    <row r="148" spans="28:36" x14ac:dyDescent="0.25">
      <c r="AB148" s="39" t="s">
        <v>80</v>
      </c>
      <c r="AC148" s="39" t="s">
        <v>2591</v>
      </c>
      <c r="AD148" s="39" t="s">
        <v>2599</v>
      </c>
      <c r="AE148" s="39" t="s">
        <v>81</v>
      </c>
      <c r="AF148" s="39">
        <v>5</v>
      </c>
      <c r="AG148" s="39" t="s">
        <v>372</v>
      </c>
      <c r="AH148" s="39">
        <v>49</v>
      </c>
      <c r="AI148" s="39" t="s">
        <v>122</v>
      </c>
      <c r="AJ148" s="39">
        <v>22</v>
      </c>
    </row>
    <row r="149" spans="28:36" x14ac:dyDescent="0.25">
      <c r="AB149" s="39" t="s">
        <v>80</v>
      </c>
      <c r="AC149" s="39" t="s">
        <v>2592</v>
      </c>
      <c r="AD149" s="39" t="s">
        <v>2599</v>
      </c>
      <c r="AE149" s="39" t="s">
        <v>81</v>
      </c>
      <c r="AF149" s="39">
        <v>7</v>
      </c>
      <c r="AG149" s="39" t="s">
        <v>373</v>
      </c>
      <c r="AH149" s="39">
        <v>100</v>
      </c>
      <c r="AI149" s="39" t="s">
        <v>374</v>
      </c>
      <c r="AJ149" s="39">
        <v>77</v>
      </c>
    </row>
    <row r="150" spans="28:36" x14ac:dyDescent="0.25">
      <c r="AB150" s="39" t="s">
        <v>80</v>
      </c>
      <c r="AC150" s="39" t="s">
        <v>2593</v>
      </c>
      <c r="AD150" s="39" t="s">
        <v>2599</v>
      </c>
      <c r="AE150" s="39" t="s">
        <v>81</v>
      </c>
      <c r="AF150" s="39">
        <v>5</v>
      </c>
      <c r="AG150" s="39" t="s">
        <v>375</v>
      </c>
      <c r="AH150" s="39">
        <v>63</v>
      </c>
      <c r="AI150" s="39" t="s">
        <v>376</v>
      </c>
      <c r="AJ150" s="39">
        <v>17</v>
      </c>
    </row>
    <row r="151" spans="28:36" x14ac:dyDescent="0.25">
      <c r="AB151" s="39" t="s">
        <v>80</v>
      </c>
      <c r="AC151" s="39" t="s">
        <v>2595</v>
      </c>
      <c r="AD151" s="39" t="s">
        <v>2599</v>
      </c>
      <c r="AE151" s="39" t="s">
        <v>81</v>
      </c>
      <c r="AF151" s="39">
        <v>5</v>
      </c>
      <c r="AG151" s="39" t="s">
        <v>377</v>
      </c>
      <c r="AH151" s="39">
        <v>44</v>
      </c>
      <c r="AI151" s="39" t="s">
        <v>378</v>
      </c>
      <c r="AJ151" s="39">
        <v>12</v>
      </c>
    </row>
    <row r="152" spans="28:36" x14ac:dyDescent="0.25">
      <c r="AB152" s="39" t="s">
        <v>80</v>
      </c>
      <c r="AC152" s="39" t="s">
        <v>2597</v>
      </c>
      <c r="AD152" s="39" t="s">
        <v>2599</v>
      </c>
      <c r="AE152" s="39" t="s">
        <v>81</v>
      </c>
      <c r="AF152" s="39">
        <v>5</v>
      </c>
      <c r="AG152" s="39" t="s">
        <v>379</v>
      </c>
      <c r="AH152" s="39">
        <v>60</v>
      </c>
      <c r="AI152" s="39" t="s">
        <v>380</v>
      </c>
      <c r="AJ152" s="39">
        <v>18</v>
      </c>
    </row>
    <row r="153" spans="28:36" x14ac:dyDescent="0.25">
      <c r="AB153" s="39" t="s">
        <v>80</v>
      </c>
      <c r="AC153" s="39" t="s">
        <v>71</v>
      </c>
      <c r="AD153" s="39" t="s">
        <v>2600</v>
      </c>
      <c r="AE153" s="39" t="s">
        <v>81</v>
      </c>
      <c r="AF153" s="39">
        <v>8</v>
      </c>
      <c r="AG153" s="39" t="s">
        <v>381</v>
      </c>
      <c r="AH153" s="39">
        <v>98</v>
      </c>
      <c r="AI153" s="39" t="s">
        <v>382</v>
      </c>
      <c r="AJ153" s="39">
        <v>71</v>
      </c>
    </row>
    <row r="154" spans="28:36" x14ac:dyDescent="0.25">
      <c r="AB154" s="39" t="s">
        <v>80</v>
      </c>
      <c r="AC154" s="39" t="s">
        <v>2591</v>
      </c>
      <c r="AD154" s="39" t="s">
        <v>2600</v>
      </c>
      <c r="AE154" s="39" t="s">
        <v>81</v>
      </c>
      <c r="AF154" s="39">
        <v>5</v>
      </c>
      <c r="AG154" s="39" t="s">
        <v>383</v>
      </c>
      <c r="AH154" s="39">
        <v>46</v>
      </c>
      <c r="AI154" s="39" t="s">
        <v>384</v>
      </c>
      <c r="AJ154" s="39">
        <v>21</v>
      </c>
    </row>
    <row r="155" spans="28:36" x14ac:dyDescent="0.25">
      <c r="AB155" s="39" t="s">
        <v>80</v>
      </c>
      <c r="AC155" s="39" t="s">
        <v>2592</v>
      </c>
      <c r="AD155" s="39" t="s">
        <v>2600</v>
      </c>
      <c r="AE155" s="39" t="s">
        <v>81</v>
      </c>
      <c r="AF155" s="39">
        <v>8</v>
      </c>
      <c r="AG155" s="39" t="s">
        <v>385</v>
      </c>
      <c r="AH155" s="39">
        <v>100</v>
      </c>
      <c r="AI155" s="39" t="s">
        <v>386</v>
      </c>
      <c r="AJ155" s="39">
        <v>76</v>
      </c>
    </row>
    <row r="156" spans="28:36" x14ac:dyDescent="0.25">
      <c r="AB156" s="39" t="s">
        <v>80</v>
      </c>
      <c r="AC156" s="39" t="s">
        <v>2593</v>
      </c>
      <c r="AD156" s="39" t="s">
        <v>2600</v>
      </c>
      <c r="AE156" s="39" t="s">
        <v>81</v>
      </c>
      <c r="AF156" s="39">
        <v>5</v>
      </c>
      <c r="AG156" s="39" t="s">
        <v>166</v>
      </c>
      <c r="AH156" s="39">
        <v>64</v>
      </c>
      <c r="AI156" s="39" t="s">
        <v>387</v>
      </c>
      <c r="AJ156" s="39">
        <v>16</v>
      </c>
    </row>
    <row r="157" spans="28:36" x14ac:dyDescent="0.25">
      <c r="AB157" s="39" t="s">
        <v>80</v>
      </c>
      <c r="AC157" s="39" t="s">
        <v>2595</v>
      </c>
      <c r="AD157" s="39" t="s">
        <v>2600</v>
      </c>
      <c r="AE157" s="39" t="s">
        <v>81</v>
      </c>
      <c r="AF157" s="39">
        <v>5</v>
      </c>
      <c r="AG157" s="39" t="s">
        <v>388</v>
      </c>
      <c r="AH157" s="39">
        <v>44</v>
      </c>
      <c r="AI157" s="39" t="s">
        <v>389</v>
      </c>
      <c r="AJ157" s="39">
        <v>12</v>
      </c>
    </row>
    <row r="158" spans="28:36" x14ac:dyDescent="0.25">
      <c r="AB158" s="39" t="s">
        <v>80</v>
      </c>
      <c r="AC158" s="39" t="s">
        <v>2597</v>
      </c>
      <c r="AD158" s="39" t="s">
        <v>2600</v>
      </c>
      <c r="AE158" s="39" t="s">
        <v>81</v>
      </c>
      <c r="AF158" s="39">
        <v>5</v>
      </c>
      <c r="AG158" s="39" t="s">
        <v>390</v>
      </c>
      <c r="AH158" s="39">
        <v>58</v>
      </c>
      <c r="AI158" s="39" t="s">
        <v>391</v>
      </c>
      <c r="AJ158" s="39">
        <v>17</v>
      </c>
    </row>
    <row r="159" spans="28:36" x14ac:dyDescent="0.25">
      <c r="AB159" s="39" t="s">
        <v>80</v>
      </c>
      <c r="AC159" s="39" t="s">
        <v>71</v>
      </c>
      <c r="AD159" s="39" t="s">
        <v>2601</v>
      </c>
      <c r="AE159" s="39" t="s">
        <v>81</v>
      </c>
      <c r="AF159" s="39">
        <v>20</v>
      </c>
      <c r="AG159" s="39" t="s">
        <v>392</v>
      </c>
      <c r="AH159" s="39">
        <v>99</v>
      </c>
      <c r="AI159" s="39" t="s">
        <v>352</v>
      </c>
      <c r="AJ159" s="39">
        <v>76</v>
      </c>
    </row>
    <row r="160" spans="28:36" x14ac:dyDescent="0.25">
      <c r="AB160" s="39" t="s">
        <v>80</v>
      </c>
      <c r="AC160" s="39" t="s">
        <v>2591</v>
      </c>
      <c r="AD160" s="39" t="s">
        <v>2601</v>
      </c>
      <c r="AE160" s="39" t="s">
        <v>81</v>
      </c>
      <c r="AF160" s="39">
        <v>5</v>
      </c>
      <c r="AG160" s="39" t="s">
        <v>393</v>
      </c>
      <c r="AH160" s="39">
        <v>51</v>
      </c>
      <c r="AI160" s="39" t="s">
        <v>394</v>
      </c>
      <c r="AJ160" s="39">
        <v>23</v>
      </c>
    </row>
    <row r="161" spans="28:36" x14ac:dyDescent="0.25">
      <c r="AB161" s="39" t="s">
        <v>80</v>
      </c>
      <c r="AC161" s="39" t="s">
        <v>2592</v>
      </c>
      <c r="AD161" s="39" t="s">
        <v>2601</v>
      </c>
      <c r="AE161" s="39" t="s">
        <v>81</v>
      </c>
      <c r="AF161" s="39">
        <v>16</v>
      </c>
      <c r="AG161" s="39" t="s">
        <v>395</v>
      </c>
      <c r="AH161" s="39">
        <v>100</v>
      </c>
      <c r="AI161" s="39" t="s">
        <v>396</v>
      </c>
      <c r="AJ161" s="39">
        <v>80</v>
      </c>
    </row>
    <row r="162" spans="28:36" x14ac:dyDescent="0.25">
      <c r="AB162" s="39" t="s">
        <v>80</v>
      </c>
      <c r="AC162" s="39" t="s">
        <v>2593</v>
      </c>
      <c r="AD162" s="39" t="s">
        <v>2601</v>
      </c>
      <c r="AE162" s="39" t="s">
        <v>81</v>
      </c>
      <c r="AF162" s="39">
        <v>5</v>
      </c>
      <c r="AG162" s="39" t="s">
        <v>259</v>
      </c>
      <c r="AH162" s="39">
        <v>65</v>
      </c>
      <c r="AI162" s="39" t="s">
        <v>356</v>
      </c>
      <c r="AJ162" s="39">
        <v>17</v>
      </c>
    </row>
    <row r="163" spans="28:36" x14ac:dyDescent="0.25">
      <c r="AB163" s="39" t="s">
        <v>80</v>
      </c>
      <c r="AC163" s="39" t="s">
        <v>2595</v>
      </c>
      <c r="AD163" s="39" t="s">
        <v>2601</v>
      </c>
      <c r="AE163" s="39" t="s">
        <v>81</v>
      </c>
      <c r="AF163" s="39">
        <v>5</v>
      </c>
      <c r="AG163" s="39" t="s">
        <v>367</v>
      </c>
      <c r="AH163" s="39">
        <v>52</v>
      </c>
      <c r="AI163" s="39" t="s">
        <v>358</v>
      </c>
      <c r="AJ163" s="39">
        <v>12</v>
      </c>
    </row>
    <row r="164" spans="28:36" x14ac:dyDescent="0.25">
      <c r="AB164" s="39" t="s">
        <v>80</v>
      </c>
      <c r="AC164" s="39" t="s">
        <v>2597</v>
      </c>
      <c r="AD164" s="39" t="s">
        <v>2601</v>
      </c>
      <c r="AE164" s="39" t="s">
        <v>81</v>
      </c>
      <c r="AF164" s="39">
        <v>5</v>
      </c>
      <c r="AG164" s="39" t="s">
        <v>397</v>
      </c>
      <c r="AH164" s="39">
        <v>62</v>
      </c>
      <c r="AI164" s="39" t="s">
        <v>360</v>
      </c>
      <c r="AJ164" s="39">
        <v>18</v>
      </c>
    </row>
    <row r="165" spans="28:36" x14ac:dyDescent="0.25">
      <c r="AB165" s="39" t="s">
        <v>80</v>
      </c>
      <c r="AC165" s="39" t="s">
        <v>71</v>
      </c>
      <c r="AD165" s="39" t="s">
        <v>2602</v>
      </c>
      <c r="AE165" s="39" t="s">
        <v>81</v>
      </c>
      <c r="AF165" s="39">
        <v>7</v>
      </c>
      <c r="AG165" s="39" t="s">
        <v>398</v>
      </c>
      <c r="AH165" s="39">
        <v>97</v>
      </c>
      <c r="AI165" s="39" t="s">
        <v>399</v>
      </c>
      <c r="AJ165" s="39">
        <v>54</v>
      </c>
    </row>
    <row r="166" spans="28:36" x14ac:dyDescent="0.25">
      <c r="AB166" s="39" t="s">
        <v>80</v>
      </c>
      <c r="AC166" s="39" t="s">
        <v>2591</v>
      </c>
      <c r="AD166" s="39" t="s">
        <v>2602</v>
      </c>
      <c r="AE166" s="39" t="s">
        <v>81</v>
      </c>
      <c r="AF166" s="39">
        <v>5</v>
      </c>
      <c r="AG166" s="39" t="s">
        <v>400</v>
      </c>
      <c r="AH166" s="39">
        <v>44</v>
      </c>
      <c r="AI166" s="39" t="s">
        <v>83</v>
      </c>
      <c r="AJ166" s="39">
        <v>19</v>
      </c>
    </row>
    <row r="167" spans="28:36" x14ac:dyDescent="0.25">
      <c r="AB167" s="39" t="s">
        <v>80</v>
      </c>
      <c r="AC167" s="39" t="s">
        <v>2592</v>
      </c>
      <c r="AD167" s="39" t="s">
        <v>2602</v>
      </c>
      <c r="AE167" s="39" t="s">
        <v>81</v>
      </c>
      <c r="AF167" s="39">
        <v>8</v>
      </c>
      <c r="AG167" s="39" t="s">
        <v>401</v>
      </c>
      <c r="AH167" s="39">
        <v>100</v>
      </c>
      <c r="AI167" s="39" t="s">
        <v>83</v>
      </c>
      <c r="AJ167" s="39">
        <v>60</v>
      </c>
    </row>
    <row r="168" spans="28:36" x14ac:dyDescent="0.25">
      <c r="AB168" s="39" t="s">
        <v>80</v>
      </c>
      <c r="AC168" s="39" t="s">
        <v>2593</v>
      </c>
      <c r="AD168" s="39" t="s">
        <v>2602</v>
      </c>
      <c r="AE168" s="39" t="s">
        <v>81</v>
      </c>
      <c r="AF168" s="39">
        <v>5</v>
      </c>
      <c r="AG168" s="39" t="s">
        <v>402</v>
      </c>
      <c r="AH168" s="39">
        <v>57</v>
      </c>
      <c r="AI168" s="39" t="s">
        <v>403</v>
      </c>
      <c r="AJ168" s="39">
        <v>15</v>
      </c>
    </row>
    <row r="169" spans="28:36" x14ac:dyDescent="0.25">
      <c r="AB169" s="39" t="s">
        <v>80</v>
      </c>
      <c r="AC169" s="39" t="s">
        <v>2595</v>
      </c>
      <c r="AD169" s="39" t="s">
        <v>2602</v>
      </c>
      <c r="AE169" s="39" t="s">
        <v>81</v>
      </c>
      <c r="AF169" s="39">
        <v>5</v>
      </c>
      <c r="AG169" s="39" t="s">
        <v>404</v>
      </c>
      <c r="AH169" s="39">
        <v>40</v>
      </c>
      <c r="AI169" s="39" t="s">
        <v>405</v>
      </c>
      <c r="AJ169" s="39">
        <v>11</v>
      </c>
    </row>
    <row r="170" spans="28:36" x14ac:dyDescent="0.25">
      <c r="AB170" s="39" t="s">
        <v>80</v>
      </c>
      <c r="AC170" s="39" t="s">
        <v>2597</v>
      </c>
      <c r="AD170" s="39" t="s">
        <v>2602</v>
      </c>
      <c r="AE170" s="39" t="s">
        <v>81</v>
      </c>
      <c r="AF170" s="39">
        <v>5</v>
      </c>
      <c r="AG170" s="39" t="s">
        <v>406</v>
      </c>
      <c r="AH170" s="39">
        <v>49</v>
      </c>
      <c r="AI170" s="39" t="s">
        <v>407</v>
      </c>
      <c r="AJ170" s="39">
        <v>13</v>
      </c>
    </row>
    <row r="171" spans="28:36" x14ac:dyDescent="0.25">
      <c r="AB171" s="39" t="s">
        <v>80</v>
      </c>
      <c r="AC171" s="39" t="s">
        <v>71</v>
      </c>
      <c r="AD171" s="39" t="s">
        <v>2603</v>
      </c>
      <c r="AE171" s="39" t="s">
        <v>81</v>
      </c>
      <c r="AF171" s="39">
        <v>46</v>
      </c>
      <c r="AG171" s="39" t="s">
        <v>196</v>
      </c>
      <c r="AH171" s="39">
        <v>100</v>
      </c>
      <c r="AI171" s="39" t="s">
        <v>408</v>
      </c>
      <c r="AJ171" s="39">
        <v>88</v>
      </c>
    </row>
    <row r="172" spans="28:36" x14ac:dyDescent="0.25">
      <c r="AB172" s="39" t="s">
        <v>80</v>
      </c>
      <c r="AC172" s="39" t="s">
        <v>2591</v>
      </c>
      <c r="AD172" s="39" t="s">
        <v>2603</v>
      </c>
      <c r="AE172" s="39" t="s">
        <v>81</v>
      </c>
      <c r="AF172" s="39">
        <v>5</v>
      </c>
      <c r="AG172" s="39" t="s">
        <v>409</v>
      </c>
      <c r="AH172" s="39">
        <v>55</v>
      </c>
      <c r="AI172" s="39" t="s">
        <v>410</v>
      </c>
      <c r="AJ172" s="39">
        <v>29</v>
      </c>
    </row>
    <row r="173" spans="28:36" x14ac:dyDescent="0.25">
      <c r="AB173" s="39" t="s">
        <v>80</v>
      </c>
      <c r="AC173" s="39" t="s">
        <v>2592</v>
      </c>
      <c r="AD173" s="39" t="s">
        <v>2603</v>
      </c>
      <c r="AE173" s="39" t="s">
        <v>81</v>
      </c>
      <c r="AF173" s="39">
        <v>42</v>
      </c>
      <c r="AG173" s="39" t="s">
        <v>411</v>
      </c>
      <c r="AH173" s="39">
        <v>100</v>
      </c>
      <c r="AI173" s="39" t="s">
        <v>412</v>
      </c>
      <c r="AJ173" s="39">
        <v>90</v>
      </c>
    </row>
    <row r="174" spans="28:36" x14ac:dyDescent="0.25">
      <c r="AB174" s="39" t="s">
        <v>80</v>
      </c>
      <c r="AC174" s="39" t="s">
        <v>2593</v>
      </c>
      <c r="AD174" s="39" t="s">
        <v>2603</v>
      </c>
      <c r="AE174" s="39" t="s">
        <v>81</v>
      </c>
      <c r="AF174" s="39">
        <v>5</v>
      </c>
      <c r="AG174" s="39" t="s">
        <v>413</v>
      </c>
      <c r="AH174" s="39">
        <v>64</v>
      </c>
      <c r="AI174" s="39" t="s">
        <v>270</v>
      </c>
      <c r="AJ174" s="39">
        <v>20</v>
      </c>
    </row>
    <row r="175" spans="28:36" x14ac:dyDescent="0.25">
      <c r="AB175" s="39" t="s">
        <v>80</v>
      </c>
      <c r="AC175" s="39" t="s">
        <v>2595</v>
      </c>
      <c r="AD175" s="39" t="s">
        <v>2603</v>
      </c>
      <c r="AE175" s="39" t="s">
        <v>81</v>
      </c>
      <c r="AF175" s="39">
        <v>5</v>
      </c>
      <c r="AG175" s="39" t="s">
        <v>414</v>
      </c>
      <c r="AH175" s="39">
        <v>53</v>
      </c>
      <c r="AI175" s="39" t="s">
        <v>358</v>
      </c>
      <c r="AJ175" s="39">
        <v>14</v>
      </c>
    </row>
    <row r="176" spans="28:36" x14ac:dyDescent="0.25">
      <c r="AB176" s="39" t="s">
        <v>80</v>
      </c>
      <c r="AC176" s="39" t="s">
        <v>2597</v>
      </c>
      <c r="AD176" s="39" t="s">
        <v>2603</v>
      </c>
      <c r="AE176" s="39" t="s">
        <v>81</v>
      </c>
      <c r="AF176" s="39">
        <v>5</v>
      </c>
      <c r="AG176" s="39" t="s">
        <v>415</v>
      </c>
      <c r="AH176" s="39">
        <v>61</v>
      </c>
      <c r="AI176" s="39" t="s">
        <v>416</v>
      </c>
      <c r="AJ176" s="39">
        <v>22</v>
      </c>
    </row>
    <row r="177" spans="27:36" x14ac:dyDescent="0.25">
      <c r="AA177" s="39" t="s">
        <v>108</v>
      </c>
      <c r="AB177" s="39" t="s">
        <v>59</v>
      </c>
      <c r="AC177" s="39" t="s">
        <v>60</v>
      </c>
      <c r="AD177" s="39" t="s">
        <v>61</v>
      </c>
      <c r="AE177" s="39" t="s">
        <v>62</v>
      </c>
      <c r="AF177" s="39" t="s">
        <v>63</v>
      </c>
      <c r="AG177" s="39" t="s">
        <v>64</v>
      </c>
      <c r="AH177" s="39" t="s">
        <v>65</v>
      </c>
      <c r="AI177" s="39" t="s">
        <v>66</v>
      </c>
      <c r="AJ177" s="39" t="s">
        <v>67</v>
      </c>
    </row>
    <row r="178" spans="27:36" x14ac:dyDescent="0.25">
      <c r="AB178" s="39" t="s">
        <v>80</v>
      </c>
      <c r="AC178" s="39" t="s">
        <v>71</v>
      </c>
      <c r="AD178" s="39" t="s">
        <v>2598</v>
      </c>
      <c r="AE178" s="39" t="s">
        <v>81</v>
      </c>
      <c r="AF178" s="39">
        <v>5</v>
      </c>
      <c r="AG178" s="39" t="s">
        <v>417</v>
      </c>
      <c r="AH178" s="39">
        <v>51</v>
      </c>
      <c r="AI178" s="39" t="s">
        <v>287</v>
      </c>
      <c r="AJ178" s="39">
        <v>16</v>
      </c>
    </row>
    <row r="179" spans="27:36" x14ac:dyDescent="0.25">
      <c r="AB179" s="39" t="s">
        <v>80</v>
      </c>
      <c r="AC179" s="39" t="s">
        <v>2591</v>
      </c>
      <c r="AD179" s="39" t="s">
        <v>2598</v>
      </c>
      <c r="AE179" s="39" t="s">
        <v>81</v>
      </c>
      <c r="AF179" s="39">
        <v>5</v>
      </c>
      <c r="AG179" s="39" t="s">
        <v>418</v>
      </c>
      <c r="AH179" s="39">
        <v>49</v>
      </c>
      <c r="AI179" s="39" t="s">
        <v>419</v>
      </c>
      <c r="AJ179" s="39">
        <v>20</v>
      </c>
    </row>
    <row r="180" spans="27:36" x14ac:dyDescent="0.25">
      <c r="AB180" s="39" t="s">
        <v>80</v>
      </c>
      <c r="AC180" s="39" t="s">
        <v>2592</v>
      </c>
      <c r="AD180" s="39" t="s">
        <v>2598</v>
      </c>
      <c r="AE180" s="39" t="s">
        <v>81</v>
      </c>
      <c r="AF180" s="39">
        <v>5</v>
      </c>
      <c r="AG180" s="39" t="s">
        <v>420</v>
      </c>
      <c r="AH180" s="39">
        <v>53</v>
      </c>
      <c r="AI180" s="39" t="s">
        <v>421</v>
      </c>
      <c r="AJ180" s="39">
        <v>17</v>
      </c>
    </row>
    <row r="181" spans="27:36" x14ac:dyDescent="0.25">
      <c r="AB181" s="39" t="s">
        <v>80</v>
      </c>
      <c r="AC181" s="39" t="s">
        <v>2593</v>
      </c>
      <c r="AD181" s="39" t="s">
        <v>2598</v>
      </c>
      <c r="AE181" s="39" t="s">
        <v>81</v>
      </c>
      <c r="AF181" s="39">
        <v>5</v>
      </c>
      <c r="AG181" s="39" t="s">
        <v>422</v>
      </c>
      <c r="AH181" s="39">
        <v>56</v>
      </c>
      <c r="AI181" s="39" t="s">
        <v>423</v>
      </c>
      <c r="AJ181" s="39">
        <v>17</v>
      </c>
    </row>
    <row r="182" spans="27:36" x14ac:dyDescent="0.25">
      <c r="AB182" s="39" t="s">
        <v>80</v>
      </c>
      <c r="AC182" s="39" t="s">
        <v>2595</v>
      </c>
      <c r="AD182" s="39" t="s">
        <v>2598</v>
      </c>
      <c r="AE182" s="39" t="s">
        <v>81</v>
      </c>
      <c r="AF182" s="39">
        <v>5</v>
      </c>
      <c r="AG182" s="39" t="s">
        <v>424</v>
      </c>
      <c r="AH182" s="39">
        <v>60</v>
      </c>
      <c r="AI182" s="39" t="s">
        <v>425</v>
      </c>
      <c r="AJ182" s="39">
        <v>16</v>
      </c>
    </row>
    <row r="183" spans="27:36" x14ac:dyDescent="0.25">
      <c r="AB183" s="39" t="s">
        <v>80</v>
      </c>
      <c r="AC183" s="39" t="s">
        <v>2597</v>
      </c>
      <c r="AD183" s="39" t="s">
        <v>2598</v>
      </c>
      <c r="AE183" s="39" t="s">
        <v>81</v>
      </c>
      <c r="AF183" s="39">
        <v>5</v>
      </c>
      <c r="AG183" s="39" t="s">
        <v>426</v>
      </c>
      <c r="AH183" s="39">
        <v>55</v>
      </c>
      <c r="AI183" s="39" t="s">
        <v>243</v>
      </c>
      <c r="AJ183" s="39">
        <v>16</v>
      </c>
    </row>
    <row r="184" spans="27:36" x14ac:dyDescent="0.25">
      <c r="AB184" s="39" t="s">
        <v>80</v>
      </c>
      <c r="AC184" s="39" t="s">
        <v>71</v>
      </c>
      <c r="AD184" s="39" t="s">
        <v>2590</v>
      </c>
      <c r="AE184" s="39" t="s">
        <v>81</v>
      </c>
      <c r="AF184" s="39">
        <v>5</v>
      </c>
      <c r="AG184" s="39" t="s">
        <v>427</v>
      </c>
      <c r="AH184" s="39">
        <v>52</v>
      </c>
      <c r="AI184" s="39" t="s">
        <v>428</v>
      </c>
      <c r="AJ184" s="39">
        <v>17</v>
      </c>
    </row>
    <row r="185" spans="27:36" x14ac:dyDescent="0.25">
      <c r="AB185" s="39" t="s">
        <v>80</v>
      </c>
      <c r="AC185" s="39" t="s">
        <v>2591</v>
      </c>
      <c r="AD185" s="39" t="s">
        <v>2590</v>
      </c>
      <c r="AE185" s="39" t="s">
        <v>81</v>
      </c>
      <c r="AF185" s="39">
        <v>5</v>
      </c>
      <c r="AG185" s="39" t="s">
        <v>429</v>
      </c>
      <c r="AH185" s="39">
        <v>49</v>
      </c>
      <c r="AI185" s="39" t="s">
        <v>419</v>
      </c>
      <c r="AJ185" s="39">
        <v>21</v>
      </c>
    </row>
    <row r="186" spans="27:36" x14ac:dyDescent="0.25">
      <c r="AB186" s="39" t="s">
        <v>80</v>
      </c>
      <c r="AC186" s="39" t="s">
        <v>2592</v>
      </c>
      <c r="AD186" s="39" t="s">
        <v>2590</v>
      </c>
      <c r="AE186" s="39" t="s">
        <v>81</v>
      </c>
      <c r="AF186" s="39">
        <v>5</v>
      </c>
      <c r="AG186" s="39" t="s">
        <v>430</v>
      </c>
      <c r="AH186" s="39">
        <v>56</v>
      </c>
      <c r="AI186" s="39" t="s">
        <v>431</v>
      </c>
      <c r="AJ186" s="39">
        <v>18</v>
      </c>
    </row>
    <row r="187" spans="27:36" x14ac:dyDescent="0.25">
      <c r="AB187" s="39" t="s">
        <v>80</v>
      </c>
      <c r="AC187" s="39" t="s">
        <v>2593</v>
      </c>
      <c r="AD187" s="39" t="s">
        <v>2590</v>
      </c>
      <c r="AE187" s="39" t="s">
        <v>81</v>
      </c>
      <c r="AF187" s="39">
        <v>5</v>
      </c>
      <c r="AG187" s="39" t="s">
        <v>432</v>
      </c>
      <c r="AH187" s="39">
        <v>57</v>
      </c>
      <c r="AI187" s="39" t="s">
        <v>433</v>
      </c>
      <c r="AJ187" s="39">
        <v>18</v>
      </c>
    </row>
    <row r="188" spans="27:36" x14ac:dyDescent="0.25">
      <c r="AB188" s="39" t="s">
        <v>80</v>
      </c>
      <c r="AC188" s="39" t="s">
        <v>2595</v>
      </c>
      <c r="AD188" s="39" t="s">
        <v>2590</v>
      </c>
      <c r="AE188" s="39" t="s">
        <v>81</v>
      </c>
      <c r="AF188" s="39">
        <v>5</v>
      </c>
      <c r="AG188" s="39" t="s">
        <v>424</v>
      </c>
      <c r="AH188" s="39">
        <v>61</v>
      </c>
      <c r="AI188" s="39" t="s">
        <v>434</v>
      </c>
      <c r="AJ188" s="39">
        <v>16</v>
      </c>
    </row>
    <row r="189" spans="27:36" x14ac:dyDescent="0.25">
      <c r="AB189" s="39" t="s">
        <v>80</v>
      </c>
      <c r="AC189" s="39" t="s">
        <v>2597</v>
      </c>
      <c r="AD189" s="39" t="s">
        <v>2590</v>
      </c>
      <c r="AE189" s="39" t="s">
        <v>81</v>
      </c>
      <c r="AF189" s="39">
        <v>5</v>
      </c>
      <c r="AG189" s="39" t="s">
        <v>435</v>
      </c>
      <c r="AH189" s="39">
        <v>55</v>
      </c>
      <c r="AI189" s="39" t="s">
        <v>436</v>
      </c>
      <c r="AJ189" s="39">
        <v>17</v>
      </c>
    </row>
    <row r="190" spans="27:36" x14ac:dyDescent="0.25">
      <c r="AB190" s="39" t="s">
        <v>80</v>
      </c>
      <c r="AC190" s="39" t="s">
        <v>71</v>
      </c>
      <c r="AD190" s="39" t="s">
        <v>2599</v>
      </c>
      <c r="AE190" s="39" t="s">
        <v>81</v>
      </c>
      <c r="AF190" s="39">
        <v>5</v>
      </c>
      <c r="AG190" s="39" t="s">
        <v>437</v>
      </c>
      <c r="AH190" s="39">
        <v>53</v>
      </c>
      <c r="AI190" s="39" t="s">
        <v>438</v>
      </c>
      <c r="AJ190" s="39">
        <v>17</v>
      </c>
    </row>
    <row r="191" spans="27:36" x14ac:dyDescent="0.25">
      <c r="AB191" s="39" t="s">
        <v>80</v>
      </c>
      <c r="AC191" s="39" t="s">
        <v>2591</v>
      </c>
      <c r="AD191" s="39" t="s">
        <v>2599</v>
      </c>
      <c r="AE191" s="39" t="s">
        <v>81</v>
      </c>
      <c r="AF191" s="39">
        <v>5</v>
      </c>
      <c r="AG191" s="39" t="s">
        <v>439</v>
      </c>
      <c r="AH191" s="39">
        <v>51</v>
      </c>
      <c r="AI191" s="39" t="s">
        <v>440</v>
      </c>
      <c r="AJ191" s="39">
        <v>20</v>
      </c>
    </row>
    <row r="192" spans="27:36" x14ac:dyDescent="0.25">
      <c r="AB192" s="39" t="s">
        <v>80</v>
      </c>
      <c r="AC192" s="39" t="s">
        <v>2592</v>
      </c>
      <c r="AD192" s="39" t="s">
        <v>2599</v>
      </c>
      <c r="AE192" s="39" t="s">
        <v>81</v>
      </c>
      <c r="AF192" s="39">
        <v>5</v>
      </c>
      <c r="AG192" s="39" t="s">
        <v>441</v>
      </c>
      <c r="AH192" s="39">
        <v>55</v>
      </c>
      <c r="AI192" s="39" t="s">
        <v>442</v>
      </c>
      <c r="AJ192" s="39">
        <v>19</v>
      </c>
    </row>
    <row r="193" spans="28:36" x14ac:dyDescent="0.25">
      <c r="AB193" s="39" t="s">
        <v>80</v>
      </c>
      <c r="AC193" s="39" t="s">
        <v>2593</v>
      </c>
      <c r="AD193" s="39" t="s">
        <v>2599</v>
      </c>
      <c r="AE193" s="39" t="s">
        <v>81</v>
      </c>
      <c r="AF193" s="39">
        <v>5</v>
      </c>
      <c r="AG193" s="39" t="s">
        <v>443</v>
      </c>
      <c r="AH193" s="39">
        <v>59</v>
      </c>
      <c r="AI193" s="39" t="s">
        <v>442</v>
      </c>
      <c r="AJ193" s="39">
        <v>19</v>
      </c>
    </row>
    <row r="194" spans="28:36" x14ac:dyDescent="0.25">
      <c r="AB194" s="39" t="s">
        <v>80</v>
      </c>
      <c r="AC194" s="39" t="s">
        <v>2595</v>
      </c>
      <c r="AD194" s="39" t="s">
        <v>2599</v>
      </c>
      <c r="AE194" s="39" t="s">
        <v>81</v>
      </c>
      <c r="AF194" s="39">
        <v>5</v>
      </c>
      <c r="AG194" s="39" t="s">
        <v>444</v>
      </c>
      <c r="AH194" s="39">
        <v>55</v>
      </c>
      <c r="AI194" s="39" t="s">
        <v>445</v>
      </c>
      <c r="AJ194" s="39">
        <v>17</v>
      </c>
    </row>
    <row r="195" spans="28:36" x14ac:dyDescent="0.25">
      <c r="AB195" s="39" t="s">
        <v>80</v>
      </c>
      <c r="AC195" s="39" t="s">
        <v>2597</v>
      </c>
      <c r="AD195" s="39" t="s">
        <v>2599</v>
      </c>
      <c r="AE195" s="39" t="s">
        <v>81</v>
      </c>
      <c r="AF195" s="39">
        <v>5</v>
      </c>
      <c r="AG195" s="39" t="s">
        <v>446</v>
      </c>
      <c r="AH195" s="39">
        <v>54</v>
      </c>
      <c r="AI195" s="39" t="s">
        <v>447</v>
      </c>
      <c r="AJ195" s="39">
        <v>17</v>
      </c>
    </row>
    <row r="196" spans="28:36" x14ac:dyDescent="0.25">
      <c r="AB196" s="39" t="s">
        <v>80</v>
      </c>
      <c r="AC196" s="39" t="s">
        <v>71</v>
      </c>
      <c r="AD196" s="39" t="s">
        <v>2600</v>
      </c>
      <c r="AE196" s="39" t="s">
        <v>81</v>
      </c>
      <c r="AF196" s="39">
        <v>5</v>
      </c>
      <c r="AG196" s="39" t="s">
        <v>448</v>
      </c>
      <c r="AH196" s="39">
        <v>51</v>
      </c>
      <c r="AI196" s="39" t="s">
        <v>334</v>
      </c>
      <c r="AJ196" s="39">
        <v>17</v>
      </c>
    </row>
    <row r="197" spans="28:36" x14ac:dyDescent="0.25">
      <c r="AB197" s="39" t="s">
        <v>80</v>
      </c>
      <c r="AC197" s="39" t="s">
        <v>2591</v>
      </c>
      <c r="AD197" s="39" t="s">
        <v>2600</v>
      </c>
      <c r="AE197" s="39" t="s">
        <v>81</v>
      </c>
      <c r="AF197" s="39">
        <v>5</v>
      </c>
      <c r="AG197" s="39" t="s">
        <v>449</v>
      </c>
      <c r="AH197" s="39">
        <v>52</v>
      </c>
      <c r="AI197" s="39" t="s">
        <v>233</v>
      </c>
      <c r="AJ197" s="39">
        <v>20</v>
      </c>
    </row>
    <row r="198" spans="28:36" x14ac:dyDescent="0.25">
      <c r="AB198" s="39" t="s">
        <v>80</v>
      </c>
      <c r="AC198" s="39" t="s">
        <v>2592</v>
      </c>
      <c r="AD198" s="39" t="s">
        <v>2600</v>
      </c>
      <c r="AE198" s="39" t="s">
        <v>81</v>
      </c>
      <c r="AF198" s="39">
        <v>5</v>
      </c>
      <c r="AG198" s="39" t="s">
        <v>437</v>
      </c>
      <c r="AH198" s="39">
        <v>55</v>
      </c>
      <c r="AI198" s="39" t="s">
        <v>431</v>
      </c>
      <c r="AJ198" s="39">
        <v>18</v>
      </c>
    </row>
    <row r="199" spans="28:36" x14ac:dyDescent="0.25">
      <c r="AB199" s="39" t="s">
        <v>80</v>
      </c>
      <c r="AC199" s="39" t="s">
        <v>2593</v>
      </c>
      <c r="AD199" s="39" t="s">
        <v>2600</v>
      </c>
      <c r="AE199" s="39" t="s">
        <v>81</v>
      </c>
      <c r="AF199" s="39">
        <v>5</v>
      </c>
      <c r="AG199" s="39" t="s">
        <v>450</v>
      </c>
      <c r="AH199" s="39">
        <v>67</v>
      </c>
      <c r="AI199" s="39" t="s">
        <v>233</v>
      </c>
      <c r="AJ199" s="39">
        <v>18</v>
      </c>
    </row>
    <row r="200" spans="28:36" x14ac:dyDescent="0.25">
      <c r="AB200" s="39" t="s">
        <v>80</v>
      </c>
      <c r="AC200" s="39" t="s">
        <v>2595</v>
      </c>
      <c r="AD200" s="39" t="s">
        <v>2600</v>
      </c>
      <c r="AE200" s="39" t="s">
        <v>81</v>
      </c>
      <c r="AF200" s="39">
        <v>5</v>
      </c>
      <c r="AG200" s="39" t="s">
        <v>451</v>
      </c>
      <c r="AH200" s="39">
        <v>69</v>
      </c>
      <c r="AI200" s="39" t="s">
        <v>233</v>
      </c>
      <c r="AJ200" s="39">
        <v>17</v>
      </c>
    </row>
    <row r="201" spans="28:36" x14ac:dyDescent="0.25">
      <c r="AB201" s="39" t="s">
        <v>80</v>
      </c>
      <c r="AC201" s="39" t="s">
        <v>2597</v>
      </c>
      <c r="AD201" s="39" t="s">
        <v>2600</v>
      </c>
      <c r="AE201" s="39" t="s">
        <v>81</v>
      </c>
      <c r="AF201" s="39">
        <v>5</v>
      </c>
      <c r="AG201" s="39" t="s">
        <v>452</v>
      </c>
      <c r="AH201" s="39">
        <v>54</v>
      </c>
      <c r="AI201" s="39" t="s">
        <v>447</v>
      </c>
      <c r="AJ201" s="39">
        <v>17</v>
      </c>
    </row>
    <row r="202" spans="28:36" x14ac:dyDescent="0.25">
      <c r="AB202" s="39" t="s">
        <v>80</v>
      </c>
      <c r="AC202" s="39" t="s">
        <v>71</v>
      </c>
      <c r="AD202" s="39" t="s">
        <v>2601</v>
      </c>
      <c r="AE202" s="39" t="s">
        <v>81</v>
      </c>
      <c r="AF202" s="39">
        <v>5</v>
      </c>
      <c r="AG202" s="39" t="s">
        <v>453</v>
      </c>
      <c r="AH202" s="39">
        <v>53</v>
      </c>
      <c r="AI202" s="39" t="s">
        <v>454</v>
      </c>
      <c r="AJ202" s="39">
        <v>17</v>
      </c>
    </row>
    <row r="203" spans="28:36" x14ac:dyDescent="0.25">
      <c r="AB203" s="39" t="s">
        <v>80</v>
      </c>
      <c r="AC203" s="39" t="s">
        <v>2591</v>
      </c>
      <c r="AD203" s="39" t="s">
        <v>2601</v>
      </c>
      <c r="AE203" s="39" t="s">
        <v>81</v>
      </c>
      <c r="AF203" s="39">
        <v>5</v>
      </c>
      <c r="AG203" s="39" t="s">
        <v>455</v>
      </c>
      <c r="AH203" s="39">
        <v>50</v>
      </c>
      <c r="AI203" s="39" t="s">
        <v>183</v>
      </c>
      <c r="AJ203" s="39">
        <v>20</v>
      </c>
    </row>
    <row r="204" spans="28:36" x14ac:dyDescent="0.25">
      <c r="AB204" s="39" t="s">
        <v>80</v>
      </c>
      <c r="AC204" s="39" t="s">
        <v>2592</v>
      </c>
      <c r="AD204" s="39" t="s">
        <v>2601</v>
      </c>
      <c r="AE204" s="39" t="s">
        <v>81</v>
      </c>
      <c r="AF204" s="39">
        <v>5</v>
      </c>
      <c r="AG204" s="39" t="s">
        <v>430</v>
      </c>
      <c r="AH204" s="39">
        <v>53</v>
      </c>
      <c r="AI204" s="39" t="s">
        <v>421</v>
      </c>
      <c r="AJ204" s="39">
        <v>18</v>
      </c>
    </row>
    <row r="205" spans="28:36" x14ac:dyDescent="0.25">
      <c r="AB205" s="39" t="s">
        <v>80</v>
      </c>
      <c r="AC205" s="39" t="s">
        <v>2593</v>
      </c>
      <c r="AD205" s="39" t="s">
        <v>2601</v>
      </c>
      <c r="AE205" s="39" t="s">
        <v>81</v>
      </c>
      <c r="AF205" s="39">
        <v>5</v>
      </c>
      <c r="AG205" s="39" t="s">
        <v>456</v>
      </c>
      <c r="AH205" s="39">
        <v>56</v>
      </c>
      <c r="AI205" s="39" t="s">
        <v>423</v>
      </c>
      <c r="AJ205" s="39">
        <v>18</v>
      </c>
    </row>
    <row r="206" spans="28:36" x14ac:dyDescent="0.25">
      <c r="AB206" s="39" t="s">
        <v>80</v>
      </c>
      <c r="AC206" s="39" t="s">
        <v>2595</v>
      </c>
      <c r="AD206" s="39" t="s">
        <v>2601</v>
      </c>
      <c r="AE206" s="39" t="s">
        <v>81</v>
      </c>
      <c r="AF206" s="39">
        <v>5</v>
      </c>
      <c r="AG206" s="39" t="s">
        <v>424</v>
      </c>
      <c r="AH206" s="39">
        <v>61</v>
      </c>
      <c r="AI206" s="39" t="s">
        <v>434</v>
      </c>
      <c r="AJ206" s="39">
        <v>16</v>
      </c>
    </row>
    <row r="207" spans="28:36" x14ac:dyDescent="0.25">
      <c r="AB207" s="39" t="s">
        <v>80</v>
      </c>
      <c r="AC207" s="39" t="s">
        <v>2597</v>
      </c>
      <c r="AD207" s="39" t="s">
        <v>2601</v>
      </c>
      <c r="AE207" s="39" t="s">
        <v>81</v>
      </c>
      <c r="AF207" s="39">
        <v>5</v>
      </c>
      <c r="AG207" s="39" t="s">
        <v>457</v>
      </c>
      <c r="AH207" s="39">
        <v>55</v>
      </c>
      <c r="AI207" s="39" t="s">
        <v>243</v>
      </c>
      <c r="AJ207" s="39">
        <v>17</v>
      </c>
    </row>
    <row r="208" spans="28:36" x14ac:dyDescent="0.25">
      <c r="AB208" s="39" t="s">
        <v>80</v>
      </c>
      <c r="AC208" s="39" t="s">
        <v>71</v>
      </c>
      <c r="AD208" s="39" t="s">
        <v>2602</v>
      </c>
      <c r="AE208" s="39" t="s">
        <v>81</v>
      </c>
      <c r="AF208" s="39">
        <v>5</v>
      </c>
      <c r="AG208" s="39" t="s">
        <v>458</v>
      </c>
      <c r="AH208" s="39">
        <v>45</v>
      </c>
      <c r="AI208" s="39" t="s">
        <v>459</v>
      </c>
      <c r="AJ208" s="39">
        <v>15</v>
      </c>
    </row>
    <row r="209" spans="27:36" x14ac:dyDescent="0.25">
      <c r="AB209" s="39" t="s">
        <v>80</v>
      </c>
      <c r="AC209" s="39" t="s">
        <v>2591</v>
      </c>
      <c r="AD209" s="39" t="s">
        <v>2602</v>
      </c>
      <c r="AE209" s="39" t="s">
        <v>81</v>
      </c>
      <c r="AF209" s="39">
        <v>5</v>
      </c>
      <c r="AG209" s="39" t="s">
        <v>460</v>
      </c>
      <c r="AH209" s="39">
        <v>66</v>
      </c>
      <c r="AI209" s="39" t="s">
        <v>192</v>
      </c>
      <c r="AJ209" s="39">
        <v>21</v>
      </c>
    </row>
    <row r="210" spans="27:36" x14ac:dyDescent="0.25">
      <c r="AB210" s="39" t="s">
        <v>80</v>
      </c>
      <c r="AC210" s="39" t="s">
        <v>2592</v>
      </c>
      <c r="AD210" s="39" t="s">
        <v>2602</v>
      </c>
      <c r="AE210" s="39" t="s">
        <v>81</v>
      </c>
      <c r="AF210" s="39">
        <v>5</v>
      </c>
      <c r="AG210" s="39" t="s">
        <v>461</v>
      </c>
      <c r="AH210" s="39">
        <v>52</v>
      </c>
      <c r="AI210" s="39" t="s">
        <v>433</v>
      </c>
      <c r="AJ210" s="39">
        <v>16</v>
      </c>
    </row>
    <row r="211" spans="27:36" x14ac:dyDescent="0.25">
      <c r="AB211" s="39" t="s">
        <v>80</v>
      </c>
      <c r="AC211" s="39" t="s">
        <v>2593</v>
      </c>
      <c r="AD211" s="39" t="s">
        <v>2602</v>
      </c>
      <c r="AE211" s="39" t="s">
        <v>81</v>
      </c>
      <c r="AF211" s="39">
        <v>5</v>
      </c>
      <c r="AG211" s="39" t="s">
        <v>462</v>
      </c>
      <c r="AH211" s="39">
        <v>79</v>
      </c>
      <c r="AI211" s="39" t="s">
        <v>463</v>
      </c>
      <c r="AJ211" s="39">
        <v>20</v>
      </c>
    </row>
    <row r="212" spans="27:36" x14ac:dyDescent="0.25">
      <c r="AB212" s="39" t="s">
        <v>80</v>
      </c>
      <c r="AC212" s="39" t="s">
        <v>2595</v>
      </c>
      <c r="AD212" s="39" t="s">
        <v>2602</v>
      </c>
      <c r="AE212" s="39" t="s">
        <v>81</v>
      </c>
      <c r="AF212" s="39">
        <v>5</v>
      </c>
      <c r="AG212" s="39" t="s">
        <v>464</v>
      </c>
      <c r="AH212" s="39">
        <v>80</v>
      </c>
      <c r="AI212" s="39" t="s">
        <v>192</v>
      </c>
      <c r="AJ212" s="39">
        <v>19</v>
      </c>
    </row>
    <row r="213" spans="27:36" x14ac:dyDescent="0.25">
      <c r="AB213" s="39" t="s">
        <v>80</v>
      </c>
      <c r="AC213" s="39" t="s">
        <v>2597</v>
      </c>
      <c r="AD213" s="39" t="s">
        <v>2602</v>
      </c>
      <c r="AE213" s="39" t="s">
        <v>81</v>
      </c>
      <c r="AF213" s="39">
        <v>5</v>
      </c>
      <c r="AG213" s="39" t="s">
        <v>465</v>
      </c>
      <c r="AH213" s="39">
        <v>58</v>
      </c>
      <c r="AI213" s="39" t="s">
        <v>466</v>
      </c>
      <c r="AJ213" s="39">
        <v>17</v>
      </c>
    </row>
    <row r="214" spans="27:36" x14ac:dyDescent="0.25">
      <c r="AB214" s="39" t="s">
        <v>80</v>
      </c>
      <c r="AC214" s="39" t="s">
        <v>71</v>
      </c>
      <c r="AD214" s="39" t="s">
        <v>2603</v>
      </c>
      <c r="AE214" s="39" t="s">
        <v>81</v>
      </c>
      <c r="AF214" s="39">
        <v>5</v>
      </c>
      <c r="AG214" s="39" t="s">
        <v>467</v>
      </c>
      <c r="AH214" s="39">
        <v>51</v>
      </c>
      <c r="AI214" s="39" t="s">
        <v>468</v>
      </c>
      <c r="AJ214" s="39">
        <v>18</v>
      </c>
    </row>
    <row r="215" spans="27:36" x14ac:dyDescent="0.25">
      <c r="AB215" s="39" t="s">
        <v>80</v>
      </c>
      <c r="AC215" s="39" t="s">
        <v>2591</v>
      </c>
      <c r="AD215" s="39" t="s">
        <v>2603</v>
      </c>
      <c r="AE215" s="39" t="s">
        <v>81</v>
      </c>
      <c r="AF215" s="39">
        <v>5</v>
      </c>
      <c r="AG215" s="39" t="s">
        <v>469</v>
      </c>
      <c r="AH215" s="39">
        <v>54</v>
      </c>
      <c r="AI215" s="39" t="s">
        <v>183</v>
      </c>
      <c r="AJ215" s="39">
        <v>21</v>
      </c>
    </row>
    <row r="216" spans="27:36" x14ac:dyDescent="0.25">
      <c r="AB216" s="39" t="s">
        <v>80</v>
      </c>
      <c r="AC216" s="39" t="s">
        <v>2592</v>
      </c>
      <c r="AD216" s="39" t="s">
        <v>2603</v>
      </c>
      <c r="AE216" s="39" t="s">
        <v>81</v>
      </c>
      <c r="AF216" s="39">
        <v>5</v>
      </c>
      <c r="AG216" s="39" t="s">
        <v>470</v>
      </c>
      <c r="AH216" s="39">
        <v>56</v>
      </c>
      <c r="AI216" s="39" t="s">
        <v>471</v>
      </c>
      <c r="AJ216" s="39">
        <v>19</v>
      </c>
    </row>
    <row r="217" spans="27:36" x14ac:dyDescent="0.25">
      <c r="AB217" s="39" t="s">
        <v>80</v>
      </c>
      <c r="AC217" s="39" t="s">
        <v>2593</v>
      </c>
      <c r="AD217" s="39" t="s">
        <v>2603</v>
      </c>
      <c r="AE217" s="39" t="s">
        <v>81</v>
      </c>
      <c r="AF217" s="39">
        <v>5</v>
      </c>
      <c r="AG217" s="39" t="s">
        <v>472</v>
      </c>
      <c r="AH217" s="39">
        <v>59</v>
      </c>
      <c r="AI217" s="39" t="s">
        <v>473</v>
      </c>
      <c r="AJ217" s="39">
        <v>18</v>
      </c>
    </row>
    <row r="218" spans="27:36" x14ac:dyDescent="0.25">
      <c r="AB218" s="39" t="s">
        <v>80</v>
      </c>
      <c r="AC218" s="39" t="s">
        <v>2595</v>
      </c>
      <c r="AD218" s="39" t="s">
        <v>2603</v>
      </c>
      <c r="AE218" s="39" t="s">
        <v>81</v>
      </c>
      <c r="AF218" s="39">
        <v>5</v>
      </c>
      <c r="AG218" s="39" t="s">
        <v>474</v>
      </c>
      <c r="AH218" s="39">
        <v>52</v>
      </c>
      <c r="AI218" s="39" t="s">
        <v>475</v>
      </c>
      <c r="AJ218" s="39">
        <v>17</v>
      </c>
    </row>
    <row r="219" spans="27:36" x14ac:dyDescent="0.25">
      <c r="AB219" s="39" t="s">
        <v>80</v>
      </c>
      <c r="AC219" s="39" t="s">
        <v>2597</v>
      </c>
      <c r="AD219" s="39" t="s">
        <v>2603</v>
      </c>
      <c r="AE219" s="39" t="s">
        <v>81</v>
      </c>
      <c r="AF219" s="39">
        <v>5</v>
      </c>
      <c r="AG219" s="39" t="s">
        <v>476</v>
      </c>
      <c r="AH219" s="39">
        <v>53</v>
      </c>
      <c r="AI219" s="39" t="s">
        <v>477</v>
      </c>
      <c r="AJ219" s="39">
        <v>17</v>
      </c>
    </row>
    <row r="220" spans="27:36" x14ac:dyDescent="0.25">
      <c r="AA220" s="39" t="s">
        <v>113</v>
      </c>
      <c r="AB220" s="39" t="s">
        <v>59</v>
      </c>
      <c r="AC220" s="39" t="s">
        <v>60</v>
      </c>
      <c r="AD220" s="39" t="s">
        <v>61</v>
      </c>
      <c r="AE220" s="39" t="s">
        <v>62</v>
      </c>
      <c r="AF220" s="39" t="s">
        <v>63</v>
      </c>
      <c r="AG220" s="39" t="s">
        <v>64</v>
      </c>
      <c r="AH220" s="39" t="s">
        <v>65</v>
      </c>
      <c r="AI220" s="39" t="s">
        <v>66</v>
      </c>
      <c r="AJ220" s="39" t="s">
        <v>67</v>
      </c>
    </row>
    <row r="221" spans="27:36" x14ac:dyDescent="0.25">
      <c r="AB221" s="39" t="s">
        <v>80</v>
      </c>
      <c r="AC221" s="39" t="s">
        <v>71</v>
      </c>
      <c r="AD221" s="39" t="s">
        <v>2598</v>
      </c>
      <c r="AE221" s="39" t="s">
        <v>81</v>
      </c>
      <c r="AF221" s="39">
        <v>22</v>
      </c>
      <c r="AG221" s="39" t="s">
        <v>478</v>
      </c>
      <c r="AH221" s="39">
        <v>88</v>
      </c>
      <c r="AI221" s="39" t="s">
        <v>479</v>
      </c>
      <c r="AJ221" s="39">
        <v>56</v>
      </c>
    </row>
    <row r="222" spans="27:36" x14ac:dyDescent="0.25">
      <c r="AB222" s="39" t="s">
        <v>80</v>
      </c>
      <c r="AC222" s="39" t="s">
        <v>2591</v>
      </c>
      <c r="AD222" s="39" t="s">
        <v>2598</v>
      </c>
      <c r="AE222" s="39" t="s">
        <v>81</v>
      </c>
      <c r="AF222" s="39">
        <v>5</v>
      </c>
      <c r="AG222" s="39" t="s">
        <v>480</v>
      </c>
      <c r="AH222" s="39">
        <v>31</v>
      </c>
      <c r="AI222" s="39" t="s">
        <v>233</v>
      </c>
      <c r="AJ222" s="39">
        <v>7</v>
      </c>
    </row>
    <row r="223" spans="27:36" x14ac:dyDescent="0.25">
      <c r="AB223" s="39" t="s">
        <v>80</v>
      </c>
      <c r="AC223" s="39" t="s">
        <v>2592</v>
      </c>
      <c r="AD223" s="39" t="s">
        <v>2598</v>
      </c>
      <c r="AE223" s="39" t="s">
        <v>81</v>
      </c>
      <c r="AF223" s="39">
        <v>23</v>
      </c>
      <c r="AG223" s="39" t="s">
        <v>481</v>
      </c>
      <c r="AH223" s="39">
        <v>98</v>
      </c>
      <c r="AI223" s="39" t="s">
        <v>479</v>
      </c>
      <c r="AJ223" s="39">
        <v>62</v>
      </c>
    </row>
    <row r="224" spans="27:36" x14ac:dyDescent="0.25">
      <c r="AB224" s="39" t="s">
        <v>80</v>
      </c>
      <c r="AC224" s="39" t="s">
        <v>2593</v>
      </c>
      <c r="AD224" s="39" t="s">
        <v>2598</v>
      </c>
      <c r="AE224" s="39" t="s">
        <v>81</v>
      </c>
      <c r="AF224" s="39">
        <v>5</v>
      </c>
      <c r="AG224" s="39" t="s">
        <v>482</v>
      </c>
      <c r="AH224" s="39">
        <v>26</v>
      </c>
      <c r="AI224" s="39" t="s">
        <v>483</v>
      </c>
      <c r="AJ224" s="39">
        <v>8</v>
      </c>
    </row>
    <row r="225" spans="28:36" x14ac:dyDescent="0.25">
      <c r="AB225" s="39" t="s">
        <v>80</v>
      </c>
      <c r="AC225" s="39" t="s">
        <v>2595</v>
      </c>
      <c r="AD225" s="39" t="s">
        <v>2598</v>
      </c>
      <c r="AE225" s="39" t="s">
        <v>81</v>
      </c>
      <c r="AF225" s="39">
        <v>5</v>
      </c>
      <c r="AG225" s="39" t="s">
        <v>484</v>
      </c>
      <c r="AH225" s="39">
        <v>27</v>
      </c>
      <c r="AI225" s="39" t="s">
        <v>481</v>
      </c>
      <c r="AJ225" s="39">
        <v>7</v>
      </c>
    </row>
    <row r="226" spans="28:36" x14ac:dyDescent="0.25">
      <c r="AB226" s="39" t="s">
        <v>80</v>
      </c>
      <c r="AC226" s="39" t="s">
        <v>2597</v>
      </c>
      <c r="AD226" s="39" t="s">
        <v>2598</v>
      </c>
      <c r="AE226" s="39" t="s">
        <v>81</v>
      </c>
      <c r="AF226" s="39">
        <v>5</v>
      </c>
      <c r="AG226" s="39" t="s">
        <v>485</v>
      </c>
      <c r="AH226" s="39">
        <v>25</v>
      </c>
      <c r="AI226" s="39" t="s">
        <v>486</v>
      </c>
      <c r="AJ226" s="39">
        <v>8</v>
      </c>
    </row>
    <row r="227" spans="28:36" x14ac:dyDescent="0.25">
      <c r="AB227" s="39" t="s">
        <v>80</v>
      </c>
      <c r="AC227" s="39" t="s">
        <v>71</v>
      </c>
      <c r="AD227" s="39" t="s">
        <v>2590</v>
      </c>
      <c r="AE227" s="39" t="s">
        <v>81</v>
      </c>
      <c r="AF227" s="39">
        <v>25</v>
      </c>
      <c r="AG227" s="39" t="s">
        <v>487</v>
      </c>
      <c r="AH227" s="39">
        <v>92</v>
      </c>
      <c r="AI227" s="39" t="s">
        <v>488</v>
      </c>
      <c r="AJ227" s="39">
        <v>63</v>
      </c>
    </row>
    <row r="228" spans="28:36" x14ac:dyDescent="0.25">
      <c r="AB228" s="39" t="s">
        <v>80</v>
      </c>
      <c r="AC228" s="39" t="s">
        <v>2591</v>
      </c>
      <c r="AD228" s="39" t="s">
        <v>2590</v>
      </c>
      <c r="AE228" s="39" t="s">
        <v>81</v>
      </c>
      <c r="AF228" s="39">
        <v>5</v>
      </c>
      <c r="AG228" s="39" t="s">
        <v>489</v>
      </c>
      <c r="AH228" s="39">
        <v>27</v>
      </c>
      <c r="AI228" s="39" t="s">
        <v>488</v>
      </c>
      <c r="AJ228" s="39">
        <v>8</v>
      </c>
    </row>
    <row r="229" spans="28:36" x14ac:dyDescent="0.25">
      <c r="AB229" s="39" t="s">
        <v>80</v>
      </c>
      <c r="AC229" s="39" t="s">
        <v>2592</v>
      </c>
      <c r="AD229" s="39" t="s">
        <v>2590</v>
      </c>
      <c r="AE229" s="39" t="s">
        <v>81</v>
      </c>
      <c r="AF229" s="39">
        <v>23</v>
      </c>
      <c r="AG229" s="39" t="s">
        <v>487</v>
      </c>
      <c r="AH229" s="39">
        <v>98</v>
      </c>
      <c r="AI229" s="39" t="s">
        <v>490</v>
      </c>
      <c r="AJ229" s="39">
        <v>68</v>
      </c>
    </row>
    <row r="230" spans="28:36" x14ac:dyDescent="0.25">
      <c r="AB230" s="39" t="s">
        <v>80</v>
      </c>
      <c r="AC230" s="39" t="s">
        <v>2593</v>
      </c>
      <c r="AD230" s="39" t="s">
        <v>2590</v>
      </c>
      <c r="AE230" s="39" t="s">
        <v>81</v>
      </c>
      <c r="AF230" s="39">
        <v>5</v>
      </c>
      <c r="AG230" s="39" t="s">
        <v>491</v>
      </c>
      <c r="AH230" s="39">
        <v>31</v>
      </c>
      <c r="AI230" s="39" t="s">
        <v>492</v>
      </c>
      <c r="AJ230" s="39">
        <v>8</v>
      </c>
    </row>
    <row r="231" spans="28:36" x14ac:dyDescent="0.25">
      <c r="AB231" s="39" t="s">
        <v>80</v>
      </c>
      <c r="AC231" s="39" t="s">
        <v>2595</v>
      </c>
      <c r="AD231" s="39" t="s">
        <v>2590</v>
      </c>
      <c r="AE231" s="39" t="s">
        <v>81</v>
      </c>
      <c r="AF231" s="39">
        <v>5</v>
      </c>
      <c r="AG231" s="39" t="s">
        <v>272</v>
      </c>
      <c r="AH231" s="39">
        <v>22</v>
      </c>
      <c r="AI231" s="39" t="s">
        <v>493</v>
      </c>
      <c r="AJ231" s="39">
        <v>7</v>
      </c>
    </row>
    <row r="232" spans="28:36" x14ac:dyDescent="0.25">
      <c r="AB232" s="39" t="s">
        <v>80</v>
      </c>
      <c r="AC232" s="39" t="s">
        <v>2597</v>
      </c>
      <c r="AD232" s="39" t="s">
        <v>2590</v>
      </c>
      <c r="AE232" s="39" t="s">
        <v>81</v>
      </c>
      <c r="AF232" s="39">
        <v>5</v>
      </c>
      <c r="AG232" s="39" t="s">
        <v>494</v>
      </c>
      <c r="AH232" s="39">
        <v>29</v>
      </c>
      <c r="AI232" s="39" t="s">
        <v>495</v>
      </c>
      <c r="AJ232" s="39">
        <v>10</v>
      </c>
    </row>
    <row r="233" spans="28:36" x14ac:dyDescent="0.25">
      <c r="AB233" s="39" t="s">
        <v>80</v>
      </c>
      <c r="AC233" s="39" t="s">
        <v>71</v>
      </c>
      <c r="AD233" s="39" t="s">
        <v>2599</v>
      </c>
      <c r="AE233" s="39" t="s">
        <v>81</v>
      </c>
      <c r="AF233" s="39">
        <v>24</v>
      </c>
      <c r="AG233" s="39" t="s">
        <v>478</v>
      </c>
      <c r="AH233" s="39">
        <v>89</v>
      </c>
      <c r="AI233" s="39" t="s">
        <v>231</v>
      </c>
      <c r="AJ233" s="39">
        <v>57</v>
      </c>
    </row>
    <row r="234" spans="28:36" x14ac:dyDescent="0.25">
      <c r="AB234" s="39" t="s">
        <v>80</v>
      </c>
      <c r="AC234" s="39" t="s">
        <v>2591</v>
      </c>
      <c r="AD234" s="39" t="s">
        <v>2599</v>
      </c>
      <c r="AE234" s="39" t="s">
        <v>81</v>
      </c>
      <c r="AF234" s="39">
        <v>5</v>
      </c>
      <c r="AG234" s="39" t="s">
        <v>496</v>
      </c>
      <c r="AH234" s="39">
        <v>31</v>
      </c>
      <c r="AI234" s="39" t="s">
        <v>233</v>
      </c>
      <c r="AJ234" s="39">
        <v>8</v>
      </c>
    </row>
    <row r="235" spans="28:36" x14ac:dyDescent="0.25">
      <c r="AB235" s="39" t="s">
        <v>80</v>
      </c>
      <c r="AC235" s="39" t="s">
        <v>2592</v>
      </c>
      <c r="AD235" s="39" t="s">
        <v>2599</v>
      </c>
      <c r="AE235" s="39" t="s">
        <v>81</v>
      </c>
      <c r="AF235" s="39">
        <v>23</v>
      </c>
      <c r="AG235" s="39" t="s">
        <v>497</v>
      </c>
      <c r="AH235" s="39">
        <v>98</v>
      </c>
      <c r="AI235" s="39" t="s">
        <v>498</v>
      </c>
      <c r="AJ235" s="39">
        <v>63</v>
      </c>
    </row>
    <row r="236" spans="28:36" x14ac:dyDescent="0.25">
      <c r="AB236" s="39" t="s">
        <v>80</v>
      </c>
      <c r="AC236" s="39" t="s">
        <v>2593</v>
      </c>
      <c r="AD236" s="39" t="s">
        <v>2599</v>
      </c>
      <c r="AE236" s="39" t="s">
        <v>81</v>
      </c>
      <c r="AF236" s="39">
        <v>5</v>
      </c>
      <c r="AG236" s="39" t="s">
        <v>499</v>
      </c>
      <c r="AH236" s="39">
        <v>25</v>
      </c>
      <c r="AI236" s="39" t="s">
        <v>196</v>
      </c>
      <c r="AJ236" s="39">
        <v>8</v>
      </c>
    </row>
    <row r="237" spans="28:36" x14ac:dyDescent="0.25">
      <c r="AB237" s="39" t="s">
        <v>80</v>
      </c>
      <c r="AC237" s="39" t="s">
        <v>2595</v>
      </c>
      <c r="AD237" s="39" t="s">
        <v>2599</v>
      </c>
      <c r="AE237" s="39" t="s">
        <v>81</v>
      </c>
      <c r="AF237" s="39">
        <v>5</v>
      </c>
      <c r="AG237" s="39" t="s">
        <v>500</v>
      </c>
      <c r="AH237" s="39">
        <v>26</v>
      </c>
      <c r="AI237" s="39" t="s">
        <v>196</v>
      </c>
      <c r="AJ237" s="39">
        <v>7</v>
      </c>
    </row>
    <row r="238" spans="28:36" x14ac:dyDescent="0.25">
      <c r="AB238" s="39" t="s">
        <v>80</v>
      </c>
      <c r="AC238" s="39" t="s">
        <v>2597</v>
      </c>
      <c r="AD238" s="39" t="s">
        <v>2599</v>
      </c>
      <c r="AE238" s="39" t="s">
        <v>81</v>
      </c>
      <c r="AF238" s="39">
        <v>5</v>
      </c>
      <c r="AG238" s="39" t="s">
        <v>214</v>
      </c>
      <c r="AH238" s="39">
        <v>23</v>
      </c>
      <c r="AI238" s="39" t="s">
        <v>501</v>
      </c>
      <c r="AJ238" s="39">
        <v>8</v>
      </c>
    </row>
    <row r="239" spans="28:36" x14ac:dyDescent="0.25">
      <c r="AB239" s="39" t="s">
        <v>80</v>
      </c>
      <c r="AC239" s="39" t="s">
        <v>71</v>
      </c>
      <c r="AD239" s="39" t="s">
        <v>2600</v>
      </c>
      <c r="AE239" s="39" t="s">
        <v>81</v>
      </c>
      <c r="AF239" s="39">
        <v>22</v>
      </c>
      <c r="AG239" s="39" t="s">
        <v>502</v>
      </c>
      <c r="AH239" s="39">
        <v>92</v>
      </c>
      <c r="AI239" s="39" t="s">
        <v>503</v>
      </c>
      <c r="AJ239" s="39">
        <v>54</v>
      </c>
    </row>
    <row r="240" spans="28:36" x14ac:dyDescent="0.25">
      <c r="AB240" s="39" t="s">
        <v>80</v>
      </c>
      <c r="AC240" s="39" t="s">
        <v>2591</v>
      </c>
      <c r="AD240" s="39" t="s">
        <v>2600</v>
      </c>
      <c r="AE240" s="39" t="s">
        <v>81</v>
      </c>
      <c r="AF240" s="39">
        <v>5</v>
      </c>
      <c r="AG240" s="39" t="s">
        <v>504</v>
      </c>
      <c r="AH240" s="39">
        <v>34</v>
      </c>
      <c r="AI240" s="39" t="s">
        <v>497</v>
      </c>
      <c r="AJ240" s="39">
        <v>8</v>
      </c>
    </row>
    <row r="241" spans="28:36" x14ac:dyDescent="0.25">
      <c r="AB241" s="39" t="s">
        <v>80</v>
      </c>
      <c r="AC241" s="39" t="s">
        <v>2592</v>
      </c>
      <c r="AD241" s="39" t="s">
        <v>2600</v>
      </c>
      <c r="AE241" s="39" t="s">
        <v>81</v>
      </c>
      <c r="AF241" s="39">
        <v>21</v>
      </c>
      <c r="AG241" s="39" t="s">
        <v>505</v>
      </c>
      <c r="AH241" s="39">
        <v>98</v>
      </c>
      <c r="AI241" s="39" t="s">
        <v>205</v>
      </c>
      <c r="AJ241" s="39">
        <v>60</v>
      </c>
    </row>
    <row r="242" spans="28:36" x14ac:dyDescent="0.25">
      <c r="AB242" s="39" t="s">
        <v>80</v>
      </c>
      <c r="AC242" s="39" t="s">
        <v>2593</v>
      </c>
      <c r="AD242" s="39" t="s">
        <v>2600</v>
      </c>
      <c r="AE242" s="39" t="s">
        <v>81</v>
      </c>
      <c r="AF242" s="39">
        <v>5</v>
      </c>
      <c r="AG242" s="39" t="s">
        <v>506</v>
      </c>
      <c r="AH242" s="39">
        <v>36</v>
      </c>
      <c r="AI242" s="39" t="s">
        <v>507</v>
      </c>
      <c r="AJ242" s="39">
        <v>9</v>
      </c>
    </row>
    <row r="243" spans="28:36" x14ac:dyDescent="0.25">
      <c r="AB243" s="39" t="s">
        <v>80</v>
      </c>
      <c r="AC243" s="39" t="s">
        <v>2595</v>
      </c>
      <c r="AD243" s="39" t="s">
        <v>2600</v>
      </c>
      <c r="AE243" s="39" t="s">
        <v>81</v>
      </c>
      <c r="AF243" s="39">
        <v>5</v>
      </c>
      <c r="AG243" s="39" t="s">
        <v>508</v>
      </c>
      <c r="AH243" s="39">
        <v>29</v>
      </c>
      <c r="AI243" s="39" t="s">
        <v>502</v>
      </c>
      <c r="AJ243" s="39">
        <v>8</v>
      </c>
    </row>
    <row r="244" spans="28:36" x14ac:dyDescent="0.25">
      <c r="AB244" s="39" t="s">
        <v>80</v>
      </c>
      <c r="AC244" s="39" t="s">
        <v>2597</v>
      </c>
      <c r="AD244" s="39" t="s">
        <v>2600</v>
      </c>
      <c r="AE244" s="39" t="s">
        <v>81</v>
      </c>
      <c r="AF244" s="39">
        <v>5</v>
      </c>
      <c r="AG244" s="39" t="s">
        <v>509</v>
      </c>
      <c r="AH244" s="39">
        <v>29</v>
      </c>
      <c r="AI244" s="39" t="s">
        <v>510</v>
      </c>
      <c r="AJ244" s="39">
        <v>8</v>
      </c>
    </row>
    <row r="245" spans="28:36" x14ac:dyDescent="0.25">
      <c r="AB245" s="39" t="s">
        <v>80</v>
      </c>
      <c r="AC245" s="39" t="s">
        <v>71</v>
      </c>
      <c r="AD245" s="39" t="s">
        <v>2601</v>
      </c>
      <c r="AE245" s="39" t="s">
        <v>81</v>
      </c>
      <c r="AF245" s="39">
        <v>28</v>
      </c>
      <c r="AG245" s="39" t="s">
        <v>511</v>
      </c>
      <c r="AH245" s="39">
        <v>92</v>
      </c>
      <c r="AI245" s="39" t="s">
        <v>512</v>
      </c>
      <c r="AJ245" s="39">
        <v>58</v>
      </c>
    </row>
    <row r="246" spans="28:36" x14ac:dyDescent="0.25">
      <c r="AB246" s="39" t="s">
        <v>80</v>
      </c>
      <c r="AC246" s="39" t="s">
        <v>2591</v>
      </c>
      <c r="AD246" s="39" t="s">
        <v>2601</v>
      </c>
      <c r="AE246" s="39" t="s">
        <v>81</v>
      </c>
      <c r="AF246" s="39">
        <v>5</v>
      </c>
      <c r="AG246" s="39" t="s">
        <v>513</v>
      </c>
      <c r="AH246" s="39">
        <v>27</v>
      </c>
      <c r="AI246" s="39" t="s">
        <v>512</v>
      </c>
      <c r="AJ246" s="39">
        <v>8</v>
      </c>
    </row>
    <row r="247" spans="28:36" x14ac:dyDescent="0.25">
      <c r="AB247" s="39" t="s">
        <v>80</v>
      </c>
      <c r="AC247" s="39" t="s">
        <v>2592</v>
      </c>
      <c r="AD247" s="39" t="s">
        <v>2601</v>
      </c>
      <c r="AE247" s="39" t="s">
        <v>81</v>
      </c>
      <c r="AF247" s="39">
        <v>28</v>
      </c>
      <c r="AG247" s="39" t="s">
        <v>514</v>
      </c>
      <c r="AH247" s="39">
        <v>98</v>
      </c>
      <c r="AI247" s="39" t="s">
        <v>515</v>
      </c>
      <c r="AJ247" s="39">
        <v>64</v>
      </c>
    </row>
    <row r="248" spans="28:36" x14ac:dyDescent="0.25">
      <c r="AB248" s="39" t="s">
        <v>80</v>
      </c>
      <c r="AC248" s="39" t="s">
        <v>2593</v>
      </c>
      <c r="AD248" s="39" t="s">
        <v>2601</v>
      </c>
      <c r="AE248" s="39" t="s">
        <v>81</v>
      </c>
      <c r="AF248" s="39">
        <v>5</v>
      </c>
      <c r="AG248" s="39" t="s">
        <v>516</v>
      </c>
      <c r="AH248" s="39">
        <v>41</v>
      </c>
      <c r="AI248" s="39" t="s">
        <v>517</v>
      </c>
      <c r="AJ248" s="39">
        <v>8</v>
      </c>
    </row>
    <row r="249" spans="28:36" x14ac:dyDescent="0.25">
      <c r="AB249" s="39" t="s">
        <v>80</v>
      </c>
      <c r="AC249" s="39" t="s">
        <v>2595</v>
      </c>
      <c r="AD249" s="39" t="s">
        <v>2601</v>
      </c>
      <c r="AE249" s="39" t="s">
        <v>81</v>
      </c>
      <c r="AF249" s="39">
        <v>5</v>
      </c>
      <c r="AG249" s="39" t="s">
        <v>466</v>
      </c>
      <c r="AH249" s="39">
        <v>18</v>
      </c>
      <c r="AI249" s="39" t="s">
        <v>518</v>
      </c>
      <c r="AJ249" s="39">
        <v>7</v>
      </c>
    </row>
    <row r="250" spans="28:36" x14ac:dyDescent="0.25">
      <c r="AB250" s="39" t="s">
        <v>80</v>
      </c>
      <c r="AC250" s="39" t="s">
        <v>2597</v>
      </c>
      <c r="AD250" s="39" t="s">
        <v>2601</v>
      </c>
      <c r="AE250" s="39" t="s">
        <v>81</v>
      </c>
      <c r="AF250" s="39">
        <v>5</v>
      </c>
      <c r="AG250" s="39" t="s">
        <v>519</v>
      </c>
      <c r="AH250" s="39">
        <v>29</v>
      </c>
      <c r="AI250" s="39" t="s">
        <v>520</v>
      </c>
      <c r="AJ250" s="39">
        <v>9</v>
      </c>
    </row>
    <row r="251" spans="28:36" x14ac:dyDescent="0.25">
      <c r="AB251" s="39" t="s">
        <v>80</v>
      </c>
      <c r="AC251" s="39" t="s">
        <v>71</v>
      </c>
      <c r="AD251" s="39" t="s">
        <v>2602</v>
      </c>
      <c r="AE251" s="39" t="s">
        <v>81</v>
      </c>
      <c r="AF251" s="39">
        <v>20</v>
      </c>
      <c r="AG251" s="39" t="s">
        <v>521</v>
      </c>
      <c r="AH251" s="39">
        <v>79</v>
      </c>
      <c r="AI251" s="39" t="s">
        <v>86</v>
      </c>
      <c r="AJ251" s="39">
        <v>44</v>
      </c>
    </row>
    <row r="252" spans="28:36" x14ac:dyDescent="0.25">
      <c r="AB252" s="39" t="s">
        <v>80</v>
      </c>
      <c r="AC252" s="39" t="s">
        <v>2591</v>
      </c>
      <c r="AD252" s="39" t="s">
        <v>2602</v>
      </c>
      <c r="AE252" s="39" t="s">
        <v>81</v>
      </c>
      <c r="AF252" s="39">
        <v>5</v>
      </c>
      <c r="AG252" s="39" t="s">
        <v>522</v>
      </c>
      <c r="AH252" s="39">
        <v>37</v>
      </c>
      <c r="AI252" s="39" t="s">
        <v>523</v>
      </c>
      <c r="AJ252" s="39">
        <v>11</v>
      </c>
    </row>
    <row r="253" spans="28:36" x14ac:dyDescent="0.25">
      <c r="AB253" s="39" t="s">
        <v>80</v>
      </c>
      <c r="AC253" s="39" t="s">
        <v>2592</v>
      </c>
      <c r="AD253" s="39" t="s">
        <v>2602</v>
      </c>
      <c r="AE253" s="39" t="s">
        <v>81</v>
      </c>
      <c r="AF253" s="39">
        <v>20</v>
      </c>
      <c r="AG253" s="39" t="s">
        <v>521</v>
      </c>
      <c r="AH253" s="39">
        <v>94</v>
      </c>
      <c r="AI253" s="39" t="s">
        <v>524</v>
      </c>
      <c r="AJ253" s="39">
        <v>51</v>
      </c>
    </row>
    <row r="254" spans="28:36" x14ac:dyDescent="0.25">
      <c r="AB254" s="39" t="s">
        <v>80</v>
      </c>
      <c r="AC254" s="39" t="s">
        <v>2593</v>
      </c>
      <c r="AD254" s="39" t="s">
        <v>2602</v>
      </c>
      <c r="AE254" s="39" t="s">
        <v>81</v>
      </c>
      <c r="AF254" s="39">
        <v>5</v>
      </c>
      <c r="AG254" s="39" t="s">
        <v>525</v>
      </c>
      <c r="AH254" s="39">
        <v>28</v>
      </c>
      <c r="AI254" s="39" t="s">
        <v>526</v>
      </c>
      <c r="AJ254" s="39">
        <v>10</v>
      </c>
    </row>
    <row r="255" spans="28:36" x14ac:dyDescent="0.25">
      <c r="AB255" s="39" t="s">
        <v>80</v>
      </c>
      <c r="AC255" s="39" t="s">
        <v>2595</v>
      </c>
      <c r="AD255" s="39" t="s">
        <v>2602</v>
      </c>
      <c r="AE255" s="39" t="s">
        <v>81</v>
      </c>
      <c r="AF255" s="39">
        <v>5</v>
      </c>
      <c r="AG255" s="39" t="s">
        <v>527</v>
      </c>
      <c r="AH255" s="39">
        <v>30</v>
      </c>
      <c r="AI255" s="39" t="s">
        <v>528</v>
      </c>
      <c r="AJ255" s="39">
        <v>8</v>
      </c>
    </row>
    <row r="256" spans="28:36" x14ac:dyDescent="0.25">
      <c r="AB256" s="39" t="s">
        <v>80</v>
      </c>
      <c r="AC256" s="39" t="s">
        <v>2597</v>
      </c>
      <c r="AD256" s="39" t="s">
        <v>2602</v>
      </c>
      <c r="AE256" s="39" t="s">
        <v>81</v>
      </c>
      <c r="AF256" s="39">
        <v>5</v>
      </c>
      <c r="AG256" s="39" t="s">
        <v>529</v>
      </c>
      <c r="AH256" s="39">
        <v>19</v>
      </c>
      <c r="AI256" s="39" t="s">
        <v>289</v>
      </c>
      <c r="AJ256" s="39">
        <v>7</v>
      </c>
    </row>
    <row r="257" spans="27:36" x14ac:dyDescent="0.25">
      <c r="AB257" s="39" t="s">
        <v>80</v>
      </c>
      <c r="AC257" s="39" t="s">
        <v>71</v>
      </c>
      <c r="AD257" s="39" t="s">
        <v>2603</v>
      </c>
      <c r="AE257" s="39" t="s">
        <v>81</v>
      </c>
      <c r="AF257" s="39">
        <v>39</v>
      </c>
      <c r="AG257" s="39" t="s">
        <v>530</v>
      </c>
      <c r="AH257" s="39">
        <v>93</v>
      </c>
      <c r="AI257" s="39" t="s">
        <v>503</v>
      </c>
      <c r="AJ257" s="39">
        <v>69</v>
      </c>
    </row>
    <row r="258" spans="27:36" x14ac:dyDescent="0.25">
      <c r="AB258" s="39" t="s">
        <v>80</v>
      </c>
      <c r="AC258" s="39" t="s">
        <v>2591</v>
      </c>
      <c r="AD258" s="39" t="s">
        <v>2603</v>
      </c>
      <c r="AE258" s="39" t="s">
        <v>81</v>
      </c>
      <c r="AF258" s="39">
        <v>5</v>
      </c>
      <c r="AG258" s="39" t="s">
        <v>531</v>
      </c>
      <c r="AH258" s="39">
        <v>30</v>
      </c>
      <c r="AI258" s="39" t="s">
        <v>532</v>
      </c>
      <c r="AJ258" s="39">
        <v>11</v>
      </c>
    </row>
    <row r="259" spans="27:36" x14ac:dyDescent="0.25">
      <c r="AB259" s="39" t="s">
        <v>80</v>
      </c>
      <c r="AC259" s="39" t="s">
        <v>2592</v>
      </c>
      <c r="AD259" s="39" t="s">
        <v>2603</v>
      </c>
      <c r="AE259" s="39" t="s">
        <v>81</v>
      </c>
      <c r="AF259" s="39">
        <v>38</v>
      </c>
      <c r="AG259" s="39" t="s">
        <v>533</v>
      </c>
      <c r="AH259" s="39">
        <v>99</v>
      </c>
      <c r="AI259" s="39" t="s">
        <v>532</v>
      </c>
      <c r="AJ259" s="39">
        <v>74</v>
      </c>
    </row>
    <row r="260" spans="27:36" x14ac:dyDescent="0.25">
      <c r="AB260" s="39" t="s">
        <v>80</v>
      </c>
      <c r="AC260" s="39" t="s">
        <v>2593</v>
      </c>
      <c r="AD260" s="39" t="s">
        <v>2603</v>
      </c>
      <c r="AE260" s="39" t="s">
        <v>81</v>
      </c>
      <c r="AF260" s="39">
        <v>5</v>
      </c>
      <c r="AG260" s="39" t="s">
        <v>430</v>
      </c>
      <c r="AH260" s="39">
        <v>47</v>
      </c>
      <c r="AI260" s="39" t="s">
        <v>534</v>
      </c>
      <c r="AJ260" s="39">
        <v>10</v>
      </c>
    </row>
    <row r="261" spans="27:36" x14ac:dyDescent="0.25">
      <c r="AB261" s="39" t="s">
        <v>80</v>
      </c>
      <c r="AC261" s="39" t="s">
        <v>2595</v>
      </c>
      <c r="AD261" s="39" t="s">
        <v>2603</v>
      </c>
      <c r="AE261" s="39" t="s">
        <v>81</v>
      </c>
      <c r="AF261" s="39">
        <v>5</v>
      </c>
      <c r="AG261" s="39" t="s">
        <v>535</v>
      </c>
      <c r="AH261" s="39">
        <v>22</v>
      </c>
      <c r="AI261" s="39" t="s">
        <v>536</v>
      </c>
      <c r="AJ261" s="39">
        <v>8</v>
      </c>
    </row>
    <row r="262" spans="27:36" x14ac:dyDescent="0.25">
      <c r="AB262" s="39" t="s">
        <v>80</v>
      </c>
      <c r="AC262" s="39" t="s">
        <v>2597</v>
      </c>
      <c r="AD262" s="39" t="s">
        <v>2603</v>
      </c>
      <c r="AE262" s="39" t="s">
        <v>81</v>
      </c>
      <c r="AF262" s="39">
        <v>5</v>
      </c>
      <c r="AG262" s="39" t="s">
        <v>537</v>
      </c>
      <c r="AH262" s="39">
        <v>36</v>
      </c>
      <c r="AI262" s="39" t="s">
        <v>538</v>
      </c>
      <c r="AJ262" s="39">
        <v>12</v>
      </c>
    </row>
    <row r="263" spans="27:36" x14ac:dyDescent="0.25">
      <c r="AA263" s="39" t="s">
        <v>118</v>
      </c>
      <c r="AB263" s="39" t="s">
        <v>59</v>
      </c>
      <c r="AC263" s="39" t="s">
        <v>60</v>
      </c>
      <c r="AD263" s="39" t="s">
        <v>61</v>
      </c>
      <c r="AE263" s="39" t="s">
        <v>62</v>
      </c>
      <c r="AF263" s="39" t="s">
        <v>63</v>
      </c>
      <c r="AG263" s="39" t="s">
        <v>64</v>
      </c>
      <c r="AH263" s="39" t="s">
        <v>65</v>
      </c>
      <c r="AI263" s="39" t="s">
        <v>66</v>
      </c>
      <c r="AJ263" s="39" t="s">
        <v>67</v>
      </c>
    </row>
    <row r="264" spans="27:36" x14ac:dyDescent="0.25">
      <c r="AB264" s="39" t="s">
        <v>80</v>
      </c>
      <c r="AC264" s="39" t="s">
        <v>71</v>
      </c>
      <c r="AD264" s="39" t="s">
        <v>2598</v>
      </c>
      <c r="AE264" s="39" t="s">
        <v>81</v>
      </c>
      <c r="AF264" s="39">
        <v>5</v>
      </c>
      <c r="AG264" s="39" t="s">
        <v>539</v>
      </c>
      <c r="AH264" s="39">
        <v>60</v>
      </c>
      <c r="AI264" s="39" t="s">
        <v>540</v>
      </c>
      <c r="AJ264" s="39">
        <v>16</v>
      </c>
    </row>
    <row r="265" spans="27:36" x14ac:dyDescent="0.25">
      <c r="AB265" s="39" t="s">
        <v>80</v>
      </c>
      <c r="AC265" s="39" t="s">
        <v>2591</v>
      </c>
      <c r="AD265" s="39" t="s">
        <v>2598</v>
      </c>
      <c r="AE265" s="39" t="s">
        <v>81</v>
      </c>
      <c r="AF265" s="39">
        <v>5</v>
      </c>
      <c r="AG265" s="39" t="s">
        <v>541</v>
      </c>
      <c r="AH265" s="39">
        <v>79</v>
      </c>
      <c r="AI265" s="39" t="s">
        <v>542</v>
      </c>
      <c r="AJ265" s="39">
        <v>23</v>
      </c>
    </row>
    <row r="266" spans="27:36" x14ac:dyDescent="0.25">
      <c r="AB266" s="39" t="s">
        <v>80</v>
      </c>
      <c r="AC266" s="39" t="s">
        <v>2592</v>
      </c>
      <c r="AD266" s="39" t="s">
        <v>2598</v>
      </c>
      <c r="AE266" s="39" t="s">
        <v>81</v>
      </c>
      <c r="AF266" s="39">
        <v>5</v>
      </c>
      <c r="AG266" s="39" t="s">
        <v>543</v>
      </c>
      <c r="AH266" s="39">
        <v>58</v>
      </c>
      <c r="AI266" s="39" t="s">
        <v>175</v>
      </c>
      <c r="AJ266" s="39">
        <v>18</v>
      </c>
    </row>
    <row r="267" spans="27:36" x14ac:dyDescent="0.25">
      <c r="AB267" s="39" t="s">
        <v>80</v>
      </c>
      <c r="AC267" s="39" t="s">
        <v>2593</v>
      </c>
      <c r="AD267" s="39" t="s">
        <v>2598</v>
      </c>
      <c r="AE267" s="39" t="s">
        <v>81</v>
      </c>
      <c r="AF267" s="39">
        <v>5</v>
      </c>
      <c r="AG267" s="39" t="s">
        <v>482</v>
      </c>
      <c r="AH267" s="39">
        <v>63</v>
      </c>
      <c r="AI267" s="39" t="s">
        <v>387</v>
      </c>
      <c r="AJ267" s="39">
        <v>17</v>
      </c>
    </row>
    <row r="268" spans="27:36" x14ac:dyDescent="0.25">
      <c r="AB268" s="39" t="s">
        <v>80</v>
      </c>
      <c r="AC268" s="39" t="s">
        <v>2595</v>
      </c>
      <c r="AD268" s="39" t="s">
        <v>2598</v>
      </c>
      <c r="AE268" s="39" t="s">
        <v>81</v>
      </c>
      <c r="AF268" s="39">
        <v>5</v>
      </c>
      <c r="AG268" s="39" t="s">
        <v>544</v>
      </c>
      <c r="AH268" s="39">
        <v>45</v>
      </c>
      <c r="AI268" s="39" t="s">
        <v>545</v>
      </c>
      <c r="AJ268" s="39">
        <v>12</v>
      </c>
    </row>
    <row r="269" spans="27:36" x14ac:dyDescent="0.25">
      <c r="AB269" s="39" t="s">
        <v>80</v>
      </c>
      <c r="AC269" s="39" t="s">
        <v>2597</v>
      </c>
      <c r="AD269" s="39" t="s">
        <v>2598</v>
      </c>
      <c r="AE269" s="39" t="s">
        <v>81</v>
      </c>
      <c r="AF269" s="39">
        <v>5</v>
      </c>
      <c r="AG269" s="39" t="s">
        <v>546</v>
      </c>
      <c r="AH269" s="39">
        <v>60</v>
      </c>
      <c r="AI269" s="39" t="s">
        <v>547</v>
      </c>
      <c r="AJ269" s="39">
        <v>15</v>
      </c>
    </row>
    <row r="270" spans="27:36" x14ac:dyDescent="0.25">
      <c r="AB270" s="39" t="s">
        <v>80</v>
      </c>
      <c r="AC270" s="39" t="s">
        <v>71</v>
      </c>
      <c r="AD270" s="39" t="s">
        <v>2590</v>
      </c>
      <c r="AE270" s="39" t="s">
        <v>81</v>
      </c>
      <c r="AF270" s="39">
        <v>5</v>
      </c>
      <c r="AG270" s="39" t="s">
        <v>548</v>
      </c>
      <c r="AH270" s="39">
        <v>60</v>
      </c>
      <c r="AI270" s="39" t="s">
        <v>540</v>
      </c>
      <c r="AJ270" s="39">
        <v>17</v>
      </c>
    </row>
    <row r="271" spans="27:36" x14ac:dyDescent="0.25">
      <c r="AB271" s="39" t="s">
        <v>80</v>
      </c>
      <c r="AC271" s="39" t="s">
        <v>2591</v>
      </c>
      <c r="AD271" s="39" t="s">
        <v>2590</v>
      </c>
      <c r="AE271" s="39" t="s">
        <v>81</v>
      </c>
      <c r="AF271" s="39">
        <v>5</v>
      </c>
      <c r="AG271" s="39" t="s">
        <v>549</v>
      </c>
      <c r="AH271" s="39">
        <v>79</v>
      </c>
      <c r="AI271" s="39" t="s">
        <v>542</v>
      </c>
      <c r="AJ271" s="39">
        <v>25</v>
      </c>
    </row>
    <row r="272" spans="27:36" x14ac:dyDescent="0.25">
      <c r="AB272" s="39" t="s">
        <v>80</v>
      </c>
      <c r="AC272" s="39" t="s">
        <v>2592</v>
      </c>
      <c r="AD272" s="39" t="s">
        <v>2590</v>
      </c>
      <c r="AE272" s="39" t="s">
        <v>81</v>
      </c>
      <c r="AF272" s="39">
        <v>5</v>
      </c>
      <c r="AG272" s="39" t="s">
        <v>94</v>
      </c>
      <c r="AH272" s="39">
        <v>58</v>
      </c>
      <c r="AI272" s="39" t="s">
        <v>175</v>
      </c>
      <c r="AJ272" s="39">
        <v>19</v>
      </c>
    </row>
    <row r="273" spans="28:36" x14ac:dyDescent="0.25">
      <c r="AB273" s="39" t="s">
        <v>80</v>
      </c>
      <c r="AC273" s="39" t="s">
        <v>2593</v>
      </c>
      <c r="AD273" s="39" t="s">
        <v>2590</v>
      </c>
      <c r="AE273" s="39" t="s">
        <v>81</v>
      </c>
      <c r="AF273" s="39">
        <v>5</v>
      </c>
      <c r="AG273" s="39" t="s">
        <v>550</v>
      </c>
      <c r="AH273" s="39">
        <v>63</v>
      </c>
      <c r="AI273" s="39" t="s">
        <v>387</v>
      </c>
      <c r="AJ273" s="39">
        <v>18</v>
      </c>
    </row>
    <row r="274" spans="28:36" x14ac:dyDescent="0.25">
      <c r="AB274" s="39" t="s">
        <v>80</v>
      </c>
      <c r="AC274" s="39" t="s">
        <v>2595</v>
      </c>
      <c r="AD274" s="39" t="s">
        <v>2590</v>
      </c>
      <c r="AE274" s="39" t="s">
        <v>81</v>
      </c>
      <c r="AF274" s="39">
        <v>5</v>
      </c>
      <c r="AG274" s="39" t="s">
        <v>239</v>
      </c>
      <c r="AH274" s="39">
        <v>47</v>
      </c>
      <c r="AI274" s="39" t="s">
        <v>551</v>
      </c>
      <c r="AJ274" s="39">
        <v>13</v>
      </c>
    </row>
    <row r="275" spans="28:36" x14ac:dyDescent="0.25">
      <c r="AB275" s="39" t="s">
        <v>80</v>
      </c>
      <c r="AC275" s="39" t="s">
        <v>2597</v>
      </c>
      <c r="AD275" s="39" t="s">
        <v>2590</v>
      </c>
      <c r="AE275" s="39" t="s">
        <v>81</v>
      </c>
      <c r="AF275" s="39">
        <v>5</v>
      </c>
      <c r="AG275" s="39" t="s">
        <v>552</v>
      </c>
      <c r="AH275" s="39">
        <v>60</v>
      </c>
      <c r="AI275" s="39" t="s">
        <v>547</v>
      </c>
      <c r="AJ275" s="39">
        <v>16</v>
      </c>
    </row>
    <row r="276" spans="28:36" x14ac:dyDescent="0.25">
      <c r="AB276" s="39" t="s">
        <v>80</v>
      </c>
      <c r="AC276" s="39" t="s">
        <v>71</v>
      </c>
      <c r="AD276" s="39" t="s">
        <v>2599</v>
      </c>
      <c r="AE276" s="39" t="s">
        <v>81</v>
      </c>
      <c r="AF276" s="39">
        <v>5</v>
      </c>
      <c r="AG276" s="39" t="s">
        <v>308</v>
      </c>
      <c r="AH276" s="39">
        <v>55</v>
      </c>
      <c r="AI276" s="39" t="s">
        <v>471</v>
      </c>
      <c r="AJ276" s="39">
        <v>16</v>
      </c>
    </row>
    <row r="277" spans="28:36" x14ac:dyDescent="0.25">
      <c r="AB277" s="39" t="s">
        <v>80</v>
      </c>
      <c r="AC277" s="39" t="s">
        <v>2591</v>
      </c>
      <c r="AD277" s="39" t="s">
        <v>2599</v>
      </c>
      <c r="AE277" s="39" t="s">
        <v>81</v>
      </c>
      <c r="AF277" s="39">
        <v>5</v>
      </c>
      <c r="AG277" s="39" t="s">
        <v>553</v>
      </c>
      <c r="AH277" s="39">
        <v>73</v>
      </c>
      <c r="AI277" s="39" t="s">
        <v>554</v>
      </c>
      <c r="AJ277" s="39">
        <v>23</v>
      </c>
    </row>
    <row r="278" spans="28:36" x14ac:dyDescent="0.25">
      <c r="AB278" s="39" t="s">
        <v>80</v>
      </c>
      <c r="AC278" s="39" t="s">
        <v>2592</v>
      </c>
      <c r="AD278" s="39" t="s">
        <v>2599</v>
      </c>
      <c r="AE278" s="39" t="s">
        <v>81</v>
      </c>
      <c r="AF278" s="39">
        <v>5</v>
      </c>
      <c r="AG278" s="39" t="s">
        <v>555</v>
      </c>
      <c r="AH278" s="39">
        <v>57</v>
      </c>
      <c r="AI278" s="39" t="s">
        <v>556</v>
      </c>
      <c r="AJ278" s="39">
        <v>18</v>
      </c>
    </row>
    <row r="279" spans="28:36" x14ac:dyDescent="0.25">
      <c r="AB279" s="39" t="s">
        <v>80</v>
      </c>
      <c r="AC279" s="39" t="s">
        <v>2593</v>
      </c>
      <c r="AD279" s="39" t="s">
        <v>2599</v>
      </c>
      <c r="AE279" s="39" t="s">
        <v>81</v>
      </c>
      <c r="AF279" s="39">
        <v>5</v>
      </c>
      <c r="AG279" s="39" t="s">
        <v>557</v>
      </c>
      <c r="AH279" s="39">
        <v>64</v>
      </c>
      <c r="AI279" s="39" t="s">
        <v>468</v>
      </c>
      <c r="AJ279" s="39">
        <v>17</v>
      </c>
    </row>
    <row r="280" spans="28:36" x14ac:dyDescent="0.25">
      <c r="AB280" s="39" t="s">
        <v>80</v>
      </c>
      <c r="AC280" s="39" t="s">
        <v>2595</v>
      </c>
      <c r="AD280" s="39" t="s">
        <v>2599</v>
      </c>
      <c r="AE280" s="39" t="s">
        <v>81</v>
      </c>
      <c r="AF280" s="39">
        <v>5</v>
      </c>
      <c r="AG280" s="39" t="s">
        <v>558</v>
      </c>
      <c r="AH280" s="39">
        <v>44</v>
      </c>
      <c r="AI280" s="39" t="s">
        <v>559</v>
      </c>
      <c r="AJ280" s="39">
        <v>12</v>
      </c>
    </row>
    <row r="281" spans="28:36" x14ac:dyDescent="0.25">
      <c r="AB281" s="39" t="s">
        <v>80</v>
      </c>
      <c r="AC281" s="39" t="s">
        <v>2597</v>
      </c>
      <c r="AD281" s="39" t="s">
        <v>2599</v>
      </c>
      <c r="AE281" s="39" t="s">
        <v>81</v>
      </c>
      <c r="AF281" s="39">
        <v>5</v>
      </c>
      <c r="AG281" s="39" t="s">
        <v>560</v>
      </c>
      <c r="AH281" s="39">
        <v>56</v>
      </c>
      <c r="AI281" s="39" t="s">
        <v>243</v>
      </c>
      <c r="AJ281" s="39">
        <v>15</v>
      </c>
    </row>
    <row r="282" spans="28:36" x14ac:dyDescent="0.25">
      <c r="AB282" s="39" t="s">
        <v>80</v>
      </c>
      <c r="AC282" s="39" t="s">
        <v>71</v>
      </c>
      <c r="AD282" s="39" t="s">
        <v>2600</v>
      </c>
      <c r="AE282" s="39" t="s">
        <v>81</v>
      </c>
      <c r="AF282" s="39">
        <v>5</v>
      </c>
      <c r="AG282" s="39" t="s">
        <v>561</v>
      </c>
      <c r="AH282" s="39">
        <v>55</v>
      </c>
      <c r="AI282" s="39" t="s">
        <v>143</v>
      </c>
      <c r="AJ282" s="39">
        <v>16</v>
      </c>
    </row>
    <row r="283" spans="28:36" x14ac:dyDescent="0.25">
      <c r="AB283" s="39" t="s">
        <v>80</v>
      </c>
      <c r="AC283" s="39" t="s">
        <v>2591</v>
      </c>
      <c r="AD283" s="39" t="s">
        <v>2600</v>
      </c>
      <c r="AE283" s="39" t="s">
        <v>81</v>
      </c>
      <c r="AF283" s="39">
        <v>5</v>
      </c>
      <c r="AG283" s="39" t="s">
        <v>562</v>
      </c>
      <c r="AH283" s="39">
        <v>68</v>
      </c>
      <c r="AI283" s="39" t="s">
        <v>399</v>
      </c>
      <c r="AJ283" s="39">
        <v>22</v>
      </c>
    </row>
    <row r="284" spans="28:36" x14ac:dyDescent="0.25">
      <c r="AB284" s="39" t="s">
        <v>80</v>
      </c>
      <c r="AC284" s="39" t="s">
        <v>2592</v>
      </c>
      <c r="AD284" s="39" t="s">
        <v>2600</v>
      </c>
      <c r="AE284" s="39" t="s">
        <v>81</v>
      </c>
      <c r="AF284" s="39">
        <v>5</v>
      </c>
      <c r="AG284" s="39" t="s">
        <v>563</v>
      </c>
      <c r="AH284" s="39">
        <v>59</v>
      </c>
      <c r="AI284" s="39" t="s">
        <v>175</v>
      </c>
      <c r="AJ284" s="39">
        <v>18</v>
      </c>
    </row>
    <row r="285" spans="28:36" x14ac:dyDescent="0.25">
      <c r="AB285" s="39" t="s">
        <v>80</v>
      </c>
      <c r="AC285" s="39" t="s">
        <v>2593</v>
      </c>
      <c r="AD285" s="39" t="s">
        <v>2600</v>
      </c>
      <c r="AE285" s="39" t="s">
        <v>81</v>
      </c>
      <c r="AF285" s="39">
        <v>5</v>
      </c>
      <c r="AG285" s="39" t="s">
        <v>564</v>
      </c>
      <c r="AH285" s="39">
        <v>68</v>
      </c>
      <c r="AI285" s="39" t="s">
        <v>143</v>
      </c>
      <c r="AJ285" s="39">
        <v>17</v>
      </c>
    </row>
    <row r="286" spans="28:36" x14ac:dyDescent="0.25">
      <c r="AB286" s="39" t="s">
        <v>80</v>
      </c>
      <c r="AC286" s="39" t="s">
        <v>2595</v>
      </c>
      <c r="AD286" s="39" t="s">
        <v>2600</v>
      </c>
      <c r="AE286" s="39" t="s">
        <v>81</v>
      </c>
      <c r="AF286" s="39">
        <v>5</v>
      </c>
      <c r="AG286" s="39" t="s">
        <v>239</v>
      </c>
      <c r="AH286" s="39">
        <v>45</v>
      </c>
      <c r="AI286" s="39" t="s">
        <v>192</v>
      </c>
      <c r="AJ286" s="39">
        <v>12</v>
      </c>
    </row>
    <row r="287" spans="28:36" x14ac:dyDescent="0.25">
      <c r="AB287" s="39" t="s">
        <v>80</v>
      </c>
      <c r="AC287" s="39" t="s">
        <v>2597</v>
      </c>
      <c r="AD287" s="39" t="s">
        <v>2600</v>
      </c>
      <c r="AE287" s="39" t="s">
        <v>81</v>
      </c>
      <c r="AF287" s="39">
        <v>5</v>
      </c>
      <c r="AG287" s="39" t="s">
        <v>565</v>
      </c>
      <c r="AH287" s="39">
        <v>58</v>
      </c>
      <c r="AI287" s="39" t="s">
        <v>566</v>
      </c>
      <c r="AJ287" s="39">
        <v>15</v>
      </c>
    </row>
    <row r="288" spans="28:36" x14ac:dyDescent="0.25">
      <c r="AB288" s="39" t="s">
        <v>80</v>
      </c>
      <c r="AC288" s="39" t="s">
        <v>71</v>
      </c>
      <c r="AD288" s="39" t="s">
        <v>2601</v>
      </c>
      <c r="AE288" s="39" t="s">
        <v>81</v>
      </c>
      <c r="AF288" s="39">
        <v>5</v>
      </c>
      <c r="AG288" s="39" t="s">
        <v>567</v>
      </c>
      <c r="AH288" s="39">
        <v>60</v>
      </c>
      <c r="AI288" s="39" t="s">
        <v>540</v>
      </c>
      <c r="AJ288" s="39">
        <v>17</v>
      </c>
    </row>
    <row r="289" spans="28:36" x14ac:dyDescent="0.25">
      <c r="AB289" s="39" t="s">
        <v>80</v>
      </c>
      <c r="AC289" s="39" t="s">
        <v>2591</v>
      </c>
      <c r="AD289" s="39" t="s">
        <v>2601</v>
      </c>
      <c r="AE289" s="39" t="s">
        <v>81</v>
      </c>
      <c r="AF289" s="39">
        <v>5</v>
      </c>
      <c r="AG289" s="39" t="s">
        <v>323</v>
      </c>
      <c r="AH289" s="39">
        <v>79</v>
      </c>
      <c r="AI289" s="39" t="s">
        <v>542</v>
      </c>
      <c r="AJ289" s="39">
        <v>25</v>
      </c>
    </row>
    <row r="290" spans="28:36" x14ac:dyDescent="0.25">
      <c r="AB290" s="39" t="s">
        <v>80</v>
      </c>
      <c r="AC290" s="39" t="s">
        <v>2592</v>
      </c>
      <c r="AD290" s="39" t="s">
        <v>2601</v>
      </c>
      <c r="AE290" s="39" t="s">
        <v>81</v>
      </c>
      <c r="AF290" s="39">
        <v>5</v>
      </c>
      <c r="AG290" s="39" t="s">
        <v>568</v>
      </c>
      <c r="AH290" s="39">
        <v>58</v>
      </c>
      <c r="AI290" s="39" t="s">
        <v>175</v>
      </c>
      <c r="AJ290" s="39">
        <v>19</v>
      </c>
    </row>
    <row r="291" spans="28:36" x14ac:dyDescent="0.25">
      <c r="AB291" s="39" t="s">
        <v>80</v>
      </c>
      <c r="AC291" s="39" t="s">
        <v>2593</v>
      </c>
      <c r="AD291" s="39" t="s">
        <v>2601</v>
      </c>
      <c r="AE291" s="39" t="s">
        <v>81</v>
      </c>
      <c r="AF291" s="39">
        <v>5</v>
      </c>
      <c r="AG291" s="39" t="s">
        <v>569</v>
      </c>
      <c r="AH291" s="39">
        <v>63</v>
      </c>
      <c r="AI291" s="39" t="s">
        <v>387</v>
      </c>
      <c r="AJ291" s="39">
        <v>18</v>
      </c>
    </row>
    <row r="292" spans="28:36" x14ac:dyDescent="0.25">
      <c r="AB292" s="39" t="s">
        <v>80</v>
      </c>
      <c r="AC292" s="39" t="s">
        <v>2595</v>
      </c>
      <c r="AD292" s="39" t="s">
        <v>2601</v>
      </c>
      <c r="AE292" s="39" t="s">
        <v>81</v>
      </c>
      <c r="AF292" s="39">
        <v>5</v>
      </c>
      <c r="AG292" s="39" t="s">
        <v>570</v>
      </c>
      <c r="AH292" s="39">
        <v>45</v>
      </c>
      <c r="AI292" s="39" t="s">
        <v>545</v>
      </c>
      <c r="AJ292" s="39">
        <v>13</v>
      </c>
    </row>
    <row r="293" spans="28:36" x14ac:dyDescent="0.25">
      <c r="AB293" s="39" t="s">
        <v>80</v>
      </c>
      <c r="AC293" s="39" t="s">
        <v>2597</v>
      </c>
      <c r="AD293" s="39" t="s">
        <v>2601</v>
      </c>
      <c r="AE293" s="39" t="s">
        <v>81</v>
      </c>
      <c r="AF293" s="39">
        <v>5</v>
      </c>
      <c r="AG293" s="39" t="s">
        <v>571</v>
      </c>
      <c r="AH293" s="39">
        <v>60</v>
      </c>
      <c r="AI293" s="39" t="s">
        <v>547</v>
      </c>
      <c r="AJ293" s="39">
        <v>16</v>
      </c>
    </row>
    <row r="294" spans="28:36" x14ac:dyDescent="0.25">
      <c r="AB294" s="39" t="s">
        <v>80</v>
      </c>
      <c r="AC294" s="39" t="s">
        <v>71</v>
      </c>
      <c r="AD294" s="39" t="s">
        <v>2602</v>
      </c>
      <c r="AE294" s="39" t="s">
        <v>81</v>
      </c>
      <c r="AF294" s="39">
        <v>5</v>
      </c>
      <c r="AG294" s="39" t="s">
        <v>572</v>
      </c>
      <c r="AH294" s="39">
        <v>39</v>
      </c>
      <c r="AI294" s="39" t="s">
        <v>573</v>
      </c>
      <c r="AJ294" s="39">
        <v>15</v>
      </c>
    </row>
    <row r="295" spans="28:36" x14ac:dyDescent="0.25">
      <c r="AB295" s="39" t="s">
        <v>80</v>
      </c>
      <c r="AC295" s="39" t="s">
        <v>2591</v>
      </c>
      <c r="AD295" s="39" t="s">
        <v>2602</v>
      </c>
      <c r="AE295" s="39" t="s">
        <v>81</v>
      </c>
      <c r="AF295" s="39">
        <v>5</v>
      </c>
      <c r="AG295" s="39" t="s">
        <v>574</v>
      </c>
      <c r="AH295" s="39">
        <v>42</v>
      </c>
      <c r="AI295" s="39" t="s">
        <v>169</v>
      </c>
      <c r="AJ295" s="39">
        <v>18</v>
      </c>
    </row>
    <row r="296" spans="28:36" x14ac:dyDescent="0.25">
      <c r="AB296" s="39" t="s">
        <v>80</v>
      </c>
      <c r="AC296" s="39" t="s">
        <v>2592</v>
      </c>
      <c r="AD296" s="39" t="s">
        <v>2602</v>
      </c>
      <c r="AE296" s="39" t="s">
        <v>81</v>
      </c>
      <c r="AF296" s="39">
        <v>5</v>
      </c>
      <c r="AG296" s="39" t="s">
        <v>572</v>
      </c>
      <c r="AH296" s="39">
        <v>52</v>
      </c>
      <c r="AI296" s="39" t="s">
        <v>326</v>
      </c>
      <c r="AJ296" s="39">
        <v>16</v>
      </c>
    </row>
    <row r="297" spans="28:36" x14ac:dyDescent="0.25">
      <c r="AB297" s="39" t="s">
        <v>80</v>
      </c>
      <c r="AC297" s="39" t="s">
        <v>2593</v>
      </c>
      <c r="AD297" s="39" t="s">
        <v>2602</v>
      </c>
      <c r="AE297" s="39" t="s">
        <v>81</v>
      </c>
      <c r="AF297" s="39">
        <v>5</v>
      </c>
      <c r="AG297" s="39" t="s">
        <v>575</v>
      </c>
      <c r="AH297" s="39">
        <v>46</v>
      </c>
      <c r="AI297" s="39" t="s">
        <v>326</v>
      </c>
      <c r="AJ297" s="39">
        <v>16</v>
      </c>
    </row>
    <row r="298" spans="28:36" x14ac:dyDescent="0.25">
      <c r="AB298" s="39" t="s">
        <v>80</v>
      </c>
      <c r="AC298" s="39" t="s">
        <v>2595</v>
      </c>
      <c r="AD298" s="39" t="s">
        <v>2602</v>
      </c>
      <c r="AE298" s="39" t="s">
        <v>81</v>
      </c>
      <c r="AF298" s="39">
        <v>5</v>
      </c>
      <c r="AG298" s="39" t="s">
        <v>576</v>
      </c>
      <c r="AH298" s="39">
        <v>45</v>
      </c>
      <c r="AI298" s="39" t="s">
        <v>478</v>
      </c>
      <c r="AJ298" s="39">
        <v>11</v>
      </c>
    </row>
    <row r="299" spans="28:36" x14ac:dyDescent="0.25">
      <c r="AB299" s="39" t="s">
        <v>80</v>
      </c>
      <c r="AC299" s="39" t="s">
        <v>2597</v>
      </c>
      <c r="AD299" s="39" t="s">
        <v>2602</v>
      </c>
      <c r="AE299" s="39" t="s">
        <v>81</v>
      </c>
      <c r="AF299" s="39">
        <v>5</v>
      </c>
      <c r="AG299" s="39" t="s">
        <v>577</v>
      </c>
      <c r="AH299" s="39">
        <v>40</v>
      </c>
      <c r="AI299" s="39" t="s">
        <v>578</v>
      </c>
      <c r="AJ299" s="39">
        <v>13</v>
      </c>
    </row>
    <row r="300" spans="28:36" x14ac:dyDescent="0.25">
      <c r="AB300" s="39" t="s">
        <v>80</v>
      </c>
      <c r="AC300" s="39" t="s">
        <v>71</v>
      </c>
      <c r="AD300" s="39" t="s">
        <v>2603</v>
      </c>
      <c r="AE300" s="39" t="s">
        <v>81</v>
      </c>
      <c r="AF300" s="39">
        <v>5</v>
      </c>
      <c r="AG300" s="39" t="s">
        <v>579</v>
      </c>
      <c r="AH300" s="39">
        <v>58</v>
      </c>
      <c r="AI300" s="39" t="s">
        <v>580</v>
      </c>
      <c r="AJ300" s="39">
        <v>20</v>
      </c>
    </row>
    <row r="301" spans="28:36" x14ac:dyDescent="0.25">
      <c r="AB301" s="39" t="s">
        <v>80</v>
      </c>
      <c r="AC301" s="39" t="s">
        <v>2591</v>
      </c>
      <c r="AD301" s="39" t="s">
        <v>2603</v>
      </c>
      <c r="AE301" s="39" t="s">
        <v>81</v>
      </c>
      <c r="AF301" s="39">
        <v>5</v>
      </c>
      <c r="AG301" s="39" t="s">
        <v>581</v>
      </c>
      <c r="AH301" s="39">
        <v>84</v>
      </c>
      <c r="AI301" s="39" t="s">
        <v>582</v>
      </c>
      <c r="AJ301" s="39">
        <v>34</v>
      </c>
    </row>
    <row r="302" spans="28:36" x14ac:dyDescent="0.25">
      <c r="AB302" s="39" t="s">
        <v>80</v>
      </c>
      <c r="AC302" s="39" t="s">
        <v>2592</v>
      </c>
      <c r="AD302" s="39" t="s">
        <v>2603</v>
      </c>
      <c r="AE302" s="39" t="s">
        <v>81</v>
      </c>
      <c r="AF302" s="39">
        <v>5</v>
      </c>
      <c r="AG302" s="39" t="s">
        <v>94</v>
      </c>
      <c r="AH302" s="39">
        <v>61</v>
      </c>
      <c r="AI302" s="39" t="s">
        <v>459</v>
      </c>
      <c r="AJ302" s="39">
        <v>22</v>
      </c>
    </row>
    <row r="303" spans="28:36" x14ac:dyDescent="0.25">
      <c r="AB303" s="39" t="s">
        <v>80</v>
      </c>
      <c r="AC303" s="39" t="s">
        <v>2593</v>
      </c>
      <c r="AD303" s="39" t="s">
        <v>2603</v>
      </c>
      <c r="AE303" s="39" t="s">
        <v>81</v>
      </c>
      <c r="AF303" s="39">
        <v>5</v>
      </c>
      <c r="AG303" s="39" t="s">
        <v>583</v>
      </c>
      <c r="AH303" s="39">
        <v>65</v>
      </c>
      <c r="AI303" s="39" t="s">
        <v>281</v>
      </c>
      <c r="AJ303" s="39">
        <v>20</v>
      </c>
    </row>
    <row r="304" spans="28:36" x14ac:dyDescent="0.25">
      <c r="AB304" s="39" t="s">
        <v>80</v>
      </c>
      <c r="AC304" s="39" t="s">
        <v>2595</v>
      </c>
      <c r="AD304" s="39" t="s">
        <v>2603</v>
      </c>
      <c r="AE304" s="39" t="s">
        <v>81</v>
      </c>
      <c r="AF304" s="39">
        <v>5</v>
      </c>
      <c r="AG304" s="39" t="s">
        <v>584</v>
      </c>
      <c r="AH304" s="39">
        <v>53</v>
      </c>
      <c r="AI304" s="39" t="s">
        <v>585</v>
      </c>
      <c r="AJ304" s="39">
        <v>15</v>
      </c>
    </row>
    <row r="305" spans="27:36" x14ac:dyDescent="0.25">
      <c r="AB305" s="39" t="s">
        <v>80</v>
      </c>
      <c r="AC305" s="39" t="s">
        <v>2597</v>
      </c>
      <c r="AD305" s="39" t="s">
        <v>2603</v>
      </c>
      <c r="AE305" s="39" t="s">
        <v>81</v>
      </c>
      <c r="AF305" s="39">
        <v>5</v>
      </c>
      <c r="AG305" s="39" t="s">
        <v>586</v>
      </c>
      <c r="AH305" s="39">
        <v>60</v>
      </c>
      <c r="AI305" s="39" t="s">
        <v>587</v>
      </c>
      <c r="AJ305" s="39">
        <v>20</v>
      </c>
    </row>
    <row r="306" spans="27:36" x14ac:dyDescent="0.25">
      <c r="AA306" s="39" t="s">
        <v>123</v>
      </c>
      <c r="AB306" s="39" t="s">
        <v>59</v>
      </c>
      <c r="AC306" s="39" t="s">
        <v>60</v>
      </c>
      <c r="AD306" s="39" t="s">
        <v>61</v>
      </c>
      <c r="AE306" s="39" t="s">
        <v>62</v>
      </c>
      <c r="AF306" s="39" t="s">
        <v>63</v>
      </c>
      <c r="AG306" s="39" t="s">
        <v>64</v>
      </c>
      <c r="AH306" s="39" t="s">
        <v>65</v>
      </c>
      <c r="AI306" s="39" t="s">
        <v>66</v>
      </c>
      <c r="AJ306" s="39" t="s">
        <v>67</v>
      </c>
    </row>
    <row r="307" spans="27:36" x14ac:dyDescent="0.25">
      <c r="AB307" s="39" t="s">
        <v>80</v>
      </c>
      <c r="AC307" s="39" t="s">
        <v>71</v>
      </c>
      <c r="AD307" s="39" t="s">
        <v>2598</v>
      </c>
      <c r="AE307" s="39" t="s">
        <v>81</v>
      </c>
      <c r="AF307" s="39">
        <v>5</v>
      </c>
      <c r="AG307" s="39" t="s">
        <v>588</v>
      </c>
      <c r="AH307" s="39">
        <v>41</v>
      </c>
      <c r="AI307" s="39" t="s">
        <v>199</v>
      </c>
      <c r="AJ307" s="39">
        <v>14</v>
      </c>
    </row>
    <row r="308" spans="27:36" x14ac:dyDescent="0.25">
      <c r="AB308" s="39" t="s">
        <v>80</v>
      </c>
      <c r="AC308" s="39" t="s">
        <v>2591</v>
      </c>
      <c r="AD308" s="39" t="s">
        <v>2598</v>
      </c>
      <c r="AE308" s="39" t="s">
        <v>81</v>
      </c>
      <c r="AF308" s="39">
        <v>5</v>
      </c>
      <c r="AG308" s="39" t="s">
        <v>589</v>
      </c>
      <c r="AH308" s="39">
        <v>77</v>
      </c>
      <c r="AI308" s="39" t="s">
        <v>590</v>
      </c>
      <c r="AJ308" s="39">
        <v>21</v>
      </c>
    </row>
    <row r="309" spans="27:36" x14ac:dyDescent="0.25">
      <c r="AB309" s="39" t="s">
        <v>80</v>
      </c>
      <c r="AC309" s="39" t="s">
        <v>2592</v>
      </c>
      <c r="AD309" s="39" t="s">
        <v>2598</v>
      </c>
      <c r="AE309" s="39" t="s">
        <v>81</v>
      </c>
      <c r="AF309" s="39">
        <v>5</v>
      </c>
      <c r="AG309" s="39" t="s">
        <v>591</v>
      </c>
      <c r="AH309" s="39">
        <v>50</v>
      </c>
      <c r="AI309" s="39" t="s">
        <v>303</v>
      </c>
      <c r="AJ309" s="39">
        <v>16</v>
      </c>
    </row>
    <row r="310" spans="27:36" x14ac:dyDescent="0.25">
      <c r="AB310" s="39" t="s">
        <v>80</v>
      </c>
      <c r="AC310" s="39" t="s">
        <v>2593</v>
      </c>
      <c r="AD310" s="39" t="s">
        <v>2598</v>
      </c>
      <c r="AE310" s="39" t="s">
        <v>81</v>
      </c>
      <c r="AF310" s="39">
        <v>5</v>
      </c>
      <c r="AG310" s="39" t="s">
        <v>592</v>
      </c>
      <c r="AH310" s="39">
        <v>54</v>
      </c>
      <c r="AI310" s="39" t="s">
        <v>593</v>
      </c>
      <c r="AJ310" s="39">
        <v>15</v>
      </c>
    </row>
    <row r="311" spans="27:36" x14ac:dyDescent="0.25">
      <c r="AB311" s="39" t="s">
        <v>80</v>
      </c>
      <c r="AC311" s="39" t="s">
        <v>2595</v>
      </c>
      <c r="AD311" s="39" t="s">
        <v>2598</v>
      </c>
      <c r="AE311" s="39" t="s">
        <v>81</v>
      </c>
      <c r="AF311" s="39">
        <v>5</v>
      </c>
      <c r="AG311" s="39" t="s">
        <v>594</v>
      </c>
      <c r="AH311" s="39">
        <v>62</v>
      </c>
      <c r="AI311" s="39" t="s">
        <v>595</v>
      </c>
      <c r="AJ311" s="39">
        <v>15</v>
      </c>
    </row>
    <row r="312" spans="27:36" x14ac:dyDescent="0.25">
      <c r="AB312" s="39" t="s">
        <v>80</v>
      </c>
      <c r="AC312" s="39" t="s">
        <v>2597</v>
      </c>
      <c r="AD312" s="39" t="s">
        <v>2598</v>
      </c>
      <c r="AE312" s="39" t="s">
        <v>81</v>
      </c>
      <c r="AF312" s="39">
        <v>5</v>
      </c>
      <c r="AG312" s="39" t="s">
        <v>596</v>
      </c>
      <c r="AH312" s="39">
        <v>41</v>
      </c>
      <c r="AI312" s="39" t="s">
        <v>597</v>
      </c>
      <c r="AJ312" s="39">
        <v>12</v>
      </c>
    </row>
    <row r="313" spans="27:36" x14ac:dyDescent="0.25">
      <c r="AB313" s="39" t="s">
        <v>80</v>
      </c>
      <c r="AC313" s="39" t="s">
        <v>71</v>
      </c>
      <c r="AD313" s="39" t="s">
        <v>2590</v>
      </c>
      <c r="AE313" s="39" t="s">
        <v>81</v>
      </c>
      <c r="AF313" s="39">
        <v>5</v>
      </c>
      <c r="AG313" s="39" t="s">
        <v>598</v>
      </c>
      <c r="AH313" s="39">
        <v>41</v>
      </c>
      <c r="AI313" s="39" t="s">
        <v>376</v>
      </c>
      <c r="AJ313" s="39">
        <v>13</v>
      </c>
    </row>
    <row r="314" spans="27:36" x14ac:dyDescent="0.25">
      <c r="AB314" s="39" t="s">
        <v>80</v>
      </c>
      <c r="AC314" s="39" t="s">
        <v>2591</v>
      </c>
      <c r="AD314" s="39" t="s">
        <v>2590</v>
      </c>
      <c r="AE314" s="39" t="s">
        <v>81</v>
      </c>
      <c r="AF314" s="39">
        <v>5</v>
      </c>
      <c r="AG314" s="39" t="s">
        <v>599</v>
      </c>
      <c r="AH314" s="39">
        <v>75</v>
      </c>
      <c r="AI314" s="39" t="s">
        <v>343</v>
      </c>
      <c r="AJ314" s="39">
        <v>23</v>
      </c>
    </row>
    <row r="315" spans="27:36" x14ac:dyDescent="0.25">
      <c r="AB315" s="39" t="s">
        <v>80</v>
      </c>
      <c r="AC315" s="39" t="s">
        <v>2592</v>
      </c>
      <c r="AD315" s="39" t="s">
        <v>2590</v>
      </c>
      <c r="AE315" s="39" t="s">
        <v>81</v>
      </c>
      <c r="AF315" s="39">
        <v>5</v>
      </c>
      <c r="AG315" s="39" t="s">
        <v>600</v>
      </c>
      <c r="AH315" s="39">
        <v>54</v>
      </c>
      <c r="AI315" s="39" t="s">
        <v>331</v>
      </c>
      <c r="AJ315" s="39">
        <v>16</v>
      </c>
    </row>
    <row r="316" spans="27:36" x14ac:dyDescent="0.25">
      <c r="AB316" s="39" t="s">
        <v>80</v>
      </c>
      <c r="AC316" s="39" t="s">
        <v>2593</v>
      </c>
      <c r="AD316" s="39" t="s">
        <v>2590</v>
      </c>
      <c r="AE316" s="39" t="s">
        <v>81</v>
      </c>
      <c r="AF316" s="39">
        <v>5</v>
      </c>
      <c r="AG316" s="39" t="s">
        <v>601</v>
      </c>
      <c r="AH316" s="39">
        <v>56</v>
      </c>
      <c r="AI316" s="39" t="s">
        <v>602</v>
      </c>
      <c r="AJ316" s="39">
        <v>14</v>
      </c>
    </row>
    <row r="317" spans="27:36" x14ac:dyDescent="0.25">
      <c r="AB317" s="39" t="s">
        <v>80</v>
      </c>
      <c r="AC317" s="39" t="s">
        <v>2595</v>
      </c>
      <c r="AD317" s="39" t="s">
        <v>2590</v>
      </c>
      <c r="AE317" s="39" t="s">
        <v>81</v>
      </c>
      <c r="AF317" s="39">
        <v>5</v>
      </c>
      <c r="AG317" s="39" t="s">
        <v>596</v>
      </c>
      <c r="AH317" s="39">
        <v>63</v>
      </c>
      <c r="AI317" s="39" t="s">
        <v>595</v>
      </c>
      <c r="AJ317" s="39">
        <v>16</v>
      </c>
    </row>
    <row r="318" spans="27:36" x14ac:dyDescent="0.25">
      <c r="AB318" s="39" t="s">
        <v>80</v>
      </c>
      <c r="AC318" s="39" t="s">
        <v>2597</v>
      </c>
      <c r="AD318" s="39" t="s">
        <v>2590</v>
      </c>
      <c r="AE318" s="39" t="s">
        <v>81</v>
      </c>
      <c r="AF318" s="39">
        <v>5</v>
      </c>
      <c r="AG318" s="39" t="s">
        <v>603</v>
      </c>
      <c r="AH318" s="39">
        <v>39</v>
      </c>
      <c r="AI318" s="39" t="s">
        <v>604</v>
      </c>
      <c r="AJ318" s="39">
        <v>12</v>
      </c>
    </row>
    <row r="319" spans="27:36" x14ac:dyDescent="0.25">
      <c r="AB319" s="39" t="s">
        <v>80</v>
      </c>
      <c r="AC319" s="39" t="s">
        <v>71</v>
      </c>
      <c r="AD319" s="39" t="s">
        <v>2599</v>
      </c>
      <c r="AE319" s="39" t="s">
        <v>81</v>
      </c>
      <c r="AF319" s="39">
        <v>5</v>
      </c>
      <c r="AG319" s="39" t="s">
        <v>605</v>
      </c>
      <c r="AH319" s="39">
        <v>44</v>
      </c>
      <c r="AI319" s="39" t="s">
        <v>606</v>
      </c>
      <c r="AJ319" s="39">
        <v>14</v>
      </c>
    </row>
    <row r="320" spans="27:36" x14ac:dyDescent="0.25">
      <c r="AB320" s="39" t="s">
        <v>80</v>
      </c>
      <c r="AC320" s="39" t="s">
        <v>2591</v>
      </c>
      <c r="AD320" s="39" t="s">
        <v>2599</v>
      </c>
      <c r="AE320" s="39" t="s">
        <v>81</v>
      </c>
      <c r="AF320" s="39">
        <v>5</v>
      </c>
      <c r="AG320" s="39" t="s">
        <v>607</v>
      </c>
      <c r="AH320" s="39">
        <v>73</v>
      </c>
      <c r="AI320" s="39" t="s">
        <v>608</v>
      </c>
      <c r="AJ320" s="39">
        <v>23</v>
      </c>
    </row>
    <row r="321" spans="28:36" x14ac:dyDescent="0.25">
      <c r="AB321" s="39" t="s">
        <v>80</v>
      </c>
      <c r="AC321" s="39" t="s">
        <v>2592</v>
      </c>
      <c r="AD321" s="39" t="s">
        <v>2599</v>
      </c>
      <c r="AE321" s="39" t="s">
        <v>81</v>
      </c>
      <c r="AF321" s="39">
        <v>5</v>
      </c>
      <c r="AG321" s="39" t="s">
        <v>609</v>
      </c>
      <c r="AH321" s="39">
        <v>52</v>
      </c>
      <c r="AI321" s="39" t="s">
        <v>610</v>
      </c>
      <c r="AJ321" s="39">
        <v>16</v>
      </c>
    </row>
    <row r="322" spans="28:36" x14ac:dyDescent="0.25">
      <c r="AB322" s="39" t="s">
        <v>80</v>
      </c>
      <c r="AC322" s="39" t="s">
        <v>2593</v>
      </c>
      <c r="AD322" s="39" t="s">
        <v>2599</v>
      </c>
      <c r="AE322" s="39" t="s">
        <v>81</v>
      </c>
      <c r="AF322" s="39">
        <v>5</v>
      </c>
      <c r="AG322" s="39" t="s">
        <v>611</v>
      </c>
      <c r="AH322" s="39">
        <v>53</v>
      </c>
      <c r="AI322" s="39" t="s">
        <v>143</v>
      </c>
      <c r="AJ322" s="39">
        <v>15</v>
      </c>
    </row>
    <row r="323" spans="28:36" x14ac:dyDescent="0.25">
      <c r="AB323" s="39" t="s">
        <v>80</v>
      </c>
      <c r="AC323" s="39" t="s">
        <v>2595</v>
      </c>
      <c r="AD323" s="39" t="s">
        <v>2599</v>
      </c>
      <c r="AE323" s="39" t="s">
        <v>81</v>
      </c>
      <c r="AF323" s="39">
        <v>5</v>
      </c>
      <c r="AG323" s="39" t="s">
        <v>612</v>
      </c>
      <c r="AH323" s="39">
        <v>63</v>
      </c>
      <c r="AI323" s="39" t="s">
        <v>613</v>
      </c>
      <c r="AJ323" s="39">
        <v>15</v>
      </c>
    </row>
    <row r="324" spans="28:36" x14ac:dyDescent="0.25">
      <c r="AB324" s="39" t="s">
        <v>80</v>
      </c>
      <c r="AC324" s="39" t="s">
        <v>2597</v>
      </c>
      <c r="AD324" s="39" t="s">
        <v>2599</v>
      </c>
      <c r="AE324" s="39" t="s">
        <v>81</v>
      </c>
      <c r="AF324" s="39">
        <v>5</v>
      </c>
      <c r="AG324" s="39" t="s">
        <v>614</v>
      </c>
      <c r="AH324" s="39">
        <v>43</v>
      </c>
      <c r="AI324" s="39" t="s">
        <v>226</v>
      </c>
      <c r="AJ324" s="39">
        <v>13</v>
      </c>
    </row>
    <row r="325" spans="28:36" x14ac:dyDescent="0.25">
      <c r="AB325" s="39" t="s">
        <v>80</v>
      </c>
      <c r="AC325" s="39" t="s">
        <v>71</v>
      </c>
      <c r="AD325" s="39" t="s">
        <v>2600</v>
      </c>
      <c r="AE325" s="39" t="s">
        <v>81</v>
      </c>
      <c r="AF325" s="39">
        <v>5</v>
      </c>
      <c r="AG325" s="39" t="s">
        <v>615</v>
      </c>
      <c r="AH325" s="39">
        <v>46</v>
      </c>
      <c r="AI325" s="39" t="s">
        <v>224</v>
      </c>
      <c r="AJ325" s="39">
        <v>14</v>
      </c>
    </row>
    <row r="326" spans="28:36" x14ac:dyDescent="0.25">
      <c r="AB326" s="39" t="s">
        <v>80</v>
      </c>
      <c r="AC326" s="39" t="s">
        <v>2591</v>
      </c>
      <c r="AD326" s="39" t="s">
        <v>2600</v>
      </c>
      <c r="AE326" s="39" t="s">
        <v>81</v>
      </c>
      <c r="AF326" s="39">
        <v>5</v>
      </c>
      <c r="AG326" s="39" t="s">
        <v>616</v>
      </c>
      <c r="AH326" s="39">
        <v>68</v>
      </c>
      <c r="AI326" s="39" t="s">
        <v>266</v>
      </c>
      <c r="AJ326" s="39">
        <v>22</v>
      </c>
    </row>
    <row r="327" spans="28:36" x14ac:dyDescent="0.25">
      <c r="AB327" s="39" t="s">
        <v>80</v>
      </c>
      <c r="AC327" s="39" t="s">
        <v>2592</v>
      </c>
      <c r="AD327" s="39" t="s">
        <v>2600</v>
      </c>
      <c r="AE327" s="39" t="s">
        <v>81</v>
      </c>
      <c r="AF327" s="39">
        <v>5</v>
      </c>
      <c r="AG327" s="39" t="s">
        <v>617</v>
      </c>
      <c r="AH327" s="39">
        <v>53</v>
      </c>
      <c r="AI327" s="39" t="s">
        <v>376</v>
      </c>
      <c r="AJ327" s="39">
        <v>16</v>
      </c>
    </row>
    <row r="328" spans="28:36" x14ac:dyDescent="0.25">
      <c r="AB328" s="39" t="s">
        <v>80</v>
      </c>
      <c r="AC328" s="39" t="s">
        <v>2593</v>
      </c>
      <c r="AD328" s="39" t="s">
        <v>2600</v>
      </c>
      <c r="AE328" s="39" t="s">
        <v>81</v>
      </c>
      <c r="AF328" s="39">
        <v>5</v>
      </c>
      <c r="AG328" s="39" t="s">
        <v>618</v>
      </c>
      <c r="AH328" s="39">
        <v>54</v>
      </c>
      <c r="AI328" s="39" t="s">
        <v>619</v>
      </c>
      <c r="AJ328" s="39">
        <v>15</v>
      </c>
    </row>
    <row r="329" spans="28:36" x14ac:dyDescent="0.25">
      <c r="AB329" s="39" t="s">
        <v>80</v>
      </c>
      <c r="AC329" s="39" t="s">
        <v>2595</v>
      </c>
      <c r="AD329" s="39" t="s">
        <v>2600</v>
      </c>
      <c r="AE329" s="39" t="s">
        <v>81</v>
      </c>
      <c r="AF329" s="39">
        <v>5</v>
      </c>
      <c r="AG329" s="39" t="s">
        <v>620</v>
      </c>
      <c r="AH329" s="39">
        <v>64</v>
      </c>
      <c r="AI329" s="39" t="s">
        <v>621</v>
      </c>
      <c r="AJ329" s="39">
        <v>15</v>
      </c>
    </row>
    <row r="330" spans="28:36" x14ac:dyDescent="0.25">
      <c r="AB330" s="39" t="s">
        <v>80</v>
      </c>
      <c r="AC330" s="39" t="s">
        <v>2597</v>
      </c>
      <c r="AD330" s="39" t="s">
        <v>2600</v>
      </c>
      <c r="AE330" s="39" t="s">
        <v>81</v>
      </c>
      <c r="AF330" s="39">
        <v>5</v>
      </c>
      <c r="AG330" s="39" t="s">
        <v>622</v>
      </c>
      <c r="AH330" s="39">
        <v>49</v>
      </c>
      <c r="AI330" s="39" t="s">
        <v>623</v>
      </c>
      <c r="AJ330" s="39">
        <v>13</v>
      </c>
    </row>
    <row r="331" spans="28:36" x14ac:dyDescent="0.25">
      <c r="AB331" s="39" t="s">
        <v>80</v>
      </c>
      <c r="AC331" s="39" t="s">
        <v>71</v>
      </c>
      <c r="AD331" s="39" t="s">
        <v>2601</v>
      </c>
      <c r="AE331" s="39" t="s">
        <v>81</v>
      </c>
      <c r="AF331" s="39">
        <v>5</v>
      </c>
      <c r="AG331" s="39" t="s">
        <v>605</v>
      </c>
      <c r="AH331" s="39">
        <v>41</v>
      </c>
      <c r="AI331" s="39" t="s">
        <v>199</v>
      </c>
      <c r="AJ331" s="39">
        <v>14</v>
      </c>
    </row>
    <row r="332" spans="28:36" x14ac:dyDescent="0.25">
      <c r="AB332" s="39" t="s">
        <v>80</v>
      </c>
      <c r="AC332" s="39" t="s">
        <v>2591</v>
      </c>
      <c r="AD332" s="39" t="s">
        <v>2601</v>
      </c>
      <c r="AE332" s="39" t="s">
        <v>81</v>
      </c>
      <c r="AF332" s="39">
        <v>5</v>
      </c>
      <c r="AG332" s="39" t="s">
        <v>624</v>
      </c>
      <c r="AH332" s="39">
        <v>77</v>
      </c>
      <c r="AI332" s="39" t="s">
        <v>590</v>
      </c>
      <c r="AJ332" s="39">
        <v>23</v>
      </c>
    </row>
    <row r="333" spans="28:36" x14ac:dyDescent="0.25">
      <c r="AB333" s="39" t="s">
        <v>80</v>
      </c>
      <c r="AC333" s="39" t="s">
        <v>2592</v>
      </c>
      <c r="AD333" s="39" t="s">
        <v>2601</v>
      </c>
      <c r="AE333" s="39" t="s">
        <v>81</v>
      </c>
      <c r="AF333" s="39">
        <v>5</v>
      </c>
      <c r="AG333" s="39" t="s">
        <v>600</v>
      </c>
      <c r="AH333" s="39">
        <v>51</v>
      </c>
      <c r="AI333" s="39" t="s">
        <v>279</v>
      </c>
      <c r="AJ333" s="39">
        <v>16</v>
      </c>
    </row>
    <row r="334" spans="28:36" x14ac:dyDescent="0.25">
      <c r="AB334" s="39" t="s">
        <v>80</v>
      </c>
      <c r="AC334" s="39" t="s">
        <v>2593</v>
      </c>
      <c r="AD334" s="39" t="s">
        <v>2601</v>
      </c>
      <c r="AE334" s="39" t="s">
        <v>81</v>
      </c>
      <c r="AF334" s="39">
        <v>5</v>
      </c>
      <c r="AG334" s="39" t="s">
        <v>625</v>
      </c>
      <c r="AH334" s="39">
        <v>54</v>
      </c>
      <c r="AI334" s="39" t="s">
        <v>593</v>
      </c>
      <c r="AJ334" s="39">
        <v>15</v>
      </c>
    </row>
    <row r="335" spans="28:36" x14ac:dyDescent="0.25">
      <c r="AB335" s="39" t="s">
        <v>80</v>
      </c>
      <c r="AC335" s="39" t="s">
        <v>2595</v>
      </c>
      <c r="AD335" s="39" t="s">
        <v>2601</v>
      </c>
      <c r="AE335" s="39" t="s">
        <v>81</v>
      </c>
      <c r="AF335" s="39">
        <v>5</v>
      </c>
      <c r="AG335" s="39" t="s">
        <v>626</v>
      </c>
      <c r="AH335" s="39">
        <v>61</v>
      </c>
      <c r="AI335" s="39" t="s">
        <v>627</v>
      </c>
      <c r="AJ335" s="39">
        <v>16</v>
      </c>
    </row>
    <row r="336" spans="28:36" x14ac:dyDescent="0.25">
      <c r="AB336" s="39" t="s">
        <v>80</v>
      </c>
      <c r="AC336" s="39" t="s">
        <v>2597</v>
      </c>
      <c r="AD336" s="39" t="s">
        <v>2601</v>
      </c>
      <c r="AE336" s="39" t="s">
        <v>81</v>
      </c>
      <c r="AF336" s="39">
        <v>5</v>
      </c>
      <c r="AG336" s="39" t="s">
        <v>103</v>
      </c>
      <c r="AH336" s="39">
        <v>41</v>
      </c>
      <c r="AI336" s="39" t="s">
        <v>597</v>
      </c>
      <c r="AJ336" s="39">
        <v>12</v>
      </c>
    </row>
    <row r="337" spans="27:36" x14ac:dyDescent="0.25">
      <c r="AB337" s="39" t="s">
        <v>80</v>
      </c>
      <c r="AC337" s="39" t="s">
        <v>71</v>
      </c>
      <c r="AD337" s="39" t="s">
        <v>2602</v>
      </c>
      <c r="AE337" s="39" t="s">
        <v>81</v>
      </c>
      <c r="AF337" s="39">
        <v>5</v>
      </c>
      <c r="AG337" s="39" t="s">
        <v>628</v>
      </c>
      <c r="AH337" s="39">
        <v>41</v>
      </c>
      <c r="AI337" s="39" t="s">
        <v>629</v>
      </c>
      <c r="AJ337" s="39">
        <v>15</v>
      </c>
    </row>
    <row r="338" spans="27:36" x14ac:dyDescent="0.25">
      <c r="AB338" s="39" t="s">
        <v>80</v>
      </c>
      <c r="AC338" s="39" t="s">
        <v>2591</v>
      </c>
      <c r="AD338" s="39" t="s">
        <v>2602</v>
      </c>
      <c r="AE338" s="39" t="s">
        <v>81</v>
      </c>
      <c r="AF338" s="39">
        <v>5</v>
      </c>
      <c r="AG338" s="39" t="s">
        <v>630</v>
      </c>
      <c r="AH338" s="39">
        <v>67</v>
      </c>
      <c r="AI338" s="39" t="s">
        <v>631</v>
      </c>
      <c r="AJ338" s="39">
        <v>19</v>
      </c>
    </row>
    <row r="339" spans="27:36" x14ac:dyDescent="0.25">
      <c r="AB339" s="39" t="s">
        <v>80</v>
      </c>
      <c r="AC339" s="39" t="s">
        <v>2592</v>
      </c>
      <c r="AD339" s="39" t="s">
        <v>2602</v>
      </c>
      <c r="AE339" s="39" t="s">
        <v>81</v>
      </c>
      <c r="AF339" s="39">
        <v>5</v>
      </c>
      <c r="AG339" s="39" t="s">
        <v>632</v>
      </c>
      <c r="AH339" s="39">
        <v>45</v>
      </c>
      <c r="AI339" s="39" t="s">
        <v>633</v>
      </c>
      <c r="AJ339" s="39">
        <v>16</v>
      </c>
    </row>
    <row r="340" spans="27:36" x14ac:dyDescent="0.25">
      <c r="AB340" s="39" t="s">
        <v>80</v>
      </c>
      <c r="AC340" s="39" t="s">
        <v>2593</v>
      </c>
      <c r="AD340" s="39" t="s">
        <v>2602</v>
      </c>
      <c r="AE340" s="39" t="s">
        <v>81</v>
      </c>
      <c r="AF340" s="39">
        <v>5</v>
      </c>
      <c r="AG340" s="39" t="s">
        <v>634</v>
      </c>
      <c r="AH340" s="39">
        <v>47</v>
      </c>
      <c r="AI340" s="39" t="s">
        <v>161</v>
      </c>
      <c r="AJ340" s="39">
        <v>16</v>
      </c>
    </row>
    <row r="341" spans="27:36" x14ac:dyDescent="0.25">
      <c r="AB341" s="39" t="s">
        <v>80</v>
      </c>
      <c r="AC341" s="39" t="s">
        <v>2595</v>
      </c>
      <c r="AD341" s="39" t="s">
        <v>2602</v>
      </c>
      <c r="AE341" s="39" t="s">
        <v>81</v>
      </c>
      <c r="AF341" s="39">
        <v>5</v>
      </c>
      <c r="AG341" s="39" t="s">
        <v>635</v>
      </c>
      <c r="AH341" s="39">
        <v>57</v>
      </c>
      <c r="AI341" s="39" t="s">
        <v>636</v>
      </c>
      <c r="AJ341" s="39">
        <v>12</v>
      </c>
    </row>
    <row r="342" spans="27:36" x14ac:dyDescent="0.25">
      <c r="AB342" s="39" t="s">
        <v>80</v>
      </c>
      <c r="AC342" s="39" t="s">
        <v>2597</v>
      </c>
      <c r="AD342" s="39" t="s">
        <v>2602</v>
      </c>
      <c r="AE342" s="39" t="s">
        <v>81</v>
      </c>
      <c r="AF342" s="39">
        <v>5</v>
      </c>
      <c r="AG342" s="39" t="s">
        <v>637</v>
      </c>
      <c r="AH342" s="39">
        <v>40</v>
      </c>
      <c r="AI342" s="39" t="s">
        <v>638</v>
      </c>
      <c r="AJ342" s="39">
        <v>12</v>
      </c>
    </row>
    <row r="343" spans="27:36" x14ac:dyDescent="0.25">
      <c r="AB343" s="39" t="s">
        <v>80</v>
      </c>
      <c r="AC343" s="39" t="s">
        <v>71</v>
      </c>
      <c r="AD343" s="39" t="s">
        <v>2603</v>
      </c>
      <c r="AE343" s="39" t="s">
        <v>81</v>
      </c>
      <c r="AF343" s="39">
        <v>5</v>
      </c>
      <c r="AG343" s="39" t="s">
        <v>598</v>
      </c>
      <c r="AH343" s="39">
        <v>43</v>
      </c>
      <c r="AI343" s="39" t="s">
        <v>191</v>
      </c>
      <c r="AJ343" s="39">
        <v>14</v>
      </c>
    </row>
    <row r="344" spans="27:36" x14ac:dyDescent="0.25">
      <c r="AB344" s="39" t="s">
        <v>80</v>
      </c>
      <c r="AC344" s="39" t="s">
        <v>2591</v>
      </c>
      <c r="AD344" s="39" t="s">
        <v>2603</v>
      </c>
      <c r="AE344" s="39" t="s">
        <v>81</v>
      </c>
      <c r="AF344" s="39">
        <v>5</v>
      </c>
      <c r="AG344" s="39" t="s">
        <v>639</v>
      </c>
      <c r="AH344" s="39">
        <v>80</v>
      </c>
      <c r="AI344" s="39" t="s">
        <v>582</v>
      </c>
      <c r="AJ344" s="39">
        <v>27</v>
      </c>
    </row>
    <row r="345" spans="27:36" x14ac:dyDescent="0.25">
      <c r="AB345" s="39" t="s">
        <v>80</v>
      </c>
      <c r="AC345" s="39" t="s">
        <v>2592</v>
      </c>
      <c r="AD345" s="39" t="s">
        <v>2603</v>
      </c>
      <c r="AE345" s="39" t="s">
        <v>81</v>
      </c>
      <c r="AF345" s="39">
        <v>5</v>
      </c>
      <c r="AG345" s="39" t="s">
        <v>640</v>
      </c>
      <c r="AH345" s="39">
        <v>52</v>
      </c>
      <c r="AI345" s="39" t="s">
        <v>641</v>
      </c>
      <c r="AJ345" s="39">
        <v>16</v>
      </c>
    </row>
    <row r="346" spans="27:36" x14ac:dyDescent="0.25">
      <c r="AB346" s="39" t="s">
        <v>80</v>
      </c>
      <c r="AC346" s="39" t="s">
        <v>2593</v>
      </c>
      <c r="AD346" s="39" t="s">
        <v>2603</v>
      </c>
      <c r="AE346" s="39" t="s">
        <v>81</v>
      </c>
      <c r="AF346" s="39">
        <v>5</v>
      </c>
      <c r="AG346" s="39" t="s">
        <v>642</v>
      </c>
      <c r="AH346" s="39">
        <v>53</v>
      </c>
      <c r="AI346" s="39" t="s">
        <v>643</v>
      </c>
      <c r="AJ346" s="39">
        <v>15</v>
      </c>
    </row>
    <row r="347" spans="27:36" x14ac:dyDescent="0.25">
      <c r="AB347" s="39" t="s">
        <v>80</v>
      </c>
      <c r="AC347" s="39" t="s">
        <v>2595</v>
      </c>
      <c r="AD347" s="39" t="s">
        <v>2603</v>
      </c>
      <c r="AE347" s="39" t="s">
        <v>81</v>
      </c>
      <c r="AF347" s="39">
        <v>5</v>
      </c>
      <c r="AG347" s="39" t="s">
        <v>644</v>
      </c>
      <c r="AH347" s="39">
        <v>68</v>
      </c>
      <c r="AI347" s="39" t="s">
        <v>582</v>
      </c>
      <c r="AJ347" s="39">
        <v>20</v>
      </c>
    </row>
    <row r="348" spans="27:36" x14ac:dyDescent="0.25">
      <c r="AB348" s="39" t="s">
        <v>80</v>
      </c>
      <c r="AC348" s="39" t="s">
        <v>2597</v>
      </c>
      <c r="AD348" s="39" t="s">
        <v>2603</v>
      </c>
      <c r="AE348" s="39" t="s">
        <v>81</v>
      </c>
      <c r="AF348" s="39">
        <v>5</v>
      </c>
      <c r="AG348" s="39" t="s">
        <v>645</v>
      </c>
      <c r="AH348" s="39">
        <v>42</v>
      </c>
      <c r="AI348" s="39" t="s">
        <v>646</v>
      </c>
      <c r="AJ348" s="39">
        <v>13</v>
      </c>
    </row>
    <row r="349" spans="27:36" x14ac:dyDescent="0.25">
      <c r="AA349" s="39" t="s">
        <v>129</v>
      </c>
      <c r="AB349" s="39" t="s">
        <v>59</v>
      </c>
      <c r="AC349" s="39" t="s">
        <v>60</v>
      </c>
      <c r="AD349" s="39" t="s">
        <v>61</v>
      </c>
      <c r="AE349" s="39" t="s">
        <v>62</v>
      </c>
      <c r="AF349" s="39" t="s">
        <v>63</v>
      </c>
      <c r="AG349" s="39" t="s">
        <v>64</v>
      </c>
      <c r="AH349" s="39" t="s">
        <v>65</v>
      </c>
      <c r="AI349" s="39" t="s">
        <v>66</v>
      </c>
      <c r="AJ349" s="39" t="s">
        <v>67</v>
      </c>
    </row>
    <row r="350" spans="27:36" x14ac:dyDescent="0.25">
      <c r="AB350" s="39" t="s">
        <v>80</v>
      </c>
      <c r="AC350" s="39" t="s">
        <v>71</v>
      </c>
      <c r="AD350" s="39" t="s">
        <v>2598</v>
      </c>
      <c r="AE350" s="39" t="s">
        <v>81</v>
      </c>
      <c r="AF350" s="39">
        <v>5</v>
      </c>
      <c r="AG350" s="39" t="s">
        <v>647</v>
      </c>
      <c r="AH350" s="39">
        <v>40</v>
      </c>
      <c r="AI350" s="39" t="s">
        <v>619</v>
      </c>
      <c r="AJ350" s="39">
        <v>11</v>
      </c>
    </row>
    <row r="351" spans="27:36" x14ac:dyDescent="0.25">
      <c r="AB351" s="39" t="s">
        <v>80</v>
      </c>
      <c r="AC351" s="39" t="s">
        <v>2591</v>
      </c>
      <c r="AD351" s="39" t="s">
        <v>2598</v>
      </c>
      <c r="AE351" s="39" t="s">
        <v>81</v>
      </c>
      <c r="AF351" s="39">
        <v>5</v>
      </c>
      <c r="AG351" s="39" t="s">
        <v>648</v>
      </c>
      <c r="AH351" s="39">
        <v>64</v>
      </c>
      <c r="AI351" s="39" t="s">
        <v>83</v>
      </c>
      <c r="AJ351" s="39">
        <v>14</v>
      </c>
    </row>
    <row r="352" spans="27:36" x14ac:dyDescent="0.25">
      <c r="AB352" s="39" t="s">
        <v>80</v>
      </c>
      <c r="AC352" s="39" t="s">
        <v>2592</v>
      </c>
      <c r="AD352" s="39" t="s">
        <v>2598</v>
      </c>
      <c r="AE352" s="39" t="s">
        <v>81</v>
      </c>
      <c r="AF352" s="39">
        <v>5</v>
      </c>
      <c r="AG352" s="39" t="s">
        <v>649</v>
      </c>
      <c r="AH352" s="39">
        <v>53</v>
      </c>
      <c r="AI352" s="39" t="s">
        <v>376</v>
      </c>
      <c r="AJ352" s="39">
        <v>13</v>
      </c>
    </row>
    <row r="353" spans="28:36" x14ac:dyDescent="0.25">
      <c r="AB353" s="39" t="s">
        <v>80</v>
      </c>
      <c r="AC353" s="39" t="s">
        <v>2593</v>
      </c>
      <c r="AD353" s="39" t="s">
        <v>2598</v>
      </c>
      <c r="AE353" s="39" t="s">
        <v>81</v>
      </c>
      <c r="AF353" s="39">
        <v>5</v>
      </c>
      <c r="AG353" s="39" t="s">
        <v>650</v>
      </c>
      <c r="AH353" s="39">
        <v>54</v>
      </c>
      <c r="AI353" s="39" t="s">
        <v>376</v>
      </c>
      <c r="AJ353" s="39">
        <v>12</v>
      </c>
    </row>
    <row r="354" spans="28:36" x14ac:dyDescent="0.25">
      <c r="AB354" s="39" t="s">
        <v>80</v>
      </c>
      <c r="AC354" s="39" t="s">
        <v>2595</v>
      </c>
      <c r="AD354" s="39" t="s">
        <v>2598</v>
      </c>
      <c r="AE354" s="39" t="s">
        <v>81</v>
      </c>
      <c r="AF354" s="39">
        <v>5</v>
      </c>
      <c r="AG354" s="39" t="s">
        <v>651</v>
      </c>
      <c r="AH354" s="39">
        <v>50</v>
      </c>
      <c r="AI354" s="39" t="s">
        <v>652</v>
      </c>
      <c r="AJ354" s="39">
        <v>10</v>
      </c>
    </row>
    <row r="355" spans="28:36" x14ac:dyDescent="0.25">
      <c r="AB355" s="39" t="s">
        <v>80</v>
      </c>
      <c r="AC355" s="39" t="s">
        <v>2597</v>
      </c>
      <c r="AD355" s="39" t="s">
        <v>2598</v>
      </c>
      <c r="AE355" s="39" t="s">
        <v>81</v>
      </c>
      <c r="AF355" s="39">
        <v>5</v>
      </c>
      <c r="AG355" s="39" t="s">
        <v>653</v>
      </c>
      <c r="AH355" s="39">
        <v>38</v>
      </c>
      <c r="AI355" s="39" t="s">
        <v>578</v>
      </c>
      <c r="AJ355" s="39">
        <v>10</v>
      </c>
    </row>
    <row r="356" spans="28:36" x14ac:dyDescent="0.25">
      <c r="AB356" s="39" t="s">
        <v>80</v>
      </c>
      <c r="AC356" s="39" t="s">
        <v>71</v>
      </c>
      <c r="AD356" s="39" t="s">
        <v>2590</v>
      </c>
      <c r="AE356" s="39" t="s">
        <v>81</v>
      </c>
      <c r="AF356" s="39">
        <v>5</v>
      </c>
      <c r="AG356" s="39" t="s">
        <v>654</v>
      </c>
      <c r="AH356" s="39">
        <v>32</v>
      </c>
      <c r="AI356" s="39" t="s">
        <v>655</v>
      </c>
      <c r="AJ356" s="39">
        <v>10</v>
      </c>
    </row>
    <row r="357" spans="28:36" x14ac:dyDescent="0.25">
      <c r="AB357" s="39" t="s">
        <v>80</v>
      </c>
      <c r="AC357" s="39" t="s">
        <v>2591</v>
      </c>
      <c r="AD357" s="39" t="s">
        <v>2590</v>
      </c>
      <c r="AE357" s="39" t="s">
        <v>81</v>
      </c>
      <c r="AF357" s="39">
        <v>5</v>
      </c>
      <c r="AG357" s="39" t="s">
        <v>656</v>
      </c>
      <c r="AH357" s="39">
        <v>59</v>
      </c>
      <c r="AI357" s="39" t="s">
        <v>657</v>
      </c>
      <c r="AJ357" s="39">
        <v>12</v>
      </c>
    </row>
    <row r="358" spans="28:36" x14ac:dyDescent="0.25">
      <c r="AB358" s="39" t="s">
        <v>80</v>
      </c>
      <c r="AC358" s="39" t="s">
        <v>2592</v>
      </c>
      <c r="AD358" s="39" t="s">
        <v>2590</v>
      </c>
      <c r="AE358" s="39" t="s">
        <v>81</v>
      </c>
      <c r="AF358" s="39">
        <v>5</v>
      </c>
      <c r="AG358" s="39" t="s">
        <v>658</v>
      </c>
      <c r="AH358" s="39">
        <v>48</v>
      </c>
      <c r="AI358" s="39" t="s">
        <v>334</v>
      </c>
      <c r="AJ358" s="39">
        <v>12</v>
      </c>
    </row>
    <row r="359" spans="28:36" x14ac:dyDescent="0.25">
      <c r="AB359" s="39" t="s">
        <v>80</v>
      </c>
      <c r="AC359" s="39" t="s">
        <v>2593</v>
      </c>
      <c r="AD359" s="39" t="s">
        <v>2590</v>
      </c>
      <c r="AE359" s="39" t="s">
        <v>81</v>
      </c>
      <c r="AF359" s="39">
        <v>5</v>
      </c>
      <c r="AG359" s="39" t="s">
        <v>659</v>
      </c>
      <c r="AH359" s="39">
        <v>43</v>
      </c>
      <c r="AI359" s="39" t="s">
        <v>660</v>
      </c>
      <c r="AJ359" s="39">
        <v>11</v>
      </c>
    </row>
    <row r="360" spans="28:36" x14ac:dyDescent="0.25">
      <c r="AB360" s="39" t="s">
        <v>80</v>
      </c>
      <c r="AC360" s="39" t="s">
        <v>2595</v>
      </c>
      <c r="AD360" s="39" t="s">
        <v>2590</v>
      </c>
      <c r="AE360" s="39" t="s">
        <v>81</v>
      </c>
      <c r="AF360" s="39">
        <v>5</v>
      </c>
      <c r="AG360" s="39" t="s">
        <v>661</v>
      </c>
      <c r="AH360" s="39">
        <v>51</v>
      </c>
      <c r="AI360" s="39" t="s">
        <v>662</v>
      </c>
      <c r="AJ360" s="39">
        <v>9</v>
      </c>
    </row>
    <row r="361" spans="28:36" x14ac:dyDescent="0.25">
      <c r="AB361" s="39" t="s">
        <v>80</v>
      </c>
      <c r="AC361" s="39" t="s">
        <v>2597</v>
      </c>
      <c r="AD361" s="39" t="s">
        <v>2590</v>
      </c>
      <c r="AE361" s="39" t="s">
        <v>81</v>
      </c>
      <c r="AF361" s="39">
        <v>5</v>
      </c>
      <c r="AG361" s="39" t="s">
        <v>663</v>
      </c>
      <c r="AH361" s="39">
        <v>29</v>
      </c>
      <c r="AI361" s="39" t="s">
        <v>664</v>
      </c>
      <c r="AJ361" s="39">
        <v>9</v>
      </c>
    </row>
    <row r="362" spans="28:36" x14ac:dyDescent="0.25">
      <c r="AB362" s="39" t="s">
        <v>80</v>
      </c>
      <c r="AC362" s="39" t="s">
        <v>71</v>
      </c>
      <c r="AD362" s="39" t="s">
        <v>2599</v>
      </c>
      <c r="AE362" s="39" t="s">
        <v>81</v>
      </c>
      <c r="AF362" s="39">
        <v>5</v>
      </c>
      <c r="AG362" s="39" t="s">
        <v>665</v>
      </c>
      <c r="AH362" s="39">
        <v>34</v>
      </c>
      <c r="AI362" s="39" t="s">
        <v>666</v>
      </c>
      <c r="AJ362" s="39">
        <v>11</v>
      </c>
    </row>
    <row r="363" spans="28:36" x14ac:dyDescent="0.25">
      <c r="AB363" s="39" t="s">
        <v>80</v>
      </c>
      <c r="AC363" s="39" t="s">
        <v>2591</v>
      </c>
      <c r="AD363" s="39" t="s">
        <v>2599</v>
      </c>
      <c r="AE363" s="39" t="s">
        <v>81</v>
      </c>
      <c r="AF363" s="39">
        <v>5</v>
      </c>
      <c r="AG363" s="39" t="s">
        <v>667</v>
      </c>
      <c r="AH363" s="39">
        <v>52</v>
      </c>
      <c r="AI363" s="39" t="s">
        <v>83</v>
      </c>
      <c r="AJ363" s="39">
        <v>13</v>
      </c>
    </row>
    <row r="364" spans="28:36" x14ac:dyDescent="0.25">
      <c r="AB364" s="39" t="s">
        <v>80</v>
      </c>
      <c r="AC364" s="39" t="s">
        <v>2592</v>
      </c>
      <c r="AD364" s="39" t="s">
        <v>2599</v>
      </c>
      <c r="AE364" s="39" t="s">
        <v>81</v>
      </c>
      <c r="AF364" s="39">
        <v>5</v>
      </c>
      <c r="AG364" s="39" t="s">
        <v>668</v>
      </c>
      <c r="AH364" s="39">
        <v>49</v>
      </c>
      <c r="AI364" s="39" t="s">
        <v>669</v>
      </c>
      <c r="AJ364" s="39">
        <v>13</v>
      </c>
    </row>
    <row r="365" spans="28:36" x14ac:dyDescent="0.25">
      <c r="AB365" s="39" t="s">
        <v>80</v>
      </c>
      <c r="AC365" s="39" t="s">
        <v>2593</v>
      </c>
      <c r="AD365" s="39" t="s">
        <v>2599</v>
      </c>
      <c r="AE365" s="39" t="s">
        <v>81</v>
      </c>
      <c r="AF365" s="39">
        <v>5</v>
      </c>
      <c r="AG365" s="39" t="s">
        <v>670</v>
      </c>
      <c r="AH365" s="39">
        <v>41</v>
      </c>
      <c r="AI365" s="39" t="s">
        <v>671</v>
      </c>
      <c r="AJ365" s="39">
        <v>11</v>
      </c>
    </row>
    <row r="366" spans="28:36" x14ac:dyDescent="0.25">
      <c r="AB366" s="39" t="s">
        <v>80</v>
      </c>
      <c r="AC366" s="39" t="s">
        <v>2595</v>
      </c>
      <c r="AD366" s="39" t="s">
        <v>2599</v>
      </c>
      <c r="AE366" s="39" t="s">
        <v>81</v>
      </c>
      <c r="AF366" s="39">
        <v>5</v>
      </c>
      <c r="AG366" s="39" t="s">
        <v>672</v>
      </c>
      <c r="AH366" s="39">
        <v>48</v>
      </c>
      <c r="AI366" s="39" t="s">
        <v>673</v>
      </c>
      <c r="AJ366" s="39">
        <v>9</v>
      </c>
    </row>
    <row r="367" spans="28:36" x14ac:dyDescent="0.25">
      <c r="AB367" s="39" t="s">
        <v>80</v>
      </c>
      <c r="AC367" s="39" t="s">
        <v>2597</v>
      </c>
      <c r="AD367" s="39" t="s">
        <v>2599</v>
      </c>
      <c r="AE367" s="39" t="s">
        <v>81</v>
      </c>
      <c r="AF367" s="39">
        <v>5</v>
      </c>
      <c r="AG367" s="39" t="s">
        <v>674</v>
      </c>
      <c r="AH367" s="39">
        <v>35</v>
      </c>
      <c r="AI367" s="39" t="s">
        <v>646</v>
      </c>
      <c r="AJ367" s="39">
        <v>10</v>
      </c>
    </row>
    <row r="368" spans="28:36" x14ac:dyDescent="0.25">
      <c r="AB368" s="39" t="s">
        <v>80</v>
      </c>
      <c r="AC368" s="39" t="s">
        <v>71</v>
      </c>
      <c r="AD368" s="39" t="s">
        <v>2600</v>
      </c>
      <c r="AE368" s="39" t="s">
        <v>81</v>
      </c>
      <c r="AF368" s="39">
        <v>5</v>
      </c>
      <c r="AG368" s="39" t="s">
        <v>675</v>
      </c>
      <c r="AH368" s="39">
        <v>33</v>
      </c>
      <c r="AI368" s="39" t="s">
        <v>666</v>
      </c>
      <c r="AJ368" s="39">
        <v>11</v>
      </c>
    </row>
    <row r="369" spans="28:36" x14ac:dyDescent="0.25">
      <c r="AB369" s="39" t="s">
        <v>80</v>
      </c>
      <c r="AC369" s="39" t="s">
        <v>2591</v>
      </c>
      <c r="AD369" s="39" t="s">
        <v>2600</v>
      </c>
      <c r="AE369" s="39" t="s">
        <v>81</v>
      </c>
      <c r="AF369" s="39">
        <v>5</v>
      </c>
      <c r="AG369" s="39" t="s">
        <v>676</v>
      </c>
      <c r="AH369" s="39">
        <v>52</v>
      </c>
      <c r="AI369" s="39" t="s">
        <v>677</v>
      </c>
      <c r="AJ369" s="39">
        <v>13</v>
      </c>
    </row>
    <row r="370" spans="28:36" x14ac:dyDescent="0.25">
      <c r="AB370" s="39" t="s">
        <v>80</v>
      </c>
      <c r="AC370" s="39" t="s">
        <v>2592</v>
      </c>
      <c r="AD370" s="39" t="s">
        <v>2600</v>
      </c>
      <c r="AE370" s="39" t="s">
        <v>81</v>
      </c>
      <c r="AF370" s="39">
        <v>5</v>
      </c>
      <c r="AG370" s="39" t="s">
        <v>654</v>
      </c>
      <c r="AH370" s="39">
        <v>45</v>
      </c>
      <c r="AI370" s="39" t="s">
        <v>678</v>
      </c>
      <c r="AJ370" s="39">
        <v>13</v>
      </c>
    </row>
    <row r="371" spans="28:36" x14ac:dyDescent="0.25">
      <c r="AB371" s="39" t="s">
        <v>80</v>
      </c>
      <c r="AC371" s="39" t="s">
        <v>2593</v>
      </c>
      <c r="AD371" s="39" t="s">
        <v>2600</v>
      </c>
      <c r="AE371" s="39" t="s">
        <v>81</v>
      </c>
      <c r="AF371" s="39">
        <v>5</v>
      </c>
      <c r="AG371" s="39" t="s">
        <v>679</v>
      </c>
      <c r="AH371" s="39">
        <v>42</v>
      </c>
      <c r="AI371" s="39" t="s">
        <v>680</v>
      </c>
      <c r="AJ371" s="39">
        <v>11</v>
      </c>
    </row>
    <row r="372" spans="28:36" x14ac:dyDescent="0.25">
      <c r="AB372" s="39" t="s">
        <v>80</v>
      </c>
      <c r="AC372" s="39" t="s">
        <v>2595</v>
      </c>
      <c r="AD372" s="39" t="s">
        <v>2600</v>
      </c>
      <c r="AE372" s="39" t="s">
        <v>81</v>
      </c>
      <c r="AF372" s="39">
        <v>5</v>
      </c>
      <c r="AG372" s="39" t="s">
        <v>681</v>
      </c>
      <c r="AH372" s="39">
        <v>56</v>
      </c>
      <c r="AI372" s="39" t="s">
        <v>682</v>
      </c>
      <c r="AJ372" s="39">
        <v>9</v>
      </c>
    </row>
    <row r="373" spans="28:36" x14ac:dyDescent="0.25">
      <c r="AB373" s="39" t="s">
        <v>80</v>
      </c>
      <c r="AC373" s="39" t="s">
        <v>2597</v>
      </c>
      <c r="AD373" s="39" t="s">
        <v>2600</v>
      </c>
      <c r="AE373" s="39" t="s">
        <v>81</v>
      </c>
      <c r="AF373" s="39">
        <v>5</v>
      </c>
      <c r="AG373" s="39" t="s">
        <v>683</v>
      </c>
      <c r="AH373" s="39">
        <v>35</v>
      </c>
      <c r="AI373" s="39" t="s">
        <v>684</v>
      </c>
      <c r="AJ373" s="39">
        <v>10</v>
      </c>
    </row>
    <row r="374" spans="28:36" x14ac:dyDescent="0.25">
      <c r="AB374" s="39" t="s">
        <v>80</v>
      </c>
      <c r="AC374" s="39" t="s">
        <v>71</v>
      </c>
      <c r="AD374" s="39" t="s">
        <v>2601</v>
      </c>
      <c r="AE374" s="39" t="s">
        <v>81</v>
      </c>
      <c r="AF374" s="39">
        <v>5</v>
      </c>
      <c r="AG374" s="39" t="s">
        <v>647</v>
      </c>
      <c r="AH374" s="39">
        <v>40</v>
      </c>
      <c r="AI374" s="39" t="s">
        <v>619</v>
      </c>
      <c r="AJ374" s="39">
        <v>11</v>
      </c>
    </row>
    <row r="375" spans="28:36" x14ac:dyDescent="0.25">
      <c r="AB375" s="39" t="s">
        <v>80</v>
      </c>
      <c r="AC375" s="39" t="s">
        <v>2591</v>
      </c>
      <c r="AD375" s="39" t="s">
        <v>2601</v>
      </c>
      <c r="AE375" s="39" t="s">
        <v>81</v>
      </c>
      <c r="AF375" s="39">
        <v>5</v>
      </c>
      <c r="AG375" s="39" t="s">
        <v>648</v>
      </c>
      <c r="AH375" s="39">
        <v>64</v>
      </c>
      <c r="AI375" s="39" t="s">
        <v>83</v>
      </c>
      <c r="AJ375" s="39">
        <v>13</v>
      </c>
    </row>
    <row r="376" spans="28:36" x14ac:dyDescent="0.25">
      <c r="AB376" s="39" t="s">
        <v>80</v>
      </c>
      <c r="AC376" s="39" t="s">
        <v>2592</v>
      </c>
      <c r="AD376" s="39" t="s">
        <v>2601</v>
      </c>
      <c r="AE376" s="39" t="s">
        <v>81</v>
      </c>
      <c r="AF376" s="39">
        <v>5</v>
      </c>
      <c r="AG376" s="39" t="s">
        <v>685</v>
      </c>
      <c r="AH376" s="39">
        <v>53</v>
      </c>
      <c r="AI376" s="39" t="s">
        <v>376</v>
      </c>
      <c r="AJ376" s="39">
        <v>13</v>
      </c>
    </row>
    <row r="377" spans="28:36" x14ac:dyDescent="0.25">
      <c r="AB377" s="39" t="s">
        <v>80</v>
      </c>
      <c r="AC377" s="39" t="s">
        <v>2593</v>
      </c>
      <c r="AD377" s="39" t="s">
        <v>2601</v>
      </c>
      <c r="AE377" s="39" t="s">
        <v>81</v>
      </c>
      <c r="AF377" s="39">
        <v>5</v>
      </c>
      <c r="AG377" s="39" t="s">
        <v>686</v>
      </c>
      <c r="AH377" s="39">
        <v>54</v>
      </c>
      <c r="AI377" s="39" t="s">
        <v>376</v>
      </c>
      <c r="AJ377" s="39">
        <v>11</v>
      </c>
    </row>
    <row r="378" spans="28:36" x14ac:dyDescent="0.25">
      <c r="AB378" s="39" t="s">
        <v>80</v>
      </c>
      <c r="AC378" s="39" t="s">
        <v>2595</v>
      </c>
      <c r="AD378" s="39" t="s">
        <v>2601</v>
      </c>
      <c r="AE378" s="39" t="s">
        <v>81</v>
      </c>
      <c r="AF378" s="39">
        <v>5</v>
      </c>
      <c r="AG378" s="39" t="s">
        <v>687</v>
      </c>
      <c r="AH378" s="39">
        <v>49</v>
      </c>
      <c r="AI378" s="39" t="s">
        <v>410</v>
      </c>
      <c r="AJ378" s="39">
        <v>10</v>
      </c>
    </row>
    <row r="379" spans="28:36" x14ac:dyDescent="0.25">
      <c r="AB379" s="39" t="s">
        <v>80</v>
      </c>
      <c r="AC379" s="39" t="s">
        <v>2597</v>
      </c>
      <c r="AD379" s="39" t="s">
        <v>2601</v>
      </c>
      <c r="AE379" s="39" t="s">
        <v>81</v>
      </c>
      <c r="AF379" s="39">
        <v>5</v>
      </c>
      <c r="AG379" s="39" t="s">
        <v>688</v>
      </c>
      <c r="AH379" s="39">
        <v>38</v>
      </c>
      <c r="AI379" s="39" t="s">
        <v>578</v>
      </c>
      <c r="AJ379" s="39">
        <v>9</v>
      </c>
    </row>
    <row r="380" spans="28:36" x14ac:dyDescent="0.25">
      <c r="AB380" s="39" t="s">
        <v>80</v>
      </c>
      <c r="AC380" s="39" t="s">
        <v>71</v>
      </c>
      <c r="AD380" s="39" t="s">
        <v>2602</v>
      </c>
      <c r="AE380" s="39" t="s">
        <v>81</v>
      </c>
      <c r="AF380" s="39">
        <v>5</v>
      </c>
      <c r="AG380" s="39" t="s">
        <v>689</v>
      </c>
      <c r="AH380" s="39">
        <v>35</v>
      </c>
      <c r="AI380" s="39" t="s">
        <v>411</v>
      </c>
      <c r="AJ380" s="39">
        <v>14</v>
      </c>
    </row>
    <row r="381" spans="28:36" x14ac:dyDescent="0.25">
      <c r="AB381" s="39" t="s">
        <v>80</v>
      </c>
      <c r="AC381" s="39" t="s">
        <v>2591</v>
      </c>
      <c r="AD381" s="39" t="s">
        <v>2602</v>
      </c>
      <c r="AE381" s="39" t="s">
        <v>81</v>
      </c>
      <c r="AF381" s="39">
        <v>5</v>
      </c>
      <c r="AG381" s="39" t="s">
        <v>690</v>
      </c>
      <c r="AH381" s="39">
        <v>40</v>
      </c>
      <c r="AI381" s="39" t="s">
        <v>691</v>
      </c>
      <c r="AJ381" s="39">
        <v>16</v>
      </c>
    </row>
    <row r="382" spans="28:36" x14ac:dyDescent="0.25">
      <c r="AB382" s="39" t="s">
        <v>80</v>
      </c>
      <c r="AC382" s="39" t="s">
        <v>2592</v>
      </c>
      <c r="AD382" s="39" t="s">
        <v>2602</v>
      </c>
      <c r="AE382" s="39" t="s">
        <v>81</v>
      </c>
      <c r="AF382" s="39">
        <v>5</v>
      </c>
      <c r="AG382" s="39" t="s">
        <v>692</v>
      </c>
      <c r="AH382" s="39">
        <v>36</v>
      </c>
      <c r="AI382" s="39" t="s">
        <v>693</v>
      </c>
      <c r="AJ382" s="39">
        <v>15</v>
      </c>
    </row>
    <row r="383" spans="28:36" x14ac:dyDescent="0.25">
      <c r="AB383" s="39" t="s">
        <v>80</v>
      </c>
      <c r="AC383" s="39" t="s">
        <v>2593</v>
      </c>
      <c r="AD383" s="39" t="s">
        <v>2602</v>
      </c>
      <c r="AE383" s="39" t="s">
        <v>81</v>
      </c>
      <c r="AF383" s="39">
        <v>5</v>
      </c>
      <c r="AG383" s="39" t="s">
        <v>694</v>
      </c>
      <c r="AH383" s="39">
        <v>44</v>
      </c>
      <c r="AI383" s="39" t="s">
        <v>695</v>
      </c>
      <c r="AJ383" s="39">
        <v>15</v>
      </c>
    </row>
    <row r="384" spans="28:36" x14ac:dyDescent="0.25">
      <c r="AB384" s="39" t="s">
        <v>80</v>
      </c>
      <c r="AC384" s="39" t="s">
        <v>2595</v>
      </c>
      <c r="AD384" s="39" t="s">
        <v>2602</v>
      </c>
      <c r="AE384" s="39" t="s">
        <v>81</v>
      </c>
      <c r="AF384" s="39">
        <v>5</v>
      </c>
      <c r="AG384" s="39" t="s">
        <v>696</v>
      </c>
      <c r="AH384" s="39">
        <v>36</v>
      </c>
      <c r="AI384" s="39" t="s">
        <v>411</v>
      </c>
      <c r="AJ384" s="39">
        <v>10</v>
      </c>
    </row>
    <row r="385" spans="27:36" x14ac:dyDescent="0.25">
      <c r="AB385" s="39" t="s">
        <v>80</v>
      </c>
      <c r="AC385" s="39" t="s">
        <v>2597</v>
      </c>
      <c r="AD385" s="39" t="s">
        <v>2602</v>
      </c>
      <c r="AE385" s="39" t="s">
        <v>81</v>
      </c>
      <c r="AF385" s="39">
        <v>5</v>
      </c>
      <c r="AG385" s="39" t="s">
        <v>697</v>
      </c>
      <c r="AH385" s="39">
        <v>36</v>
      </c>
      <c r="AI385" s="39" t="s">
        <v>411</v>
      </c>
      <c r="AJ385" s="39">
        <v>9</v>
      </c>
    </row>
    <row r="386" spans="27:36" x14ac:dyDescent="0.25">
      <c r="AB386" s="39" t="s">
        <v>80</v>
      </c>
      <c r="AC386" s="39" t="s">
        <v>71</v>
      </c>
      <c r="AD386" s="39" t="s">
        <v>2603</v>
      </c>
      <c r="AE386" s="39" t="s">
        <v>81</v>
      </c>
      <c r="AF386" s="39">
        <v>5</v>
      </c>
      <c r="AG386" s="39" t="s">
        <v>698</v>
      </c>
      <c r="AH386" s="39">
        <v>41</v>
      </c>
      <c r="AI386" s="39" t="s">
        <v>292</v>
      </c>
      <c r="AJ386" s="39">
        <v>12</v>
      </c>
    </row>
    <row r="387" spans="27:36" x14ac:dyDescent="0.25">
      <c r="AB387" s="39" t="s">
        <v>80</v>
      </c>
      <c r="AC387" s="39" t="s">
        <v>2591</v>
      </c>
      <c r="AD387" s="39" t="s">
        <v>2603</v>
      </c>
      <c r="AE387" s="39" t="s">
        <v>81</v>
      </c>
      <c r="AF387" s="39">
        <v>5</v>
      </c>
      <c r="AG387" s="39" t="s">
        <v>699</v>
      </c>
      <c r="AH387" s="39">
        <v>70</v>
      </c>
      <c r="AI387" s="39" t="s">
        <v>700</v>
      </c>
      <c r="AJ387" s="39">
        <v>18</v>
      </c>
    </row>
    <row r="388" spans="27:36" x14ac:dyDescent="0.25">
      <c r="AB388" s="39" t="s">
        <v>80</v>
      </c>
      <c r="AC388" s="39" t="s">
        <v>2592</v>
      </c>
      <c r="AD388" s="39" t="s">
        <v>2603</v>
      </c>
      <c r="AE388" s="39" t="s">
        <v>81</v>
      </c>
      <c r="AF388" s="39">
        <v>5</v>
      </c>
      <c r="AG388" s="39" t="s">
        <v>665</v>
      </c>
      <c r="AH388" s="39">
        <v>55</v>
      </c>
      <c r="AI388" s="39" t="s">
        <v>324</v>
      </c>
      <c r="AJ388" s="39">
        <v>14</v>
      </c>
    </row>
    <row r="389" spans="27:36" x14ac:dyDescent="0.25">
      <c r="AB389" s="39" t="s">
        <v>80</v>
      </c>
      <c r="AC389" s="39" t="s">
        <v>2593</v>
      </c>
      <c r="AD389" s="39" t="s">
        <v>2603</v>
      </c>
      <c r="AE389" s="39" t="s">
        <v>81</v>
      </c>
      <c r="AF389" s="39">
        <v>5</v>
      </c>
      <c r="AG389" s="39" t="s">
        <v>701</v>
      </c>
      <c r="AH389" s="39">
        <v>53</v>
      </c>
      <c r="AI389" s="39" t="s">
        <v>702</v>
      </c>
      <c r="AJ389" s="39">
        <v>12</v>
      </c>
    </row>
    <row r="390" spans="27:36" x14ac:dyDescent="0.25">
      <c r="AB390" s="39" t="s">
        <v>80</v>
      </c>
      <c r="AC390" s="39" t="s">
        <v>2595</v>
      </c>
      <c r="AD390" s="39" t="s">
        <v>2603</v>
      </c>
      <c r="AE390" s="39" t="s">
        <v>81</v>
      </c>
      <c r="AF390" s="39">
        <v>5</v>
      </c>
      <c r="AG390" s="39" t="s">
        <v>703</v>
      </c>
      <c r="AH390" s="39">
        <v>59</v>
      </c>
      <c r="AI390" s="39" t="s">
        <v>662</v>
      </c>
      <c r="AJ390" s="39">
        <v>12</v>
      </c>
    </row>
    <row r="391" spans="27:36" x14ac:dyDescent="0.25">
      <c r="AB391" s="39" t="s">
        <v>80</v>
      </c>
      <c r="AC391" s="39" t="s">
        <v>2597</v>
      </c>
      <c r="AD391" s="39" t="s">
        <v>2603</v>
      </c>
      <c r="AE391" s="39" t="s">
        <v>81</v>
      </c>
      <c r="AF391" s="39">
        <v>5</v>
      </c>
      <c r="AG391" s="39" t="s">
        <v>704</v>
      </c>
      <c r="AH391" s="39">
        <v>46</v>
      </c>
      <c r="AI391" s="39" t="s">
        <v>705</v>
      </c>
      <c r="AJ391" s="39">
        <v>12</v>
      </c>
    </row>
    <row r="392" spans="27:36" x14ac:dyDescent="0.25">
      <c r="AA392" s="39" t="s">
        <v>134</v>
      </c>
      <c r="AB392" s="39" t="s">
        <v>59</v>
      </c>
      <c r="AC392" s="39" t="s">
        <v>60</v>
      </c>
      <c r="AD392" s="39" t="s">
        <v>61</v>
      </c>
      <c r="AE392" s="39" t="s">
        <v>62</v>
      </c>
      <c r="AF392" s="39" t="s">
        <v>63</v>
      </c>
      <c r="AG392" s="39" t="s">
        <v>64</v>
      </c>
      <c r="AH392" s="39" t="s">
        <v>65</v>
      </c>
      <c r="AI392" s="39" t="s">
        <v>66</v>
      </c>
      <c r="AJ392" s="39" t="s">
        <v>67</v>
      </c>
    </row>
    <row r="393" spans="27:36" x14ac:dyDescent="0.25">
      <c r="AB393" s="39" t="s">
        <v>80</v>
      </c>
      <c r="AC393" s="39" t="s">
        <v>71</v>
      </c>
      <c r="AD393" s="39" t="s">
        <v>2604</v>
      </c>
      <c r="AE393" s="39" t="s">
        <v>81</v>
      </c>
      <c r="AF393" s="39">
        <v>5</v>
      </c>
      <c r="AG393" s="39" t="s">
        <v>706</v>
      </c>
      <c r="AH393" s="39">
        <v>49</v>
      </c>
      <c r="AI393" s="39" t="s">
        <v>707</v>
      </c>
      <c r="AJ393" s="39">
        <v>15</v>
      </c>
    </row>
    <row r="394" spans="27:36" x14ac:dyDescent="0.25">
      <c r="AB394" s="39" t="s">
        <v>80</v>
      </c>
      <c r="AC394" s="39" t="s">
        <v>2591</v>
      </c>
      <c r="AD394" s="39" t="s">
        <v>2604</v>
      </c>
      <c r="AE394" s="39" t="s">
        <v>81</v>
      </c>
      <c r="AF394" s="39">
        <v>5</v>
      </c>
      <c r="AG394" s="39" t="s">
        <v>708</v>
      </c>
      <c r="AH394" s="39">
        <v>69</v>
      </c>
      <c r="AI394" s="39" t="s">
        <v>139</v>
      </c>
      <c r="AJ394" s="39">
        <v>21</v>
      </c>
    </row>
    <row r="395" spans="27:36" x14ac:dyDescent="0.25">
      <c r="AB395" s="39" t="s">
        <v>80</v>
      </c>
      <c r="AC395" s="39" t="s">
        <v>2592</v>
      </c>
      <c r="AD395" s="39" t="s">
        <v>2604</v>
      </c>
      <c r="AE395" s="39" t="s">
        <v>81</v>
      </c>
      <c r="AF395" s="39">
        <v>5</v>
      </c>
      <c r="AG395" s="39" t="s">
        <v>539</v>
      </c>
      <c r="AH395" s="39">
        <v>56</v>
      </c>
      <c r="AI395" s="39" t="s">
        <v>281</v>
      </c>
      <c r="AJ395" s="39">
        <v>17</v>
      </c>
    </row>
    <row r="396" spans="27:36" x14ac:dyDescent="0.25">
      <c r="AB396" s="39" t="s">
        <v>80</v>
      </c>
      <c r="AC396" s="39" t="s">
        <v>2593</v>
      </c>
      <c r="AD396" s="39" t="s">
        <v>2604</v>
      </c>
      <c r="AE396" s="39" t="s">
        <v>81</v>
      </c>
      <c r="AF396" s="39">
        <v>5</v>
      </c>
      <c r="AG396" s="39" t="s">
        <v>709</v>
      </c>
      <c r="AH396" s="39">
        <v>63</v>
      </c>
      <c r="AI396" s="39" t="s">
        <v>710</v>
      </c>
      <c r="AJ396" s="39">
        <v>16</v>
      </c>
    </row>
    <row r="397" spans="27:36" x14ac:dyDescent="0.25">
      <c r="AB397" s="39" t="s">
        <v>80</v>
      </c>
      <c r="AC397" s="39" t="s">
        <v>2595</v>
      </c>
      <c r="AD397" s="39" t="s">
        <v>2604</v>
      </c>
      <c r="AE397" s="39" t="s">
        <v>81</v>
      </c>
      <c r="AF397" s="39">
        <v>5</v>
      </c>
      <c r="AG397" s="39" t="s">
        <v>711</v>
      </c>
      <c r="AH397" s="39">
        <v>39</v>
      </c>
      <c r="AI397" s="39" t="s">
        <v>573</v>
      </c>
      <c r="AJ397" s="39">
        <v>11</v>
      </c>
    </row>
    <row r="398" spans="27:36" x14ac:dyDescent="0.25">
      <c r="AB398" s="39" t="s">
        <v>80</v>
      </c>
      <c r="AC398" s="39" t="s">
        <v>2597</v>
      </c>
      <c r="AD398" s="39" t="s">
        <v>2604</v>
      </c>
      <c r="AE398" s="39" t="s">
        <v>81</v>
      </c>
      <c r="AF398" s="39">
        <v>5</v>
      </c>
      <c r="AG398" s="39" t="s">
        <v>712</v>
      </c>
      <c r="AH398" s="39">
        <v>52</v>
      </c>
      <c r="AI398" s="39" t="s">
        <v>713</v>
      </c>
      <c r="AJ398" s="39">
        <v>14</v>
      </c>
    </row>
    <row r="399" spans="27:36" x14ac:dyDescent="0.25">
      <c r="AB399" s="39" t="s">
        <v>80</v>
      </c>
      <c r="AC399" s="39" t="s">
        <v>71</v>
      </c>
      <c r="AD399" s="39" t="s">
        <v>2605</v>
      </c>
      <c r="AE399" s="39" t="s">
        <v>81</v>
      </c>
      <c r="AF399" s="39">
        <v>5</v>
      </c>
      <c r="AG399" s="39" t="s">
        <v>714</v>
      </c>
      <c r="AH399" s="39">
        <v>51</v>
      </c>
      <c r="AI399" s="39" t="s">
        <v>664</v>
      </c>
      <c r="AJ399" s="39">
        <v>15</v>
      </c>
    </row>
    <row r="400" spans="27:36" x14ac:dyDescent="0.25">
      <c r="AB400" s="39" t="s">
        <v>80</v>
      </c>
      <c r="AC400" s="39" t="s">
        <v>2591</v>
      </c>
      <c r="AD400" s="39" t="s">
        <v>2605</v>
      </c>
      <c r="AE400" s="39" t="s">
        <v>81</v>
      </c>
      <c r="AF400" s="39">
        <v>5</v>
      </c>
      <c r="AG400" s="39" t="s">
        <v>715</v>
      </c>
      <c r="AH400" s="39">
        <v>69</v>
      </c>
      <c r="AI400" s="39" t="s">
        <v>193</v>
      </c>
      <c r="AJ400" s="39">
        <v>21</v>
      </c>
    </row>
    <row r="401" spans="28:36" x14ac:dyDescent="0.25">
      <c r="AB401" s="39" t="s">
        <v>80</v>
      </c>
      <c r="AC401" s="39" t="s">
        <v>2592</v>
      </c>
      <c r="AD401" s="39" t="s">
        <v>2605</v>
      </c>
      <c r="AE401" s="39" t="s">
        <v>81</v>
      </c>
      <c r="AF401" s="39">
        <v>5</v>
      </c>
      <c r="AG401" s="39" t="s">
        <v>714</v>
      </c>
      <c r="AH401" s="39">
        <v>55</v>
      </c>
      <c r="AI401" s="39" t="s">
        <v>199</v>
      </c>
      <c r="AJ401" s="39">
        <v>17</v>
      </c>
    </row>
    <row r="402" spans="28:36" x14ac:dyDescent="0.25">
      <c r="AB402" s="39" t="s">
        <v>80</v>
      </c>
      <c r="AC402" s="39" t="s">
        <v>2593</v>
      </c>
      <c r="AD402" s="39" t="s">
        <v>2605</v>
      </c>
      <c r="AE402" s="39" t="s">
        <v>81</v>
      </c>
      <c r="AF402" s="39">
        <v>5</v>
      </c>
      <c r="AG402" s="39" t="s">
        <v>716</v>
      </c>
      <c r="AH402" s="39">
        <v>61</v>
      </c>
      <c r="AI402" s="39" t="s">
        <v>717</v>
      </c>
      <c r="AJ402" s="39">
        <v>16</v>
      </c>
    </row>
    <row r="403" spans="28:36" x14ac:dyDescent="0.25">
      <c r="AB403" s="39" t="s">
        <v>80</v>
      </c>
      <c r="AC403" s="39" t="s">
        <v>2595</v>
      </c>
      <c r="AD403" s="39" t="s">
        <v>2605</v>
      </c>
      <c r="AE403" s="39" t="s">
        <v>81</v>
      </c>
      <c r="AF403" s="39">
        <v>5</v>
      </c>
      <c r="AG403" s="39" t="s">
        <v>718</v>
      </c>
      <c r="AH403" s="39">
        <v>44</v>
      </c>
      <c r="AI403" s="39" t="s">
        <v>719</v>
      </c>
      <c r="AJ403" s="39">
        <v>11</v>
      </c>
    </row>
    <row r="404" spans="28:36" x14ac:dyDescent="0.25">
      <c r="AB404" s="39" t="s">
        <v>80</v>
      </c>
      <c r="AC404" s="39" t="s">
        <v>2597</v>
      </c>
      <c r="AD404" s="39" t="s">
        <v>2605</v>
      </c>
      <c r="AE404" s="39" t="s">
        <v>81</v>
      </c>
      <c r="AF404" s="39">
        <v>5</v>
      </c>
      <c r="AG404" s="39" t="s">
        <v>720</v>
      </c>
      <c r="AH404" s="39">
        <v>51</v>
      </c>
      <c r="AI404" s="39" t="s">
        <v>721</v>
      </c>
      <c r="AJ404" s="39">
        <v>14</v>
      </c>
    </row>
    <row r="405" spans="28:36" x14ac:dyDescent="0.25">
      <c r="AB405" s="39" t="s">
        <v>80</v>
      </c>
      <c r="AC405" s="39" t="s">
        <v>71</v>
      </c>
      <c r="AD405" s="39" t="s">
        <v>2606</v>
      </c>
      <c r="AE405" s="39" t="s">
        <v>81</v>
      </c>
      <c r="AF405" s="39">
        <v>5</v>
      </c>
      <c r="AG405" s="39" t="s">
        <v>722</v>
      </c>
      <c r="AH405" s="39">
        <v>53</v>
      </c>
      <c r="AI405" s="39" t="s">
        <v>713</v>
      </c>
      <c r="AJ405" s="39">
        <v>15</v>
      </c>
    </row>
    <row r="406" spans="28:36" x14ac:dyDescent="0.25">
      <c r="AB406" s="39" t="s">
        <v>80</v>
      </c>
      <c r="AC406" s="39" t="s">
        <v>2591</v>
      </c>
      <c r="AD406" s="39" t="s">
        <v>2606</v>
      </c>
      <c r="AE406" s="39" t="s">
        <v>81</v>
      </c>
      <c r="AF406" s="39">
        <v>5</v>
      </c>
      <c r="AG406" s="39" t="s">
        <v>723</v>
      </c>
      <c r="AH406" s="39">
        <v>69</v>
      </c>
      <c r="AI406" s="39" t="s">
        <v>724</v>
      </c>
      <c r="AJ406" s="39">
        <v>21</v>
      </c>
    </row>
    <row r="407" spans="28:36" x14ac:dyDescent="0.25">
      <c r="AB407" s="39" t="s">
        <v>80</v>
      </c>
      <c r="AC407" s="39" t="s">
        <v>2592</v>
      </c>
      <c r="AD407" s="39" t="s">
        <v>2606</v>
      </c>
      <c r="AE407" s="39" t="s">
        <v>81</v>
      </c>
      <c r="AF407" s="39">
        <v>5</v>
      </c>
      <c r="AG407" s="39" t="s">
        <v>615</v>
      </c>
      <c r="AH407" s="39">
        <v>57</v>
      </c>
      <c r="AI407" s="39" t="s">
        <v>725</v>
      </c>
      <c r="AJ407" s="39">
        <v>17</v>
      </c>
    </row>
    <row r="408" spans="28:36" x14ac:dyDescent="0.25">
      <c r="AB408" s="39" t="s">
        <v>80</v>
      </c>
      <c r="AC408" s="39" t="s">
        <v>2593</v>
      </c>
      <c r="AD408" s="39" t="s">
        <v>2606</v>
      </c>
      <c r="AE408" s="39" t="s">
        <v>81</v>
      </c>
      <c r="AF408" s="39">
        <v>5</v>
      </c>
      <c r="AG408" s="39" t="s">
        <v>726</v>
      </c>
      <c r="AH408" s="39">
        <v>63</v>
      </c>
      <c r="AI408" s="39" t="s">
        <v>727</v>
      </c>
      <c r="AJ408" s="39">
        <v>16</v>
      </c>
    </row>
    <row r="409" spans="28:36" x14ac:dyDescent="0.25">
      <c r="AB409" s="39" t="s">
        <v>80</v>
      </c>
      <c r="AC409" s="39" t="s">
        <v>2595</v>
      </c>
      <c r="AD409" s="39" t="s">
        <v>2606</v>
      </c>
      <c r="AE409" s="39" t="s">
        <v>81</v>
      </c>
      <c r="AF409" s="39">
        <v>5</v>
      </c>
      <c r="AG409" s="39" t="s">
        <v>728</v>
      </c>
      <c r="AH409" s="39">
        <v>47</v>
      </c>
      <c r="AI409" s="39" t="s">
        <v>729</v>
      </c>
      <c r="AJ409" s="39">
        <v>11</v>
      </c>
    </row>
    <row r="410" spans="28:36" x14ac:dyDescent="0.25">
      <c r="AB410" s="39" t="s">
        <v>80</v>
      </c>
      <c r="AC410" s="39" t="s">
        <v>2597</v>
      </c>
      <c r="AD410" s="39" t="s">
        <v>2606</v>
      </c>
      <c r="AE410" s="39" t="s">
        <v>81</v>
      </c>
      <c r="AF410" s="39">
        <v>5</v>
      </c>
      <c r="AG410" s="39" t="s">
        <v>730</v>
      </c>
      <c r="AH410" s="39">
        <v>59</v>
      </c>
      <c r="AI410" s="39" t="s">
        <v>731</v>
      </c>
      <c r="AJ410" s="39">
        <v>14</v>
      </c>
    </row>
    <row r="411" spans="28:36" x14ac:dyDescent="0.25">
      <c r="AB411" s="39" t="s">
        <v>80</v>
      </c>
      <c r="AC411" s="39" t="s">
        <v>71</v>
      </c>
      <c r="AD411" s="39" t="s">
        <v>2607</v>
      </c>
      <c r="AE411" s="39" t="s">
        <v>81</v>
      </c>
      <c r="AF411" s="39">
        <v>5</v>
      </c>
      <c r="AG411" s="39" t="s">
        <v>732</v>
      </c>
      <c r="AH411" s="39">
        <v>47</v>
      </c>
      <c r="AI411" s="39" t="s">
        <v>191</v>
      </c>
      <c r="AJ411" s="39">
        <v>15</v>
      </c>
    </row>
    <row r="412" spans="28:36" x14ac:dyDescent="0.25">
      <c r="AB412" s="39" t="s">
        <v>80</v>
      </c>
      <c r="AC412" s="39" t="s">
        <v>2591</v>
      </c>
      <c r="AD412" s="39" t="s">
        <v>2607</v>
      </c>
      <c r="AE412" s="39" t="s">
        <v>81</v>
      </c>
      <c r="AF412" s="39">
        <v>5</v>
      </c>
      <c r="AG412" s="39" t="s">
        <v>723</v>
      </c>
      <c r="AH412" s="39">
        <v>60</v>
      </c>
      <c r="AI412" s="39" t="s">
        <v>724</v>
      </c>
      <c r="AJ412" s="39">
        <v>20</v>
      </c>
    </row>
    <row r="413" spans="28:36" x14ac:dyDescent="0.25">
      <c r="AB413" s="39" t="s">
        <v>80</v>
      </c>
      <c r="AC413" s="39" t="s">
        <v>2592</v>
      </c>
      <c r="AD413" s="39" t="s">
        <v>2607</v>
      </c>
      <c r="AE413" s="39" t="s">
        <v>81</v>
      </c>
      <c r="AF413" s="39">
        <v>5</v>
      </c>
      <c r="AG413" s="39" t="s">
        <v>427</v>
      </c>
      <c r="AH413" s="39">
        <v>53</v>
      </c>
      <c r="AI413" s="39" t="s">
        <v>597</v>
      </c>
      <c r="AJ413" s="39">
        <v>17</v>
      </c>
    </row>
    <row r="414" spans="28:36" x14ac:dyDescent="0.25">
      <c r="AB414" s="39" t="s">
        <v>80</v>
      </c>
      <c r="AC414" s="39" t="s">
        <v>2593</v>
      </c>
      <c r="AD414" s="39" t="s">
        <v>2607</v>
      </c>
      <c r="AE414" s="39" t="s">
        <v>81</v>
      </c>
      <c r="AF414" s="39">
        <v>5</v>
      </c>
      <c r="AG414" s="39" t="s">
        <v>733</v>
      </c>
      <c r="AH414" s="39">
        <v>59</v>
      </c>
      <c r="AI414" s="39" t="s">
        <v>734</v>
      </c>
      <c r="AJ414" s="39">
        <v>16</v>
      </c>
    </row>
    <row r="415" spans="28:36" x14ac:dyDescent="0.25">
      <c r="AB415" s="39" t="s">
        <v>80</v>
      </c>
      <c r="AC415" s="39" t="s">
        <v>2595</v>
      </c>
      <c r="AD415" s="39" t="s">
        <v>2607</v>
      </c>
      <c r="AE415" s="39" t="s">
        <v>81</v>
      </c>
      <c r="AF415" s="39">
        <v>5</v>
      </c>
      <c r="AG415" s="39" t="s">
        <v>735</v>
      </c>
      <c r="AH415" s="39">
        <v>44</v>
      </c>
      <c r="AI415" s="39" t="s">
        <v>736</v>
      </c>
      <c r="AJ415" s="39">
        <v>11</v>
      </c>
    </row>
    <row r="416" spans="28:36" x14ac:dyDescent="0.25">
      <c r="AB416" s="39" t="s">
        <v>80</v>
      </c>
      <c r="AC416" s="39" t="s">
        <v>2597</v>
      </c>
      <c r="AD416" s="39" t="s">
        <v>2607</v>
      </c>
      <c r="AE416" s="39" t="s">
        <v>81</v>
      </c>
      <c r="AF416" s="39">
        <v>5</v>
      </c>
      <c r="AG416" s="39" t="s">
        <v>737</v>
      </c>
      <c r="AH416" s="39">
        <v>50</v>
      </c>
      <c r="AI416" s="39" t="s">
        <v>597</v>
      </c>
      <c r="AJ416" s="39">
        <v>14</v>
      </c>
    </row>
    <row r="417" spans="28:36" x14ac:dyDescent="0.25">
      <c r="AB417" s="39" t="s">
        <v>80</v>
      </c>
      <c r="AC417" s="39" t="s">
        <v>71</v>
      </c>
      <c r="AD417" s="39" t="s">
        <v>2608</v>
      </c>
      <c r="AE417" s="39" t="s">
        <v>81</v>
      </c>
      <c r="AF417" s="39">
        <v>5</v>
      </c>
      <c r="AG417" s="39" t="s">
        <v>714</v>
      </c>
      <c r="AH417" s="39">
        <v>49</v>
      </c>
      <c r="AI417" s="39" t="s">
        <v>707</v>
      </c>
      <c r="AJ417" s="39">
        <v>15</v>
      </c>
    </row>
    <row r="418" spans="28:36" x14ac:dyDescent="0.25">
      <c r="AB418" s="39" t="s">
        <v>80</v>
      </c>
      <c r="AC418" s="39" t="s">
        <v>2591</v>
      </c>
      <c r="AD418" s="39" t="s">
        <v>2608</v>
      </c>
      <c r="AE418" s="39" t="s">
        <v>81</v>
      </c>
      <c r="AF418" s="39">
        <v>5</v>
      </c>
      <c r="AG418" s="39" t="s">
        <v>715</v>
      </c>
      <c r="AH418" s="39">
        <v>69</v>
      </c>
      <c r="AI418" s="39" t="s">
        <v>193</v>
      </c>
      <c r="AJ418" s="39">
        <v>22</v>
      </c>
    </row>
    <row r="419" spans="28:36" x14ac:dyDescent="0.25">
      <c r="AB419" s="39" t="s">
        <v>80</v>
      </c>
      <c r="AC419" s="39" t="s">
        <v>2592</v>
      </c>
      <c r="AD419" s="39" t="s">
        <v>2608</v>
      </c>
      <c r="AE419" s="39" t="s">
        <v>81</v>
      </c>
      <c r="AF419" s="39">
        <v>5</v>
      </c>
      <c r="AG419" s="39" t="s">
        <v>572</v>
      </c>
      <c r="AH419" s="39">
        <v>56</v>
      </c>
      <c r="AI419" s="39" t="s">
        <v>281</v>
      </c>
      <c r="AJ419" s="39">
        <v>17</v>
      </c>
    </row>
    <row r="420" spans="28:36" x14ac:dyDescent="0.25">
      <c r="AB420" s="39" t="s">
        <v>80</v>
      </c>
      <c r="AC420" s="39" t="s">
        <v>2593</v>
      </c>
      <c r="AD420" s="39" t="s">
        <v>2608</v>
      </c>
      <c r="AE420" s="39" t="s">
        <v>81</v>
      </c>
      <c r="AF420" s="39">
        <v>5</v>
      </c>
      <c r="AG420" s="39" t="s">
        <v>716</v>
      </c>
      <c r="AH420" s="39">
        <v>63</v>
      </c>
      <c r="AI420" s="39" t="s">
        <v>710</v>
      </c>
      <c r="AJ420" s="39">
        <v>16</v>
      </c>
    </row>
    <row r="421" spans="28:36" x14ac:dyDescent="0.25">
      <c r="AB421" s="39" t="s">
        <v>80</v>
      </c>
      <c r="AC421" s="39" t="s">
        <v>2595</v>
      </c>
      <c r="AD421" s="39" t="s">
        <v>2608</v>
      </c>
      <c r="AE421" s="39" t="s">
        <v>81</v>
      </c>
      <c r="AF421" s="39">
        <v>5</v>
      </c>
      <c r="AG421" s="39" t="s">
        <v>738</v>
      </c>
      <c r="AH421" s="39">
        <v>44</v>
      </c>
      <c r="AI421" s="39" t="s">
        <v>719</v>
      </c>
      <c r="AJ421" s="39">
        <v>11</v>
      </c>
    </row>
    <row r="422" spans="28:36" x14ac:dyDescent="0.25">
      <c r="AB422" s="39" t="s">
        <v>80</v>
      </c>
      <c r="AC422" s="39" t="s">
        <v>2597</v>
      </c>
      <c r="AD422" s="39" t="s">
        <v>2608</v>
      </c>
      <c r="AE422" s="39" t="s">
        <v>81</v>
      </c>
      <c r="AF422" s="39">
        <v>5</v>
      </c>
      <c r="AG422" s="39" t="s">
        <v>444</v>
      </c>
      <c r="AH422" s="39">
        <v>52</v>
      </c>
      <c r="AI422" s="39" t="s">
        <v>713</v>
      </c>
      <c r="AJ422" s="39">
        <v>14</v>
      </c>
    </row>
    <row r="423" spans="28:36" x14ac:dyDescent="0.25">
      <c r="AB423" s="39" t="s">
        <v>80</v>
      </c>
      <c r="AC423" s="39" t="s">
        <v>71</v>
      </c>
      <c r="AD423" s="39" t="s">
        <v>2609</v>
      </c>
      <c r="AE423" s="39" t="s">
        <v>81</v>
      </c>
      <c r="AF423" s="39">
        <v>5</v>
      </c>
      <c r="AG423" s="39" t="s">
        <v>739</v>
      </c>
      <c r="AH423" s="39">
        <v>42</v>
      </c>
      <c r="AI423" s="39" t="s">
        <v>138</v>
      </c>
      <c r="AJ423" s="39">
        <v>16</v>
      </c>
    </row>
    <row r="424" spans="28:36" x14ac:dyDescent="0.25">
      <c r="AB424" s="39" t="s">
        <v>80</v>
      </c>
      <c r="AC424" s="39" t="s">
        <v>2591</v>
      </c>
      <c r="AD424" s="39" t="s">
        <v>2609</v>
      </c>
      <c r="AE424" s="39" t="s">
        <v>81</v>
      </c>
      <c r="AF424" s="39">
        <v>5</v>
      </c>
      <c r="AG424" s="39" t="s">
        <v>740</v>
      </c>
      <c r="AH424" s="39">
        <v>43</v>
      </c>
      <c r="AI424" s="39" t="s">
        <v>741</v>
      </c>
      <c r="AJ424" s="39">
        <v>19</v>
      </c>
    </row>
    <row r="425" spans="28:36" x14ac:dyDescent="0.25">
      <c r="AB425" s="39" t="s">
        <v>80</v>
      </c>
      <c r="AC425" s="39" t="s">
        <v>2592</v>
      </c>
      <c r="AD425" s="39" t="s">
        <v>2609</v>
      </c>
      <c r="AE425" s="39" t="s">
        <v>81</v>
      </c>
      <c r="AF425" s="39">
        <v>5</v>
      </c>
      <c r="AG425" s="39" t="s">
        <v>739</v>
      </c>
      <c r="AH425" s="39">
        <v>41</v>
      </c>
      <c r="AI425" s="39" t="s">
        <v>680</v>
      </c>
      <c r="AJ425" s="39">
        <v>16</v>
      </c>
    </row>
    <row r="426" spans="28:36" x14ac:dyDescent="0.25">
      <c r="AB426" s="39" t="s">
        <v>80</v>
      </c>
      <c r="AC426" s="39" t="s">
        <v>2593</v>
      </c>
      <c r="AD426" s="39" t="s">
        <v>2609</v>
      </c>
      <c r="AE426" s="39" t="s">
        <v>81</v>
      </c>
      <c r="AF426" s="39">
        <v>5</v>
      </c>
      <c r="AG426" s="39" t="s">
        <v>742</v>
      </c>
      <c r="AH426" s="39">
        <v>46</v>
      </c>
      <c r="AI426" s="39" t="s">
        <v>743</v>
      </c>
      <c r="AJ426" s="39">
        <v>16</v>
      </c>
    </row>
    <row r="427" spans="28:36" x14ac:dyDescent="0.25">
      <c r="AB427" s="39" t="s">
        <v>80</v>
      </c>
      <c r="AC427" s="39" t="s">
        <v>2595</v>
      </c>
      <c r="AD427" s="39" t="s">
        <v>2609</v>
      </c>
      <c r="AE427" s="39" t="s">
        <v>81</v>
      </c>
      <c r="AF427" s="39">
        <v>5</v>
      </c>
      <c r="AG427" s="39" t="s">
        <v>744</v>
      </c>
      <c r="AH427" s="39">
        <v>47</v>
      </c>
      <c r="AI427" s="39" t="s">
        <v>745</v>
      </c>
      <c r="AJ427" s="39">
        <v>11</v>
      </c>
    </row>
    <row r="428" spans="28:36" x14ac:dyDescent="0.25">
      <c r="AB428" s="39" t="s">
        <v>80</v>
      </c>
      <c r="AC428" s="39" t="s">
        <v>2597</v>
      </c>
      <c r="AD428" s="39" t="s">
        <v>2609</v>
      </c>
      <c r="AE428" s="39" t="s">
        <v>81</v>
      </c>
      <c r="AF428" s="39">
        <v>5</v>
      </c>
      <c r="AG428" s="39" t="s">
        <v>746</v>
      </c>
      <c r="AH428" s="39">
        <v>40</v>
      </c>
      <c r="AI428" s="39" t="s">
        <v>747</v>
      </c>
      <c r="AJ428" s="39">
        <v>12</v>
      </c>
    </row>
    <row r="429" spans="28:36" x14ac:dyDescent="0.25">
      <c r="AB429" s="39" t="s">
        <v>80</v>
      </c>
      <c r="AC429" s="39" t="s">
        <v>71</v>
      </c>
      <c r="AD429" s="39" t="s">
        <v>2610</v>
      </c>
      <c r="AE429" s="39" t="s">
        <v>81</v>
      </c>
      <c r="AF429" s="39">
        <v>5</v>
      </c>
      <c r="AG429" s="39" t="s">
        <v>748</v>
      </c>
      <c r="AH429" s="39">
        <v>58</v>
      </c>
      <c r="AI429" s="39" t="s">
        <v>749</v>
      </c>
      <c r="AJ429" s="39">
        <v>17</v>
      </c>
    </row>
    <row r="430" spans="28:36" x14ac:dyDescent="0.25">
      <c r="AB430" s="39" t="s">
        <v>80</v>
      </c>
      <c r="AC430" s="39" t="s">
        <v>2591</v>
      </c>
      <c r="AD430" s="39" t="s">
        <v>2610</v>
      </c>
      <c r="AE430" s="39" t="s">
        <v>81</v>
      </c>
      <c r="AF430" s="39">
        <v>5</v>
      </c>
      <c r="AG430" s="39" t="s">
        <v>750</v>
      </c>
      <c r="AH430" s="39">
        <v>79</v>
      </c>
      <c r="AI430" s="39" t="s">
        <v>700</v>
      </c>
      <c r="AJ430" s="39">
        <v>26</v>
      </c>
    </row>
    <row r="431" spans="28:36" x14ac:dyDescent="0.25">
      <c r="AB431" s="39" t="s">
        <v>80</v>
      </c>
      <c r="AC431" s="39" t="s">
        <v>2592</v>
      </c>
      <c r="AD431" s="39" t="s">
        <v>2610</v>
      </c>
      <c r="AE431" s="39" t="s">
        <v>81</v>
      </c>
      <c r="AF431" s="39">
        <v>5</v>
      </c>
      <c r="AG431" s="39" t="s">
        <v>751</v>
      </c>
      <c r="AH431" s="39">
        <v>58</v>
      </c>
      <c r="AI431" s="39" t="s">
        <v>752</v>
      </c>
      <c r="AJ431" s="39">
        <v>19</v>
      </c>
    </row>
    <row r="432" spans="28:36" x14ac:dyDescent="0.25">
      <c r="AB432" s="39" t="s">
        <v>80</v>
      </c>
      <c r="AC432" s="39" t="s">
        <v>2593</v>
      </c>
      <c r="AD432" s="39" t="s">
        <v>2610</v>
      </c>
      <c r="AE432" s="39" t="s">
        <v>81</v>
      </c>
      <c r="AF432" s="39">
        <v>5</v>
      </c>
      <c r="AG432" s="39" t="s">
        <v>753</v>
      </c>
      <c r="AH432" s="39">
        <v>62</v>
      </c>
      <c r="AI432" s="39" t="s">
        <v>754</v>
      </c>
      <c r="AJ432" s="39">
        <v>17</v>
      </c>
    </row>
    <row r="433" spans="27:36" x14ac:dyDescent="0.25">
      <c r="AB433" s="39" t="s">
        <v>80</v>
      </c>
      <c r="AC433" s="39" t="s">
        <v>2595</v>
      </c>
      <c r="AD433" s="39" t="s">
        <v>2610</v>
      </c>
      <c r="AE433" s="39" t="s">
        <v>81</v>
      </c>
      <c r="AF433" s="39">
        <v>5</v>
      </c>
      <c r="AG433" s="39" t="s">
        <v>755</v>
      </c>
      <c r="AH433" s="39">
        <v>48</v>
      </c>
      <c r="AI433" s="39" t="s">
        <v>358</v>
      </c>
      <c r="AJ433" s="39">
        <v>12</v>
      </c>
    </row>
    <row r="434" spans="27:36" x14ac:dyDescent="0.25">
      <c r="AB434" s="39" t="s">
        <v>80</v>
      </c>
      <c r="AC434" s="39" t="s">
        <v>2597</v>
      </c>
      <c r="AD434" s="39" t="s">
        <v>2610</v>
      </c>
      <c r="AE434" s="39" t="s">
        <v>81</v>
      </c>
      <c r="AF434" s="39">
        <v>5</v>
      </c>
      <c r="AG434" s="39" t="s">
        <v>756</v>
      </c>
      <c r="AH434" s="39">
        <v>59</v>
      </c>
      <c r="AI434" s="39" t="s">
        <v>757</v>
      </c>
      <c r="AJ434" s="39">
        <v>17</v>
      </c>
    </row>
    <row r="435" spans="27:36" x14ac:dyDescent="0.25">
      <c r="AA435" s="39" t="s">
        <v>140</v>
      </c>
      <c r="AB435" s="39" t="s">
        <v>59</v>
      </c>
      <c r="AC435" s="39" t="s">
        <v>60</v>
      </c>
      <c r="AD435" s="39" t="s">
        <v>61</v>
      </c>
      <c r="AE435" s="39" t="s">
        <v>62</v>
      </c>
      <c r="AF435" s="39" t="s">
        <v>63</v>
      </c>
      <c r="AG435" s="39" t="s">
        <v>64</v>
      </c>
      <c r="AH435" s="39" t="s">
        <v>65</v>
      </c>
      <c r="AI435" s="39" t="s">
        <v>66</v>
      </c>
      <c r="AJ435" s="39" t="s">
        <v>67</v>
      </c>
    </row>
    <row r="436" spans="27:36" x14ac:dyDescent="0.25">
      <c r="AB436" s="39" t="s">
        <v>80</v>
      </c>
      <c r="AC436" s="39" t="s">
        <v>71</v>
      </c>
      <c r="AD436" s="39" t="s">
        <v>2598</v>
      </c>
      <c r="AE436" s="39" t="s">
        <v>81</v>
      </c>
      <c r="AF436" s="39">
        <v>5</v>
      </c>
      <c r="AG436" s="39" t="s">
        <v>758</v>
      </c>
      <c r="AH436" s="39">
        <v>41</v>
      </c>
      <c r="AI436" s="39" t="s">
        <v>759</v>
      </c>
      <c r="AJ436" s="39">
        <v>14</v>
      </c>
    </row>
    <row r="437" spans="27:36" x14ac:dyDescent="0.25">
      <c r="AB437" s="39" t="s">
        <v>80</v>
      </c>
      <c r="AC437" s="39" t="s">
        <v>2591</v>
      </c>
      <c r="AD437" s="39" t="s">
        <v>2598</v>
      </c>
      <c r="AE437" s="39" t="s">
        <v>81</v>
      </c>
      <c r="AF437" s="39">
        <v>5</v>
      </c>
      <c r="AG437" s="39" t="s">
        <v>760</v>
      </c>
      <c r="AH437" s="39">
        <v>52</v>
      </c>
      <c r="AI437" s="39" t="s">
        <v>724</v>
      </c>
      <c r="AJ437" s="39">
        <v>17</v>
      </c>
    </row>
    <row r="438" spans="27:36" x14ac:dyDescent="0.25">
      <c r="AB438" s="39" t="s">
        <v>80</v>
      </c>
      <c r="AC438" s="39" t="s">
        <v>2592</v>
      </c>
      <c r="AD438" s="39" t="s">
        <v>2598</v>
      </c>
      <c r="AE438" s="39" t="s">
        <v>81</v>
      </c>
      <c r="AF438" s="39">
        <v>5</v>
      </c>
      <c r="AG438" s="39" t="s">
        <v>761</v>
      </c>
      <c r="AH438" s="39">
        <v>50</v>
      </c>
      <c r="AI438" s="39" t="s">
        <v>303</v>
      </c>
      <c r="AJ438" s="39">
        <v>15</v>
      </c>
    </row>
    <row r="439" spans="27:36" x14ac:dyDescent="0.25">
      <c r="AB439" s="39" t="s">
        <v>80</v>
      </c>
      <c r="AC439" s="39" t="s">
        <v>2593</v>
      </c>
      <c r="AD439" s="39" t="s">
        <v>2598</v>
      </c>
      <c r="AE439" s="39" t="s">
        <v>81</v>
      </c>
      <c r="AF439" s="39">
        <v>5</v>
      </c>
      <c r="AG439" s="39" t="s">
        <v>762</v>
      </c>
      <c r="AH439" s="39">
        <v>51</v>
      </c>
      <c r="AI439" s="39" t="s">
        <v>725</v>
      </c>
      <c r="AJ439" s="39">
        <v>15</v>
      </c>
    </row>
    <row r="440" spans="27:36" x14ac:dyDescent="0.25">
      <c r="AB440" s="39" t="s">
        <v>80</v>
      </c>
      <c r="AC440" s="39" t="s">
        <v>2595</v>
      </c>
      <c r="AD440" s="39" t="s">
        <v>2598</v>
      </c>
      <c r="AE440" s="39" t="s">
        <v>81</v>
      </c>
      <c r="AF440" s="39">
        <v>5</v>
      </c>
      <c r="AG440" s="39" t="s">
        <v>763</v>
      </c>
      <c r="AH440" s="39">
        <v>52</v>
      </c>
      <c r="AI440" s="39" t="s">
        <v>764</v>
      </c>
      <c r="AJ440" s="39">
        <v>12</v>
      </c>
    </row>
    <row r="441" spans="27:36" x14ac:dyDescent="0.25">
      <c r="AB441" s="39" t="s">
        <v>80</v>
      </c>
      <c r="AC441" s="39" t="s">
        <v>2597</v>
      </c>
      <c r="AD441" s="39" t="s">
        <v>2598</v>
      </c>
      <c r="AE441" s="39" t="s">
        <v>81</v>
      </c>
      <c r="AF441" s="39">
        <v>5</v>
      </c>
      <c r="AG441" s="39" t="s">
        <v>765</v>
      </c>
      <c r="AH441" s="39">
        <v>39</v>
      </c>
      <c r="AI441" s="39" t="s">
        <v>411</v>
      </c>
      <c r="AJ441" s="39">
        <v>11</v>
      </c>
    </row>
    <row r="442" spans="27:36" x14ac:dyDescent="0.25">
      <c r="AB442" s="39" t="s">
        <v>80</v>
      </c>
      <c r="AC442" s="39" t="s">
        <v>71</v>
      </c>
      <c r="AD442" s="39" t="s">
        <v>2590</v>
      </c>
      <c r="AE442" s="39" t="s">
        <v>81</v>
      </c>
      <c r="AF442" s="39">
        <v>5</v>
      </c>
      <c r="AG442" s="39" t="s">
        <v>766</v>
      </c>
      <c r="AH442" s="39">
        <v>38</v>
      </c>
      <c r="AI442" s="39" t="s">
        <v>767</v>
      </c>
      <c r="AJ442" s="39">
        <v>13</v>
      </c>
    </row>
    <row r="443" spans="27:36" x14ac:dyDescent="0.25">
      <c r="AB443" s="39" t="s">
        <v>80</v>
      </c>
      <c r="AC443" s="39" t="s">
        <v>2591</v>
      </c>
      <c r="AD443" s="39" t="s">
        <v>2590</v>
      </c>
      <c r="AE443" s="39" t="s">
        <v>81</v>
      </c>
      <c r="AF443" s="39">
        <v>5</v>
      </c>
      <c r="AG443" s="39" t="s">
        <v>760</v>
      </c>
      <c r="AH443" s="39">
        <v>52</v>
      </c>
      <c r="AI443" s="39" t="s">
        <v>724</v>
      </c>
      <c r="AJ443" s="39">
        <v>17</v>
      </c>
    </row>
    <row r="444" spans="27:36" x14ac:dyDescent="0.25">
      <c r="AB444" s="39" t="s">
        <v>80</v>
      </c>
      <c r="AC444" s="39" t="s">
        <v>2592</v>
      </c>
      <c r="AD444" s="39" t="s">
        <v>2590</v>
      </c>
      <c r="AE444" s="39" t="s">
        <v>81</v>
      </c>
      <c r="AF444" s="39">
        <v>5</v>
      </c>
      <c r="AG444" s="39" t="s">
        <v>761</v>
      </c>
      <c r="AH444" s="39">
        <v>50</v>
      </c>
      <c r="AI444" s="39" t="s">
        <v>303</v>
      </c>
      <c r="AJ444" s="39">
        <v>15</v>
      </c>
    </row>
    <row r="445" spans="27:36" x14ac:dyDescent="0.25">
      <c r="AB445" s="39" t="s">
        <v>80</v>
      </c>
      <c r="AC445" s="39" t="s">
        <v>2593</v>
      </c>
      <c r="AD445" s="39" t="s">
        <v>2590</v>
      </c>
      <c r="AE445" s="39" t="s">
        <v>81</v>
      </c>
      <c r="AF445" s="39">
        <v>5</v>
      </c>
      <c r="AG445" s="39" t="s">
        <v>768</v>
      </c>
      <c r="AH445" s="39">
        <v>51</v>
      </c>
      <c r="AI445" s="39" t="s">
        <v>725</v>
      </c>
      <c r="AJ445" s="39">
        <v>14</v>
      </c>
    </row>
    <row r="446" spans="27:36" x14ac:dyDescent="0.25">
      <c r="AB446" s="39" t="s">
        <v>80</v>
      </c>
      <c r="AC446" s="39" t="s">
        <v>2595</v>
      </c>
      <c r="AD446" s="39" t="s">
        <v>2590</v>
      </c>
      <c r="AE446" s="39" t="s">
        <v>81</v>
      </c>
      <c r="AF446" s="39">
        <v>5</v>
      </c>
      <c r="AG446" s="39" t="s">
        <v>769</v>
      </c>
      <c r="AH446" s="39">
        <v>52</v>
      </c>
      <c r="AI446" s="39" t="s">
        <v>764</v>
      </c>
      <c r="AJ446" s="39">
        <v>12</v>
      </c>
    </row>
    <row r="447" spans="27:36" x14ac:dyDescent="0.25">
      <c r="AB447" s="39" t="s">
        <v>80</v>
      </c>
      <c r="AC447" s="39" t="s">
        <v>2597</v>
      </c>
      <c r="AD447" s="39" t="s">
        <v>2590</v>
      </c>
      <c r="AE447" s="39" t="s">
        <v>81</v>
      </c>
      <c r="AF447" s="39">
        <v>5</v>
      </c>
      <c r="AG447" s="39" t="s">
        <v>770</v>
      </c>
      <c r="AH447" s="39">
        <v>35</v>
      </c>
      <c r="AI447" s="39" t="s">
        <v>771</v>
      </c>
      <c r="AJ447" s="39">
        <v>11</v>
      </c>
    </row>
    <row r="448" spans="27:36" x14ac:dyDescent="0.25">
      <c r="AB448" s="39" t="s">
        <v>80</v>
      </c>
      <c r="AC448" s="39" t="s">
        <v>71</v>
      </c>
      <c r="AD448" s="39" t="s">
        <v>2599</v>
      </c>
      <c r="AE448" s="39" t="s">
        <v>81</v>
      </c>
      <c r="AF448" s="39">
        <v>5</v>
      </c>
      <c r="AG448" s="39" t="s">
        <v>772</v>
      </c>
      <c r="AH448" s="39">
        <v>42</v>
      </c>
      <c r="AI448" s="39" t="s">
        <v>773</v>
      </c>
      <c r="AJ448" s="39">
        <v>14</v>
      </c>
    </row>
    <row r="449" spans="28:36" x14ac:dyDescent="0.25">
      <c r="AB449" s="39" t="s">
        <v>80</v>
      </c>
      <c r="AC449" s="39" t="s">
        <v>2591</v>
      </c>
      <c r="AD449" s="39" t="s">
        <v>2599</v>
      </c>
      <c r="AE449" s="39" t="s">
        <v>81</v>
      </c>
      <c r="AF449" s="39">
        <v>5</v>
      </c>
      <c r="AG449" s="39" t="s">
        <v>726</v>
      </c>
      <c r="AH449" s="39">
        <v>69</v>
      </c>
      <c r="AI449" s="39" t="s">
        <v>139</v>
      </c>
      <c r="AJ449" s="39">
        <v>19</v>
      </c>
    </row>
    <row r="450" spans="28:36" x14ac:dyDescent="0.25">
      <c r="AB450" s="39" t="s">
        <v>80</v>
      </c>
      <c r="AC450" s="39" t="s">
        <v>2592</v>
      </c>
      <c r="AD450" s="39" t="s">
        <v>2599</v>
      </c>
      <c r="AE450" s="39" t="s">
        <v>81</v>
      </c>
      <c r="AF450" s="39">
        <v>5</v>
      </c>
      <c r="AG450" s="39" t="s">
        <v>774</v>
      </c>
      <c r="AH450" s="39">
        <v>47</v>
      </c>
      <c r="AI450" s="39" t="s">
        <v>281</v>
      </c>
      <c r="AJ450" s="39">
        <v>15</v>
      </c>
    </row>
    <row r="451" spans="28:36" x14ac:dyDescent="0.25">
      <c r="AB451" s="39" t="s">
        <v>80</v>
      </c>
      <c r="AC451" s="39" t="s">
        <v>2593</v>
      </c>
      <c r="AD451" s="39" t="s">
        <v>2599</v>
      </c>
      <c r="AE451" s="39" t="s">
        <v>81</v>
      </c>
      <c r="AF451" s="39">
        <v>5</v>
      </c>
      <c r="AG451" s="39" t="s">
        <v>775</v>
      </c>
      <c r="AH451" s="39">
        <v>49</v>
      </c>
      <c r="AI451" s="39" t="s">
        <v>776</v>
      </c>
      <c r="AJ451" s="39">
        <v>14</v>
      </c>
    </row>
    <row r="452" spans="28:36" x14ac:dyDescent="0.25">
      <c r="AB452" s="39" t="s">
        <v>80</v>
      </c>
      <c r="AC452" s="39" t="s">
        <v>2595</v>
      </c>
      <c r="AD452" s="39" t="s">
        <v>2599</v>
      </c>
      <c r="AE452" s="39" t="s">
        <v>81</v>
      </c>
      <c r="AF452" s="39">
        <v>5</v>
      </c>
      <c r="AG452" s="39" t="s">
        <v>777</v>
      </c>
      <c r="AH452" s="39">
        <v>63</v>
      </c>
      <c r="AI452" s="39" t="s">
        <v>778</v>
      </c>
      <c r="AJ452" s="39">
        <v>14</v>
      </c>
    </row>
    <row r="453" spans="28:36" x14ac:dyDescent="0.25">
      <c r="AB453" s="39" t="s">
        <v>80</v>
      </c>
      <c r="AC453" s="39" t="s">
        <v>2597</v>
      </c>
      <c r="AD453" s="39" t="s">
        <v>2599</v>
      </c>
      <c r="AE453" s="39" t="s">
        <v>81</v>
      </c>
      <c r="AF453" s="39">
        <v>5</v>
      </c>
      <c r="AG453" s="39" t="s">
        <v>529</v>
      </c>
      <c r="AH453" s="39">
        <v>39</v>
      </c>
      <c r="AI453" s="39" t="s">
        <v>779</v>
      </c>
      <c r="AJ453" s="39">
        <v>12</v>
      </c>
    </row>
    <row r="454" spans="28:36" x14ac:dyDescent="0.25">
      <c r="AB454" s="39" t="s">
        <v>80</v>
      </c>
      <c r="AC454" s="39" t="s">
        <v>71</v>
      </c>
      <c r="AD454" s="39" t="s">
        <v>2600</v>
      </c>
      <c r="AE454" s="39" t="s">
        <v>81</v>
      </c>
      <c r="AF454" s="39">
        <v>5</v>
      </c>
      <c r="AG454" s="39" t="s">
        <v>780</v>
      </c>
      <c r="AH454" s="39">
        <v>42</v>
      </c>
      <c r="AI454" s="39" t="s">
        <v>773</v>
      </c>
      <c r="AJ454" s="39">
        <v>14</v>
      </c>
    </row>
    <row r="455" spans="28:36" x14ac:dyDescent="0.25">
      <c r="AB455" s="39" t="s">
        <v>80</v>
      </c>
      <c r="AC455" s="39" t="s">
        <v>2591</v>
      </c>
      <c r="AD455" s="39" t="s">
        <v>2600</v>
      </c>
      <c r="AE455" s="39" t="s">
        <v>81</v>
      </c>
      <c r="AF455" s="39">
        <v>5</v>
      </c>
      <c r="AG455" s="39" t="s">
        <v>781</v>
      </c>
      <c r="AH455" s="39">
        <v>70</v>
      </c>
      <c r="AI455" s="39" t="s">
        <v>700</v>
      </c>
      <c r="AJ455" s="39">
        <v>19</v>
      </c>
    </row>
    <row r="456" spans="28:36" x14ac:dyDescent="0.25">
      <c r="AB456" s="39" t="s">
        <v>80</v>
      </c>
      <c r="AC456" s="39" t="s">
        <v>2592</v>
      </c>
      <c r="AD456" s="39" t="s">
        <v>2600</v>
      </c>
      <c r="AE456" s="39" t="s">
        <v>81</v>
      </c>
      <c r="AF456" s="39">
        <v>5</v>
      </c>
      <c r="AG456" s="39" t="s">
        <v>654</v>
      </c>
      <c r="AH456" s="39">
        <v>48</v>
      </c>
      <c r="AI456" s="39" t="s">
        <v>782</v>
      </c>
      <c r="AJ456" s="39">
        <v>15</v>
      </c>
    </row>
    <row r="457" spans="28:36" x14ac:dyDescent="0.25">
      <c r="AB457" s="39" t="s">
        <v>80</v>
      </c>
      <c r="AC457" s="39" t="s">
        <v>2593</v>
      </c>
      <c r="AD457" s="39" t="s">
        <v>2600</v>
      </c>
      <c r="AE457" s="39" t="s">
        <v>81</v>
      </c>
      <c r="AF457" s="39">
        <v>5</v>
      </c>
      <c r="AG457" s="39" t="s">
        <v>783</v>
      </c>
      <c r="AH457" s="39">
        <v>50</v>
      </c>
      <c r="AI457" s="39" t="s">
        <v>784</v>
      </c>
      <c r="AJ457" s="39">
        <v>15</v>
      </c>
    </row>
    <row r="458" spans="28:36" x14ac:dyDescent="0.25">
      <c r="AB458" s="39" t="s">
        <v>80</v>
      </c>
      <c r="AC458" s="39" t="s">
        <v>2595</v>
      </c>
      <c r="AD458" s="39" t="s">
        <v>2600</v>
      </c>
      <c r="AE458" s="39" t="s">
        <v>81</v>
      </c>
      <c r="AF458" s="39">
        <v>5</v>
      </c>
      <c r="AG458" s="39" t="s">
        <v>785</v>
      </c>
      <c r="AH458" s="39">
        <v>65</v>
      </c>
      <c r="AI458" s="39" t="s">
        <v>595</v>
      </c>
      <c r="AJ458" s="39">
        <v>13</v>
      </c>
    </row>
    <row r="459" spans="28:36" x14ac:dyDescent="0.25">
      <c r="AB459" s="39" t="s">
        <v>80</v>
      </c>
      <c r="AC459" s="39" t="s">
        <v>2597</v>
      </c>
      <c r="AD459" s="39" t="s">
        <v>2600</v>
      </c>
      <c r="AE459" s="39" t="s">
        <v>81</v>
      </c>
      <c r="AF459" s="39">
        <v>5</v>
      </c>
      <c r="AG459" s="39" t="s">
        <v>786</v>
      </c>
      <c r="AH459" s="39">
        <v>42</v>
      </c>
      <c r="AI459" s="39" t="s">
        <v>597</v>
      </c>
      <c r="AJ459" s="39">
        <v>12</v>
      </c>
    </row>
    <row r="460" spans="28:36" x14ac:dyDescent="0.25">
      <c r="AB460" s="39" t="s">
        <v>80</v>
      </c>
      <c r="AC460" s="39" t="s">
        <v>71</v>
      </c>
      <c r="AD460" s="39" t="s">
        <v>2601</v>
      </c>
      <c r="AE460" s="39" t="s">
        <v>81</v>
      </c>
      <c r="AF460" s="39">
        <v>5</v>
      </c>
      <c r="AG460" s="39" t="s">
        <v>787</v>
      </c>
      <c r="AH460" s="39">
        <v>38</v>
      </c>
      <c r="AI460" s="39" t="s">
        <v>767</v>
      </c>
      <c r="AJ460" s="39">
        <v>13</v>
      </c>
    </row>
    <row r="461" spans="28:36" x14ac:dyDescent="0.25">
      <c r="AB461" s="39" t="s">
        <v>80</v>
      </c>
      <c r="AC461" s="39" t="s">
        <v>2591</v>
      </c>
      <c r="AD461" s="39" t="s">
        <v>2601</v>
      </c>
      <c r="AE461" s="39" t="s">
        <v>81</v>
      </c>
      <c r="AF461" s="39">
        <v>5</v>
      </c>
      <c r="AG461" s="39" t="s">
        <v>760</v>
      </c>
      <c r="AH461" s="39">
        <v>52</v>
      </c>
      <c r="AI461" s="39" t="s">
        <v>183</v>
      </c>
      <c r="AJ461" s="39">
        <v>17</v>
      </c>
    </row>
    <row r="462" spans="28:36" x14ac:dyDescent="0.25">
      <c r="AB462" s="39" t="s">
        <v>80</v>
      </c>
      <c r="AC462" s="39" t="s">
        <v>2592</v>
      </c>
      <c r="AD462" s="39" t="s">
        <v>2601</v>
      </c>
      <c r="AE462" s="39" t="s">
        <v>81</v>
      </c>
      <c r="AF462" s="39">
        <v>5</v>
      </c>
      <c r="AG462" s="39" t="s">
        <v>788</v>
      </c>
      <c r="AH462" s="39">
        <v>46</v>
      </c>
      <c r="AI462" s="39" t="s">
        <v>287</v>
      </c>
      <c r="AJ462" s="39">
        <v>15</v>
      </c>
    </row>
    <row r="463" spans="28:36" x14ac:dyDescent="0.25">
      <c r="AB463" s="39" t="s">
        <v>80</v>
      </c>
      <c r="AC463" s="39" t="s">
        <v>2593</v>
      </c>
      <c r="AD463" s="39" t="s">
        <v>2601</v>
      </c>
      <c r="AE463" s="39" t="s">
        <v>81</v>
      </c>
      <c r="AF463" s="39">
        <v>5</v>
      </c>
      <c r="AG463" s="39" t="s">
        <v>768</v>
      </c>
      <c r="AH463" s="39">
        <v>49</v>
      </c>
      <c r="AI463" s="39" t="s">
        <v>287</v>
      </c>
      <c r="AJ463" s="39">
        <v>14</v>
      </c>
    </row>
    <row r="464" spans="28:36" x14ac:dyDescent="0.25">
      <c r="AB464" s="39" t="s">
        <v>80</v>
      </c>
      <c r="AC464" s="39" t="s">
        <v>2595</v>
      </c>
      <c r="AD464" s="39" t="s">
        <v>2601</v>
      </c>
      <c r="AE464" s="39" t="s">
        <v>81</v>
      </c>
      <c r="AF464" s="39">
        <v>5</v>
      </c>
      <c r="AG464" s="39" t="s">
        <v>789</v>
      </c>
      <c r="AH464" s="39">
        <v>54</v>
      </c>
      <c r="AI464" s="39" t="s">
        <v>790</v>
      </c>
      <c r="AJ464" s="39">
        <v>12</v>
      </c>
    </row>
    <row r="465" spans="27:36" x14ac:dyDescent="0.25">
      <c r="AB465" s="39" t="s">
        <v>80</v>
      </c>
      <c r="AC465" s="39" t="s">
        <v>2597</v>
      </c>
      <c r="AD465" s="39" t="s">
        <v>2601</v>
      </c>
      <c r="AE465" s="39" t="s">
        <v>81</v>
      </c>
      <c r="AF465" s="39">
        <v>5</v>
      </c>
      <c r="AG465" s="39" t="s">
        <v>770</v>
      </c>
      <c r="AH465" s="39">
        <v>38</v>
      </c>
      <c r="AI465" s="39" t="s">
        <v>767</v>
      </c>
      <c r="AJ465" s="39">
        <v>11</v>
      </c>
    </row>
    <row r="466" spans="27:36" x14ac:dyDescent="0.25">
      <c r="AB466" s="39" t="s">
        <v>80</v>
      </c>
      <c r="AC466" s="39" t="s">
        <v>71</v>
      </c>
      <c r="AD466" s="39" t="s">
        <v>2602</v>
      </c>
      <c r="AE466" s="39" t="s">
        <v>81</v>
      </c>
      <c r="AF466" s="39">
        <v>5</v>
      </c>
      <c r="AG466" s="39" t="s">
        <v>791</v>
      </c>
      <c r="AH466" s="39">
        <v>45</v>
      </c>
      <c r="AI466" s="39" t="s">
        <v>792</v>
      </c>
      <c r="AJ466" s="39">
        <v>18</v>
      </c>
    </row>
    <row r="467" spans="27:36" x14ac:dyDescent="0.25">
      <c r="AB467" s="39" t="s">
        <v>80</v>
      </c>
      <c r="AC467" s="39" t="s">
        <v>2591</v>
      </c>
      <c r="AD467" s="39" t="s">
        <v>2602</v>
      </c>
      <c r="AE467" s="39" t="s">
        <v>81</v>
      </c>
      <c r="AF467" s="39">
        <v>5</v>
      </c>
      <c r="AG467" s="39" t="s">
        <v>793</v>
      </c>
      <c r="AH467" s="39">
        <v>51</v>
      </c>
      <c r="AI467" s="39" t="s">
        <v>395</v>
      </c>
      <c r="AJ467" s="39">
        <v>21</v>
      </c>
    </row>
    <row r="468" spans="27:36" x14ac:dyDescent="0.25">
      <c r="AB468" s="39" t="s">
        <v>80</v>
      </c>
      <c r="AC468" s="39" t="s">
        <v>2592</v>
      </c>
      <c r="AD468" s="39" t="s">
        <v>2602</v>
      </c>
      <c r="AE468" s="39" t="s">
        <v>81</v>
      </c>
      <c r="AF468" s="39">
        <v>5</v>
      </c>
      <c r="AG468" s="39" t="s">
        <v>794</v>
      </c>
      <c r="AH468" s="39">
        <v>44</v>
      </c>
      <c r="AI468" s="39" t="s">
        <v>795</v>
      </c>
      <c r="AJ468" s="39">
        <v>18</v>
      </c>
    </row>
    <row r="469" spans="27:36" x14ac:dyDescent="0.25">
      <c r="AB469" s="39" t="s">
        <v>80</v>
      </c>
      <c r="AC469" s="39" t="s">
        <v>2593</v>
      </c>
      <c r="AD469" s="39" t="s">
        <v>2602</v>
      </c>
      <c r="AE469" s="39" t="s">
        <v>81</v>
      </c>
      <c r="AF469" s="39">
        <v>5</v>
      </c>
      <c r="AG469" s="39" t="s">
        <v>720</v>
      </c>
      <c r="AH469" s="39">
        <v>48</v>
      </c>
      <c r="AI469" s="39" t="s">
        <v>526</v>
      </c>
      <c r="AJ469" s="39">
        <v>18</v>
      </c>
    </row>
    <row r="470" spans="27:36" x14ac:dyDescent="0.25">
      <c r="AB470" s="39" t="s">
        <v>80</v>
      </c>
      <c r="AC470" s="39" t="s">
        <v>2595</v>
      </c>
      <c r="AD470" s="39" t="s">
        <v>2602</v>
      </c>
      <c r="AE470" s="39" t="s">
        <v>81</v>
      </c>
      <c r="AF470" s="39">
        <v>5</v>
      </c>
      <c r="AG470" s="39" t="s">
        <v>796</v>
      </c>
      <c r="AH470" s="39">
        <v>48</v>
      </c>
      <c r="AI470" s="39" t="s">
        <v>792</v>
      </c>
      <c r="AJ470" s="39">
        <v>13</v>
      </c>
    </row>
    <row r="471" spans="27:36" x14ac:dyDescent="0.25">
      <c r="AB471" s="39" t="s">
        <v>80</v>
      </c>
      <c r="AC471" s="39" t="s">
        <v>2597</v>
      </c>
      <c r="AD471" s="39" t="s">
        <v>2602</v>
      </c>
      <c r="AE471" s="39" t="s">
        <v>81</v>
      </c>
      <c r="AF471" s="39">
        <v>5</v>
      </c>
      <c r="AG471" s="39" t="s">
        <v>797</v>
      </c>
      <c r="AH471" s="39">
        <v>41</v>
      </c>
      <c r="AI471" s="39" t="s">
        <v>434</v>
      </c>
      <c r="AJ471" s="39">
        <v>13</v>
      </c>
    </row>
    <row r="472" spans="27:36" x14ac:dyDescent="0.25">
      <c r="AB472" s="39" t="s">
        <v>80</v>
      </c>
      <c r="AC472" s="39" t="s">
        <v>71</v>
      </c>
      <c r="AD472" s="39" t="s">
        <v>2603</v>
      </c>
      <c r="AE472" s="39" t="s">
        <v>81</v>
      </c>
      <c r="AF472" s="39">
        <v>5</v>
      </c>
      <c r="AG472" s="39" t="s">
        <v>798</v>
      </c>
      <c r="AH472" s="39">
        <v>38</v>
      </c>
      <c r="AI472" s="39" t="s">
        <v>606</v>
      </c>
      <c r="AJ472" s="39">
        <v>13</v>
      </c>
    </row>
    <row r="473" spans="27:36" x14ac:dyDescent="0.25">
      <c r="AB473" s="39" t="s">
        <v>80</v>
      </c>
      <c r="AC473" s="39" t="s">
        <v>2591</v>
      </c>
      <c r="AD473" s="39" t="s">
        <v>2603</v>
      </c>
      <c r="AE473" s="39" t="s">
        <v>81</v>
      </c>
      <c r="AF473" s="39">
        <v>5</v>
      </c>
      <c r="AG473" s="39" t="s">
        <v>799</v>
      </c>
      <c r="AH473" s="39">
        <v>64</v>
      </c>
      <c r="AI473" s="39" t="s">
        <v>266</v>
      </c>
      <c r="AJ473" s="39">
        <v>20</v>
      </c>
    </row>
    <row r="474" spans="27:36" x14ac:dyDescent="0.25">
      <c r="AB474" s="39" t="s">
        <v>80</v>
      </c>
      <c r="AC474" s="39" t="s">
        <v>2592</v>
      </c>
      <c r="AD474" s="39" t="s">
        <v>2603</v>
      </c>
      <c r="AE474" s="39" t="s">
        <v>81</v>
      </c>
      <c r="AF474" s="39">
        <v>5</v>
      </c>
      <c r="AG474" s="39" t="s">
        <v>800</v>
      </c>
      <c r="AH474" s="39">
        <v>48</v>
      </c>
      <c r="AI474" s="39" t="s">
        <v>287</v>
      </c>
      <c r="AJ474" s="39">
        <v>15</v>
      </c>
    </row>
    <row r="475" spans="27:36" x14ac:dyDescent="0.25">
      <c r="AB475" s="39" t="s">
        <v>80</v>
      </c>
      <c r="AC475" s="39" t="s">
        <v>2593</v>
      </c>
      <c r="AD475" s="39" t="s">
        <v>2603</v>
      </c>
      <c r="AE475" s="39" t="s">
        <v>81</v>
      </c>
      <c r="AF475" s="39">
        <v>5</v>
      </c>
      <c r="AG475" s="39" t="s">
        <v>801</v>
      </c>
      <c r="AH475" s="39">
        <v>50</v>
      </c>
      <c r="AI475" s="39" t="s">
        <v>387</v>
      </c>
      <c r="AJ475" s="39">
        <v>13</v>
      </c>
    </row>
    <row r="476" spans="27:36" x14ac:dyDescent="0.25">
      <c r="AB476" s="39" t="s">
        <v>80</v>
      </c>
      <c r="AC476" s="39" t="s">
        <v>2595</v>
      </c>
      <c r="AD476" s="39" t="s">
        <v>2603</v>
      </c>
      <c r="AE476" s="39" t="s">
        <v>81</v>
      </c>
      <c r="AF476" s="39">
        <v>5</v>
      </c>
      <c r="AG476" s="39" t="s">
        <v>802</v>
      </c>
      <c r="AH476" s="39">
        <v>63</v>
      </c>
      <c r="AI476" s="39" t="s">
        <v>582</v>
      </c>
      <c r="AJ476" s="39">
        <v>14</v>
      </c>
    </row>
    <row r="477" spans="27:36" x14ac:dyDescent="0.25">
      <c r="AB477" s="39" t="s">
        <v>80</v>
      </c>
      <c r="AC477" s="39" t="s">
        <v>2597</v>
      </c>
      <c r="AD477" s="39" t="s">
        <v>2603</v>
      </c>
      <c r="AE477" s="39" t="s">
        <v>81</v>
      </c>
      <c r="AF477" s="39">
        <v>5</v>
      </c>
      <c r="AG477" s="39" t="s">
        <v>803</v>
      </c>
      <c r="AH477" s="39">
        <v>35</v>
      </c>
      <c r="AI477" s="39" t="s">
        <v>804</v>
      </c>
      <c r="AJ477" s="39">
        <v>11</v>
      </c>
    </row>
    <row r="478" spans="27:36" x14ac:dyDescent="0.25">
      <c r="AA478" s="39" t="s">
        <v>144</v>
      </c>
      <c r="AB478" s="39" t="s">
        <v>59</v>
      </c>
      <c r="AC478" s="39" t="s">
        <v>60</v>
      </c>
      <c r="AD478" s="39" t="s">
        <v>61</v>
      </c>
      <c r="AE478" s="39" t="s">
        <v>62</v>
      </c>
      <c r="AF478" s="39" t="s">
        <v>63</v>
      </c>
      <c r="AG478" s="39" t="s">
        <v>64</v>
      </c>
      <c r="AH478" s="39" t="s">
        <v>65</v>
      </c>
      <c r="AI478" s="39" t="s">
        <v>66</v>
      </c>
      <c r="AJ478" s="39" t="s">
        <v>67</v>
      </c>
    </row>
    <row r="479" spans="27:36" x14ac:dyDescent="0.25">
      <c r="AB479" s="39" t="s">
        <v>80</v>
      </c>
      <c r="AC479" s="39" t="s">
        <v>71</v>
      </c>
      <c r="AD479" s="39" t="s">
        <v>2598</v>
      </c>
      <c r="AE479" s="39" t="s">
        <v>81</v>
      </c>
      <c r="AF479" s="39">
        <v>5</v>
      </c>
      <c r="AG479" s="39" t="s">
        <v>709</v>
      </c>
      <c r="AH479" s="39">
        <v>30</v>
      </c>
      <c r="AI479" s="39" t="s">
        <v>141</v>
      </c>
      <c r="AJ479" s="39">
        <v>11</v>
      </c>
    </row>
    <row r="480" spans="27:36" x14ac:dyDescent="0.25">
      <c r="AB480" s="39" t="s">
        <v>80</v>
      </c>
      <c r="AC480" s="39" t="s">
        <v>2591</v>
      </c>
      <c r="AD480" s="39" t="s">
        <v>2598</v>
      </c>
      <c r="AE480" s="39" t="s">
        <v>81</v>
      </c>
      <c r="AF480" s="39">
        <v>5</v>
      </c>
      <c r="AG480" s="39" t="s">
        <v>805</v>
      </c>
      <c r="AH480" s="39">
        <v>36</v>
      </c>
      <c r="AI480" s="39" t="s">
        <v>657</v>
      </c>
      <c r="AJ480" s="39">
        <v>12</v>
      </c>
    </row>
    <row r="481" spans="28:36" x14ac:dyDescent="0.25">
      <c r="AB481" s="39" t="s">
        <v>80</v>
      </c>
      <c r="AC481" s="39" t="s">
        <v>2592</v>
      </c>
      <c r="AD481" s="39" t="s">
        <v>2598</v>
      </c>
      <c r="AE481" s="39" t="s">
        <v>81</v>
      </c>
      <c r="AF481" s="39">
        <v>5</v>
      </c>
      <c r="AG481" s="39" t="s">
        <v>654</v>
      </c>
      <c r="AH481" s="39">
        <v>36</v>
      </c>
      <c r="AI481" s="39" t="s">
        <v>725</v>
      </c>
      <c r="AJ481" s="39">
        <v>12</v>
      </c>
    </row>
    <row r="482" spans="28:36" x14ac:dyDescent="0.25">
      <c r="AB482" s="39" t="s">
        <v>80</v>
      </c>
      <c r="AC482" s="39" t="s">
        <v>2593</v>
      </c>
      <c r="AD482" s="39" t="s">
        <v>2598</v>
      </c>
      <c r="AE482" s="39" t="s">
        <v>81</v>
      </c>
      <c r="AF482" s="39">
        <v>5</v>
      </c>
      <c r="AG482" s="39" t="s">
        <v>806</v>
      </c>
      <c r="AH482" s="39">
        <v>40</v>
      </c>
      <c r="AI482" s="39" t="s">
        <v>807</v>
      </c>
      <c r="AJ482" s="39">
        <v>11</v>
      </c>
    </row>
    <row r="483" spans="28:36" x14ac:dyDescent="0.25">
      <c r="AB483" s="39" t="s">
        <v>80</v>
      </c>
      <c r="AC483" s="39" t="s">
        <v>2595</v>
      </c>
      <c r="AD483" s="39" t="s">
        <v>2598</v>
      </c>
      <c r="AE483" s="39" t="s">
        <v>81</v>
      </c>
      <c r="AF483" s="39">
        <v>5</v>
      </c>
      <c r="AG483" s="39" t="s">
        <v>808</v>
      </c>
      <c r="AH483" s="39">
        <v>36</v>
      </c>
      <c r="AI483" s="39" t="s">
        <v>809</v>
      </c>
      <c r="AJ483" s="39">
        <v>9</v>
      </c>
    </row>
    <row r="484" spans="28:36" x14ac:dyDescent="0.25">
      <c r="AB484" s="39" t="s">
        <v>80</v>
      </c>
      <c r="AC484" s="39" t="s">
        <v>2597</v>
      </c>
      <c r="AD484" s="39" t="s">
        <v>2598</v>
      </c>
      <c r="AE484" s="39" t="s">
        <v>81</v>
      </c>
      <c r="AF484" s="39">
        <v>5</v>
      </c>
      <c r="AG484" s="39" t="s">
        <v>810</v>
      </c>
      <c r="AH484" s="39">
        <v>25</v>
      </c>
      <c r="AI484" s="39" t="s">
        <v>811</v>
      </c>
      <c r="AJ484" s="39">
        <v>8</v>
      </c>
    </row>
    <row r="485" spans="28:36" x14ac:dyDescent="0.25">
      <c r="AB485" s="39" t="s">
        <v>80</v>
      </c>
      <c r="AC485" s="39" t="s">
        <v>71</v>
      </c>
      <c r="AD485" s="39" t="s">
        <v>2590</v>
      </c>
      <c r="AE485" s="39" t="s">
        <v>81</v>
      </c>
      <c r="AF485" s="39">
        <v>5</v>
      </c>
      <c r="AG485" s="39" t="s">
        <v>812</v>
      </c>
      <c r="AH485" s="39">
        <v>28</v>
      </c>
      <c r="AI485" s="39" t="s">
        <v>813</v>
      </c>
      <c r="AJ485" s="39">
        <v>10</v>
      </c>
    </row>
    <row r="486" spans="28:36" x14ac:dyDescent="0.25">
      <c r="AB486" s="39" t="s">
        <v>80</v>
      </c>
      <c r="AC486" s="39" t="s">
        <v>2591</v>
      </c>
      <c r="AD486" s="39" t="s">
        <v>2590</v>
      </c>
      <c r="AE486" s="39" t="s">
        <v>81</v>
      </c>
      <c r="AF486" s="39">
        <v>5</v>
      </c>
      <c r="AG486" s="39" t="s">
        <v>814</v>
      </c>
      <c r="AH486" s="39">
        <v>48</v>
      </c>
      <c r="AI486" s="39" t="s">
        <v>790</v>
      </c>
      <c r="AJ486" s="39">
        <v>11</v>
      </c>
    </row>
    <row r="487" spans="28:36" x14ac:dyDescent="0.25">
      <c r="AB487" s="39" t="s">
        <v>80</v>
      </c>
      <c r="AC487" s="39" t="s">
        <v>2592</v>
      </c>
      <c r="AD487" s="39" t="s">
        <v>2590</v>
      </c>
      <c r="AE487" s="39" t="s">
        <v>81</v>
      </c>
      <c r="AF487" s="39">
        <v>5</v>
      </c>
      <c r="AG487" s="39" t="s">
        <v>427</v>
      </c>
      <c r="AH487" s="39">
        <v>46</v>
      </c>
      <c r="AI487" s="39" t="s">
        <v>606</v>
      </c>
      <c r="AJ487" s="39">
        <v>12</v>
      </c>
    </row>
    <row r="488" spans="28:36" x14ac:dyDescent="0.25">
      <c r="AB488" s="39" t="s">
        <v>80</v>
      </c>
      <c r="AC488" s="39" t="s">
        <v>2593</v>
      </c>
      <c r="AD488" s="39" t="s">
        <v>2590</v>
      </c>
      <c r="AE488" s="39" t="s">
        <v>81</v>
      </c>
      <c r="AF488" s="39">
        <v>5</v>
      </c>
      <c r="AG488" s="39" t="s">
        <v>815</v>
      </c>
      <c r="AH488" s="39">
        <v>32</v>
      </c>
      <c r="AI488" s="39" t="s">
        <v>341</v>
      </c>
      <c r="AJ488" s="39">
        <v>11</v>
      </c>
    </row>
    <row r="489" spans="28:36" x14ac:dyDescent="0.25">
      <c r="AB489" s="39" t="s">
        <v>80</v>
      </c>
      <c r="AC489" s="39" t="s">
        <v>2595</v>
      </c>
      <c r="AD489" s="39" t="s">
        <v>2590</v>
      </c>
      <c r="AE489" s="39" t="s">
        <v>81</v>
      </c>
      <c r="AF489" s="39">
        <v>5</v>
      </c>
      <c r="AG489" s="39" t="s">
        <v>816</v>
      </c>
      <c r="AH489" s="39">
        <v>61</v>
      </c>
      <c r="AI489" s="39" t="s">
        <v>790</v>
      </c>
      <c r="AJ489" s="39">
        <v>9</v>
      </c>
    </row>
    <row r="490" spans="28:36" x14ac:dyDescent="0.25">
      <c r="AB490" s="39" t="s">
        <v>80</v>
      </c>
      <c r="AC490" s="39" t="s">
        <v>2597</v>
      </c>
      <c r="AD490" s="39" t="s">
        <v>2590</v>
      </c>
      <c r="AE490" s="39" t="s">
        <v>81</v>
      </c>
      <c r="AF490" s="39">
        <v>5</v>
      </c>
      <c r="AG490" s="39" t="s">
        <v>817</v>
      </c>
      <c r="AH490" s="39">
        <v>30</v>
      </c>
      <c r="AI490" s="39" t="s">
        <v>818</v>
      </c>
      <c r="AJ490" s="39">
        <v>9</v>
      </c>
    </row>
    <row r="491" spans="28:36" x14ac:dyDescent="0.25">
      <c r="AB491" s="39" t="s">
        <v>80</v>
      </c>
      <c r="AC491" s="39" t="s">
        <v>71</v>
      </c>
      <c r="AD491" s="39" t="s">
        <v>2600</v>
      </c>
      <c r="AE491" s="39" t="s">
        <v>81</v>
      </c>
      <c r="AF491" s="39">
        <v>5</v>
      </c>
      <c r="AG491" s="39" t="s">
        <v>628</v>
      </c>
      <c r="AH491" s="39">
        <v>45</v>
      </c>
      <c r="AI491" s="39" t="s">
        <v>314</v>
      </c>
      <c r="AJ491" s="39">
        <v>15</v>
      </c>
    </row>
    <row r="492" spans="28:36" x14ac:dyDescent="0.25">
      <c r="AB492" s="39" t="s">
        <v>80</v>
      </c>
      <c r="AC492" s="39" t="s">
        <v>2591</v>
      </c>
      <c r="AD492" s="39" t="s">
        <v>2600</v>
      </c>
      <c r="AE492" s="39" t="s">
        <v>81</v>
      </c>
      <c r="AF492" s="39">
        <v>5</v>
      </c>
      <c r="AG492" s="39" t="s">
        <v>819</v>
      </c>
      <c r="AH492" s="39">
        <v>62</v>
      </c>
      <c r="AI492" s="39" t="s">
        <v>820</v>
      </c>
      <c r="AJ492" s="39">
        <v>19</v>
      </c>
    </row>
    <row r="493" spans="28:36" x14ac:dyDescent="0.25">
      <c r="AB493" s="39" t="s">
        <v>80</v>
      </c>
      <c r="AC493" s="39" t="s">
        <v>2592</v>
      </c>
      <c r="AD493" s="39" t="s">
        <v>2600</v>
      </c>
      <c r="AE493" s="39" t="s">
        <v>81</v>
      </c>
      <c r="AF493" s="39">
        <v>5</v>
      </c>
      <c r="AG493" s="39" t="s">
        <v>563</v>
      </c>
      <c r="AH493" s="39">
        <v>53</v>
      </c>
      <c r="AI493" s="39" t="s">
        <v>725</v>
      </c>
      <c r="AJ493" s="39">
        <v>17</v>
      </c>
    </row>
    <row r="494" spans="28:36" x14ac:dyDescent="0.25">
      <c r="AB494" s="39" t="s">
        <v>80</v>
      </c>
      <c r="AC494" s="39" t="s">
        <v>2593</v>
      </c>
      <c r="AD494" s="39" t="s">
        <v>2600</v>
      </c>
      <c r="AE494" s="39" t="s">
        <v>81</v>
      </c>
      <c r="AF494" s="39">
        <v>5</v>
      </c>
      <c r="AG494" s="39" t="s">
        <v>821</v>
      </c>
      <c r="AH494" s="39">
        <v>63</v>
      </c>
      <c r="AI494" s="39" t="s">
        <v>303</v>
      </c>
      <c r="AJ494" s="39">
        <v>16</v>
      </c>
    </row>
    <row r="495" spans="28:36" x14ac:dyDescent="0.25">
      <c r="AB495" s="39" t="s">
        <v>80</v>
      </c>
      <c r="AC495" s="39" t="s">
        <v>2595</v>
      </c>
      <c r="AD495" s="39" t="s">
        <v>2600</v>
      </c>
      <c r="AE495" s="39" t="s">
        <v>81</v>
      </c>
      <c r="AF495" s="39">
        <v>5</v>
      </c>
      <c r="AG495" s="39" t="s">
        <v>822</v>
      </c>
      <c r="AH495" s="39">
        <v>49</v>
      </c>
      <c r="AI495" s="39" t="s">
        <v>823</v>
      </c>
      <c r="AJ495" s="39">
        <v>11</v>
      </c>
    </row>
    <row r="496" spans="28:36" x14ac:dyDescent="0.25">
      <c r="AB496" s="39" t="s">
        <v>80</v>
      </c>
      <c r="AC496" s="39" t="s">
        <v>2597</v>
      </c>
      <c r="AD496" s="39" t="s">
        <v>2600</v>
      </c>
      <c r="AE496" s="39" t="s">
        <v>81</v>
      </c>
      <c r="AF496" s="39">
        <v>5</v>
      </c>
      <c r="AG496" s="39" t="s">
        <v>824</v>
      </c>
      <c r="AH496" s="39">
        <v>51</v>
      </c>
      <c r="AI496" s="39" t="s">
        <v>298</v>
      </c>
      <c r="AJ496" s="39">
        <v>13</v>
      </c>
    </row>
    <row r="497" spans="28:36" x14ac:dyDescent="0.25">
      <c r="AB497" s="39" t="s">
        <v>80</v>
      </c>
      <c r="AC497" s="39" t="s">
        <v>71</v>
      </c>
      <c r="AD497" s="39" t="s">
        <v>2601</v>
      </c>
      <c r="AE497" s="39" t="s">
        <v>81</v>
      </c>
      <c r="AF497" s="39">
        <v>5</v>
      </c>
      <c r="AG497" s="39" t="s">
        <v>825</v>
      </c>
      <c r="AH497" s="39">
        <v>30</v>
      </c>
      <c r="AI497" s="39" t="s">
        <v>826</v>
      </c>
      <c r="AJ497" s="39">
        <v>10</v>
      </c>
    </row>
    <row r="498" spans="28:36" x14ac:dyDescent="0.25">
      <c r="AB498" s="39" t="s">
        <v>80</v>
      </c>
      <c r="AC498" s="39" t="s">
        <v>2591</v>
      </c>
      <c r="AD498" s="39" t="s">
        <v>2601</v>
      </c>
      <c r="AE498" s="39" t="s">
        <v>81</v>
      </c>
      <c r="AF498" s="39">
        <v>5</v>
      </c>
      <c r="AG498" s="39" t="s">
        <v>827</v>
      </c>
      <c r="AH498" s="39">
        <v>36</v>
      </c>
      <c r="AI498" s="39" t="s">
        <v>826</v>
      </c>
      <c r="AJ498" s="39">
        <v>11</v>
      </c>
    </row>
    <row r="499" spans="28:36" x14ac:dyDescent="0.25">
      <c r="AB499" s="39" t="s">
        <v>80</v>
      </c>
      <c r="AC499" s="39" t="s">
        <v>2592</v>
      </c>
      <c r="AD499" s="39" t="s">
        <v>2601</v>
      </c>
      <c r="AE499" s="39" t="s">
        <v>81</v>
      </c>
      <c r="AF499" s="39">
        <v>5</v>
      </c>
      <c r="AG499" s="39" t="s">
        <v>828</v>
      </c>
      <c r="AH499" s="39">
        <v>52</v>
      </c>
      <c r="AI499" s="39" t="s">
        <v>334</v>
      </c>
      <c r="AJ499" s="39">
        <v>12</v>
      </c>
    </row>
    <row r="500" spans="28:36" x14ac:dyDescent="0.25">
      <c r="AB500" s="39" t="s">
        <v>80</v>
      </c>
      <c r="AC500" s="39" t="s">
        <v>2593</v>
      </c>
      <c r="AD500" s="39" t="s">
        <v>2601</v>
      </c>
      <c r="AE500" s="39" t="s">
        <v>81</v>
      </c>
      <c r="AF500" s="39">
        <v>5</v>
      </c>
      <c r="AG500" s="39" t="s">
        <v>829</v>
      </c>
      <c r="AH500" s="39">
        <v>50</v>
      </c>
      <c r="AI500" s="39" t="s">
        <v>334</v>
      </c>
      <c r="AJ500" s="39">
        <v>11</v>
      </c>
    </row>
    <row r="501" spans="28:36" x14ac:dyDescent="0.25">
      <c r="AB501" s="39" t="s">
        <v>80</v>
      </c>
      <c r="AC501" s="39" t="s">
        <v>2595</v>
      </c>
      <c r="AD501" s="39" t="s">
        <v>2601</v>
      </c>
      <c r="AE501" s="39" t="s">
        <v>81</v>
      </c>
      <c r="AF501" s="39">
        <v>5</v>
      </c>
      <c r="AG501" s="39" t="s">
        <v>808</v>
      </c>
      <c r="AH501" s="39">
        <v>31</v>
      </c>
      <c r="AI501" s="39" t="s">
        <v>830</v>
      </c>
      <c r="AJ501" s="39">
        <v>9</v>
      </c>
    </row>
    <row r="502" spans="28:36" x14ac:dyDescent="0.25">
      <c r="AB502" s="39" t="s">
        <v>80</v>
      </c>
      <c r="AC502" s="39" t="s">
        <v>2597</v>
      </c>
      <c r="AD502" s="39" t="s">
        <v>2601</v>
      </c>
      <c r="AE502" s="39" t="s">
        <v>81</v>
      </c>
      <c r="AF502" s="39">
        <v>5</v>
      </c>
      <c r="AG502" s="39" t="s">
        <v>831</v>
      </c>
      <c r="AH502" s="39">
        <v>32</v>
      </c>
      <c r="AI502" s="39" t="s">
        <v>316</v>
      </c>
      <c r="AJ502" s="39">
        <v>8</v>
      </c>
    </row>
    <row r="503" spans="28:36" x14ac:dyDescent="0.25">
      <c r="AB503" s="39" t="s">
        <v>80</v>
      </c>
      <c r="AC503" s="39" t="s">
        <v>71</v>
      </c>
      <c r="AD503" s="39" t="s">
        <v>2602</v>
      </c>
      <c r="AE503" s="39" t="s">
        <v>81</v>
      </c>
      <c r="AF503" s="39">
        <v>5</v>
      </c>
      <c r="AG503" s="39" t="s">
        <v>832</v>
      </c>
      <c r="AH503" s="39">
        <v>39</v>
      </c>
      <c r="AI503" s="39" t="s">
        <v>833</v>
      </c>
      <c r="AJ503" s="39">
        <v>14</v>
      </c>
    </row>
    <row r="504" spans="28:36" x14ac:dyDescent="0.25">
      <c r="AB504" s="39" t="s">
        <v>80</v>
      </c>
      <c r="AC504" s="39" t="s">
        <v>2591</v>
      </c>
      <c r="AD504" s="39" t="s">
        <v>2602</v>
      </c>
      <c r="AE504" s="39" t="s">
        <v>81</v>
      </c>
      <c r="AF504" s="39">
        <v>5</v>
      </c>
      <c r="AG504" s="39" t="s">
        <v>834</v>
      </c>
      <c r="AH504" s="39">
        <v>46</v>
      </c>
      <c r="AI504" s="39" t="s">
        <v>425</v>
      </c>
      <c r="AJ504" s="39">
        <v>16</v>
      </c>
    </row>
    <row r="505" spans="28:36" x14ac:dyDescent="0.25">
      <c r="AB505" s="39" t="s">
        <v>80</v>
      </c>
      <c r="AC505" s="39" t="s">
        <v>2592</v>
      </c>
      <c r="AD505" s="39" t="s">
        <v>2602</v>
      </c>
      <c r="AE505" s="39" t="s">
        <v>81</v>
      </c>
      <c r="AF505" s="39">
        <v>5</v>
      </c>
      <c r="AG505" s="39" t="s">
        <v>832</v>
      </c>
      <c r="AH505" s="39">
        <v>38</v>
      </c>
      <c r="AI505" s="39" t="s">
        <v>835</v>
      </c>
      <c r="AJ505" s="39">
        <v>14</v>
      </c>
    </row>
    <row r="506" spans="28:36" x14ac:dyDescent="0.25">
      <c r="AB506" s="39" t="s">
        <v>80</v>
      </c>
      <c r="AC506" s="39" t="s">
        <v>2593</v>
      </c>
      <c r="AD506" s="39" t="s">
        <v>2602</v>
      </c>
      <c r="AE506" s="39" t="s">
        <v>81</v>
      </c>
      <c r="AF506" s="39">
        <v>5</v>
      </c>
      <c r="AG506" s="39" t="s">
        <v>836</v>
      </c>
      <c r="AH506" s="39">
        <v>43</v>
      </c>
      <c r="AI506" s="39" t="s">
        <v>837</v>
      </c>
      <c r="AJ506" s="39">
        <v>15</v>
      </c>
    </row>
    <row r="507" spans="28:36" x14ac:dyDescent="0.25">
      <c r="AB507" s="39" t="s">
        <v>80</v>
      </c>
      <c r="AC507" s="39" t="s">
        <v>2595</v>
      </c>
      <c r="AD507" s="39" t="s">
        <v>2602</v>
      </c>
      <c r="AE507" s="39" t="s">
        <v>81</v>
      </c>
      <c r="AF507" s="39">
        <v>5</v>
      </c>
      <c r="AG507" s="39" t="s">
        <v>838</v>
      </c>
      <c r="AH507" s="39">
        <v>46</v>
      </c>
      <c r="AI507" s="39" t="s">
        <v>425</v>
      </c>
      <c r="AJ507" s="39">
        <v>10</v>
      </c>
    </row>
    <row r="508" spans="28:36" x14ac:dyDescent="0.25">
      <c r="AB508" s="39" t="s">
        <v>80</v>
      </c>
      <c r="AC508" s="39" t="s">
        <v>2597</v>
      </c>
      <c r="AD508" s="39" t="s">
        <v>2602</v>
      </c>
      <c r="AE508" s="39" t="s">
        <v>81</v>
      </c>
      <c r="AF508" s="39">
        <v>5</v>
      </c>
      <c r="AG508" s="39" t="s">
        <v>839</v>
      </c>
      <c r="AH508" s="39">
        <v>38</v>
      </c>
      <c r="AI508" s="39" t="s">
        <v>840</v>
      </c>
      <c r="AJ508" s="39">
        <v>9</v>
      </c>
    </row>
    <row r="509" spans="28:36" x14ac:dyDescent="0.25">
      <c r="AB509" s="39" t="s">
        <v>80</v>
      </c>
      <c r="AC509" s="39" t="s">
        <v>71</v>
      </c>
      <c r="AD509" s="39" t="s">
        <v>2603</v>
      </c>
      <c r="AE509" s="39" t="s">
        <v>81</v>
      </c>
      <c r="AF509" s="39">
        <v>5</v>
      </c>
      <c r="AG509" s="39" t="s">
        <v>825</v>
      </c>
      <c r="AH509" s="39">
        <v>31</v>
      </c>
      <c r="AI509" s="39" t="s">
        <v>826</v>
      </c>
      <c r="AJ509" s="39">
        <v>10</v>
      </c>
    </row>
    <row r="510" spans="28:36" x14ac:dyDescent="0.25">
      <c r="AB510" s="39" t="s">
        <v>80</v>
      </c>
      <c r="AC510" s="39" t="s">
        <v>2591</v>
      </c>
      <c r="AD510" s="39" t="s">
        <v>2603</v>
      </c>
      <c r="AE510" s="39" t="s">
        <v>81</v>
      </c>
      <c r="AF510" s="39">
        <v>5</v>
      </c>
      <c r="AG510" s="39" t="s">
        <v>841</v>
      </c>
      <c r="AH510" s="39">
        <v>56</v>
      </c>
      <c r="AI510" s="39" t="s">
        <v>778</v>
      </c>
      <c r="AJ510" s="39">
        <v>13</v>
      </c>
    </row>
    <row r="511" spans="28:36" x14ac:dyDescent="0.25">
      <c r="AB511" s="39" t="s">
        <v>80</v>
      </c>
      <c r="AC511" s="39" t="s">
        <v>2592</v>
      </c>
      <c r="AD511" s="39" t="s">
        <v>2603</v>
      </c>
      <c r="AE511" s="39" t="s">
        <v>81</v>
      </c>
      <c r="AF511" s="39">
        <v>5</v>
      </c>
      <c r="AG511" s="39" t="s">
        <v>842</v>
      </c>
      <c r="AH511" s="39">
        <v>53</v>
      </c>
      <c r="AI511" s="39" t="s">
        <v>334</v>
      </c>
      <c r="AJ511" s="39">
        <v>13</v>
      </c>
    </row>
    <row r="512" spans="28:36" x14ac:dyDescent="0.25">
      <c r="AB512" s="39" t="s">
        <v>80</v>
      </c>
      <c r="AC512" s="39" t="s">
        <v>2593</v>
      </c>
      <c r="AD512" s="39" t="s">
        <v>2603</v>
      </c>
      <c r="AE512" s="39" t="s">
        <v>81</v>
      </c>
      <c r="AF512" s="39">
        <v>5</v>
      </c>
      <c r="AG512" s="39" t="s">
        <v>843</v>
      </c>
      <c r="AH512" s="39">
        <v>52</v>
      </c>
      <c r="AI512" s="39" t="s">
        <v>844</v>
      </c>
      <c r="AJ512" s="39">
        <v>11</v>
      </c>
    </row>
    <row r="513" spans="27:36" x14ac:dyDescent="0.25">
      <c r="AB513" s="39" t="s">
        <v>80</v>
      </c>
      <c r="AC513" s="39" t="s">
        <v>2595</v>
      </c>
      <c r="AD513" s="39" t="s">
        <v>2603</v>
      </c>
      <c r="AE513" s="39" t="s">
        <v>81</v>
      </c>
      <c r="AF513" s="39">
        <v>5</v>
      </c>
      <c r="AG513" s="39" t="s">
        <v>845</v>
      </c>
      <c r="AH513" s="39">
        <v>64</v>
      </c>
      <c r="AI513" s="39" t="s">
        <v>778</v>
      </c>
      <c r="AJ513" s="39">
        <v>9</v>
      </c>
    </row>
    <row r="514" spans="27:36" x14ac:dyDescent="0.25">
      <c r="AB514" s="39" t="s">
        <v>80</v>
      </c>
      <c r="AC514" s="39" t="s">
        <v>2597</v>
      </c>
      <c r="AD514" s="39" t="s">
        <v>2603</v>
      </c>
      <c r="AE514" s="39" t="s">
        <v>81</v>
      </c>
      <c r="AF514" s="39">
        <v>5</v>
      </c>
      <c r="AG514" s="39" t="s">
        <v>845</v>
      </c>
      <c r="AH514" s="39">
        <v>38</v>
      </c>
      <c r="AI514" s="39" t="s">
        <v>316</v>
      </c>
      <c r="AJ514" s="39">
        <v>10</v>
      </c>
    </row>
    <row r="515" spans="27:36" x14ac:dyDescent="0.25">
      <c r="AB515" s="39" t="s">
        <v>80</v>
      </c>
      <c r="AC515" s="39" t="s">
        <v>71</v>
      </c>
      <c r="AD515" s="39" t="s">
        <v>2611</v>
      </c>
      <c r="AE515" s="39" t="s">
        <v>81</v>
      </c>
      <c r="AF515" s="39">
        <v>5</v>
      </c>
      <c r="AG515" s="39" t="s">
        <v>846</v>
      </c>
      <c r="AH515" s="39">
        <v>34</v>
      </c>
      <c r="AI515" s="39" t="s">
        <v>847</v>
      </c>
      <c r="AJ515" s="39">
        <v>11</v>
      </c>
    </row>
    <row r="516" spans="27:36" x14ac:dyDescent="0.25">
      <c r="AB516" s="39" t="s">
        <v>80</v>
      </c>
      <c r="AC516" s="39" t="s">
        <v>2591</v>
      </c>
      <c r="AD516" s="39" t="s">
        <v>2611</v>
      </c>
      <c r="AE516" s="39" t="s">
        <v>81</v>
      </c>
      <c r="AF516" s="39">
        <v>5</v>
      </c>
      <c r="AG516" s="39" t="s">
        <v>848</v>
      </c>
      <c r="AH516" s="39">
        <v>33</v>
      </c>
      <c r="AI516" s="39" t="s">
        <v>847</v>
      </c>
      <c r="AJ516" s="39">
        <v>12</v>
      </c>
    </row>
    <row r="517" spans="27:36" x14ac:dyDescent="0.25">
      <c r="AB517" s="39" t="s">
        <v>80</v>
      </c>
      <c r="AC517" s="39" t="s">
        <v>2592</v>
      </c>
      <c r="AD517" s="39" t="s">
        <v>2611</v>
      </c>
      <c r="AE517" s="39" t="s">
        <v>81</v>
      </c>
      <c r="AF517" s="39">
        <v>5</v>
      </c>
      <c r="AG517" s="39" t="s">
        <v>591</v>
      </c>
      <c r="AH517" s="39">
        <v>42</v>
      </c>
      <c r="AI517" s="39" t="s">
        <v>702</v>
      </c>
      <c r="AJ517" s="39">
        <v>12</v>
      </c>
    </row>
    <row r="518" spans="27:36" x14ac:dyDescent="0.25">
      <c r="AB518" s="39" t="s">
        <v>80</v>
      </c>
      <c r="AC518" s="39" t="s">
        <v>2593</v>
      </c>
      <c r="AD518" s="39" t="s">
        <v>2611</v>
      </c>
      <c r="AE518" s="39" t="s">
        <v>81</v>
      </c>
      <c r="AF518" s="39">
        <v>5</v>
      </c>
      <c r="AG518" s="39" t="s">
        <v>849</v>
      </c>
      <c r="AH518" s="39">
        <v>43</v>
      </c>
      <c r="AI518" s="39" t="s">
        <v>850</v>
      </c>
      <c r="AJ518" s="39">
        <v>11</v>
      </c>
    </row>
    <row r="519" spans="27:36" x14ac:dyDescent="0.25">
      <c r="AB519" s="39" t="s">
        <v>80</v>
      </c>
      <c r="AC519" s="39" t="s">
        <v>2595</v>
      </c>
      <c r="AD519" s="39" t="s">
        <v>2611</v>
      </c>
      <c r="AE519" s="39" t="s">
        <v>81</v>
      </c>
      <c r="AF519" s="39">
        <v>5</v>
      </c>
      <c r="AG519" s="39" t="s">
        <v>851</v>
      </c>
      <c r="AH519" s="39">
        <v>34</v>
      </c>
      <c r="AI519" s="39" t="s">
        <v>850</v>
      </c>
      <c r="AJ519" s="39">
        <v>9</v>
      </c>
    </row>
    <row r="520" spans="27:36" x14ac:dyDescent="0.25">
      <c r="AB520" s="39" t="s">
        <v>80</v>
      </c>
      <c r="AC520" s="39" t="s">
        <v>2597</v>
      </c>
      <c r="AD520" s="39" t="s">
        <v>2611</v>
      </c>
      <c r="AE520" s="39" t="s">
        <v>81</v>
      </c>
      <c r="AF520" s="39">
        <v>5</v>
      </c>
      <c r="AG520" s="39" t="s">
        <v>852</v>
      </c>
      <c r="AH520" s="39">
        <v>26</v>
      </c>
      <c r="AI520" s="39" t="s">
        <v>847</v>
      </c>
      <c r="AJ520" s="39">
        <v>9</v>
      </c>
    </row>
    <row r="521" spans="27:36" x14ac:dyDescent="0.25">
      <c r="AB521" s="39" t="s">
        <v>80</v>
      </c>
      <c r="AC521" s="39" t="s">
        <v>71</v>
      </c>
      <c r="AD521" s="39" t="s">
        <v>2612</v>
      </c>
      <c r="AE521" s="39" t="s">
        <v>81</v>
      </c>
      <c r="AF521" s="39">
        <v>5</v>
      </c>
      <c r="AG521" s="39" t="s">
        <v>846</v>
      </c>
      <c r="AH521" s="39">
        <v>33</v>
      </c>
      <c r="AI521" s="39" t="s">
        <v>850</v>
      </c>
      <c r="AJ521" s="39">
        <v>11</v>
      </c>
    </row>
    <row r="522" spans="27:36" x14ac:dyDescent="0.25">
      <c r="AB522" s="39" t="s">
        <v>80</v>
      </c>
      <c r="AC522" s="39" t="s">
        <v>2591</v>
      </c>
      <c r="AD522" s="39" t="s">
        <v>2612</v>
      </c>
      <c r="AE522" s="39" t="s">
        <v>81</v>
      </c>
      <c r="AF522" s="39">
        <v>5</v>
      </c>
      <c r="AG522" s="39" t="s">
        <v>848</v>
      </c>
      <c r="AH522" s="39">
        <v>33</v>
      </c>
      <c r="AI522" s="39" t="s">
        <v>847</v>
      </c>
      <c r="AJ522" s="39">
        <v>12</v>
      </c>
    </row>
    <row r="523" spans="27:36" x14ac:dyDescent="0.25">
      <c r="AB523" s="39" t="s">
        <v>80</v>
      </c>
      <c r="AC523" s="39" t="s">
        <v>2592</v>
      </c>
      <c r="AD523" s="39" t="s">
        <v>2612</v>
      </c>
      <c r="AE523" s="39" t="s">
        <v>81</v>
      </c>
      <c r="AF523" s="39">
        <v>5</v>
      </c>
      <c r="AG523" s="39" t="s">
        <v>591</v>
      </c>
      <c r="AH523" s="39">
        <v>41</v>
      </c>
      <c r="AI523" s="39" t="s">
        <v>826</v>
      </c>
      <c r="AJ523" s="39">
        <v>12</v>
      </c>
    </row>
    <row r="524" spans="27:36" x14ac:dyDescent="0.25">
      <c r="AB524" s="39" t="s">
        <v>80</v>
      </c>
      <c r="AC524" s="39" t="s">
        <v>2593</v>
      </c>
      <c r="AD524" s="39" t="s">
        <v>2612</v>
      </c>
      <c r="AE524" s="39" t="s">
        <v>81</v>
      </c>
      <c r="AF524" s="39">
        <v>5</v>
      </c>
      <c r="AG524" s="39" t="s">
        <v>853</v>
      </c>
      <c r="AH524" s="39">
        <v>43</v>
      </c>
      <c r="AI524" s="39" t="s">
        <v>850</v>
      </c>
      <c r="AJ524" s="39">
        <v>11</v>
      </c>
    </row>
    <row r="525" spans="27:36" x14ac:dyDescent="0.25">
      <c r="AB525" s="39" t="s">
        <v>80</v>
      </c>
      <c r="AC525" s="39" t="s">
        <v>2595</v>
      </c>
      <c r="AD525" s="39" t="s">
        <v>2612</v>
      </c>
      <c r="AE525" s="39" t="s">
        <v>81</v>
      </c>
      <c r="AF525" s="39">
        <v>5</v>
      </c>
      <c r="AG525" s="39" t="s">
        <v>851</v>
      </c>
      <c r="AH525" s="39">
        <v>34</v>
      </c>
      <c r="AI525" s="39" t="s">
        <v>850</v>
      </c>
      <c r="AJ525" s="39">
        <v>9</v>
      </c>
    </row>
    <row r="526" spans="27:36" x14ac:dyDescent="0.25">
      <c r="AB526" s="39" t="s">
        <v>80</v>
      </c>
      <c r="AC526" s="39" t="s">
        <v>2597</v>
      </c>
      <c r="AD526" s="39" t="s">
        <v>2612</v>
      </c>
      <c r="AE526" s="39" t="s">
        <v>81</v>
      </c>
      <c r="AF526" s="39">
        <v>5</v>
      </c>
      <c r="AG526" s="39" t="s">
        <v>854</v>
      </c>
      <c r="AH526" s="39">
        <v>26</v>
      </c>
      <c r="AI526" s="39" t="s">
        <v>847</v>
      </c>
      <c r="AJ526" s="39">
        <v>9</v>
      </c>
    </row>
    <row r="527" spans="27:36" x14ac:dyDescent="0.25">
      <c r="AA527" s="39" t="s">
        <v>149</v>
      </c>
      <c r="AB527" s="39" t="s">
        <v>59</v>
      </c>
      <c r="AC527" s="39" t="s">
        <v>60</v>
      </c>
      <c r="AD527" s="39" t="s">
        <v>61</v>
      </c>
      <c r="AE527" s="39" t="s">
        <v>62</v>
      </c>
      <c r="AF527" s="39" t="s">
        <v>63</v>
      </c>
      <c r="AG527" s="39" t="s">
        <v>64</v>
      </c>
      <c r="AH527" s="39" t="s">
        <v>65</v>
      </c>
      <c r="AI527" s="39" t="s">
        <v>66</v>
      </c>
      <c r="AJ527" s="39" t="s">
        <v>67</v>
      </c>
    </row>
    <row r="528" spans="27:36" x14ac:dyDescent="0.25">
      <c r="AB528" s="39" t="s">
        <v>80</v>
      </c>
      <c r="AC528" s="39" t="s">
        <v>71</v>
      </c>
      <c r="AD528" s="39" t="s">
        <v>2598</v>
      </c>
      <c r="AE528" s="39" t="s">
        <v>81</v>
      </c>
      <c r="AF528" s="39">
        <v>5</v>
      </c>
      <c r="AG528" s="39" t="s">
        <v>855</v>
      </c>
      <c r="AH528" s="39">
        <v>45</v>
      </c>
      <c r="AI528" s="39" t="s">
        <v>856</v>
      </c>
      <c r="AJ528" s="39">
        <v>15</v>
      </c>
    </row>
    <row r="529" spans="28:36" x14ac:dyDescent="0.25">
      <c r="AB529" s="39" t="s">
        <v>80</v>
      </c>
      <c r="AC529" s="39" t="s">
        <v>2591</v>
      </c>
      <c r="AD529" s="39" t="s">
        <v>2598</v>
      </c>
      <c r="AE529" s="39" t="s">
        <v>81</v>
      </c>
      <c r="AF529" s="39">
        <v>5</v>
      </c>
      <c r="AG529" s="39" t="s">
        <v>857</v>
      </c>
      <c r="AH529" s="39">
        <v>67</v>
      </c>
      <c r="AI529" s="39" t="s">
        <v>858</v>
      </c>
      <c r="AJ529" s="39">
        <v>21</v>
      </c>
    </row>
    <row r="530" spans="28:36" x14ac:dyDescent="0.25">
      <c r="AB530" s="39" t="s">
        <v>80</v>
      </c>
      <c r="AC530" s="39" t="s">
        <v>2592</v>
      </c>
      <c r="AD530" s="39" t="s">
        <v>2598</v>
      </c>
      <c r="AE530" s="39" t="s">
        <v>81</v>
      </c>
      <c r="AF530" s="39">
        <v>5</v>
      </c>
      <c r="AG530" s="39" t="s">
        <v>859</v>
      </c>
      <c r="AH530" s="39">
        <v>58</v>
      </c>
      <c r="AI530" s="39" t="s">
        <v>270</v>
      </c>
      <c r="AJ530" s="39">
        <v>17</v>
      </c>
    </row>
    <row r="531" spans="28:36" x14ac:dyDescent="0.25">
      <c r="AB531" s="39" t="s">
        <v>80</v>
      </c>
      <c r="AC531" s="39" t="s">
        <v>2593</v>
      </c>
      <c r="AD531" s="39" t="s">
        <v>2598</v>
      </c>
      <c r="AE531" s="39" t="s">
        <v>81</v>
      </c>
      <c r="AF531" s="39">
        <v>5</v>
      </c>
      <c r="AG531" s="39" t="s">
        <v>860</v>
      </c>
      <c r="AH531" s="39">
        <v>63</v>
      </c>
      <c r="AI531" s="39" t="s">
        <v>861</v>
      </c>
      <c r="AJ531" s="39">
        <v>16</v>
      </c>
    </row>
    <row r="532" spans="28:36" x14ac:dyDescent="0.25">
      <c r="AB532" s="39" t="s">
        <v>80</v>
      </c>
      <c r="AC532" s="39" t="s">
        <v>2595</v>
      </c>
      <c r="AD532" s="39" t="s">
        <v>2598</v>
      </c>
      <c r="AE532" s="39" t="s">
        <v>81</v>
      </c>
      <c r="AF532" s="39">
        <v>5</v>
      </c>
      <c r="AG532" s="39" t="s">
        <v>862</v>
      </c>
      <c r="AH532" s="39">
        <v>48</v>
      </c>
      <c r="AI532" s="39" t="s">
        <v>863</v>
      </c>
      <c r="AJ532" s="39">
        <v>11</v>
      </c>
    </row>
    <row r="533" spans="28:36" x14ac:dyDescent="0.25">
      <c r="AB533" s="39" t="s">
        <v>80</v>
      </c>
      <c r="AC533" s="39" t="s">
        <v>2597</v>
      </c>
      <c r="AD533" s="39" t="s">
        <v>2598</v>
      </c>
      <c r="AE533" s="39" t="s">
        <v>81</v>
      </c>
      <c r="AF533" s="39">
        <v>5</v>
      </c>
      <c r="AG533" s="39" t="s">
        <v>864</v>
      </c>
      <c r="AH533" s="39">
        <v>48</v>
      </c>
      <c r="AI533" s="39" t="s">
        <v>865</v>
      </c>
      <c r="AJ533" s="39">
        <v>14</v>
      </c>
    </row>
    <row r="534" spans="28:36" x14ac:dyDescent="0.25">
      <c r="AB534" s="39" t="s">
        <v>80</v>
      </c>
      <c r="AC534" s="39" t="s">
        <v>71</v>
      </c>
      <c r="AD534" s="39" t="s">
        <v>2590</v>
      </c>
      <c r="AE534" s="39" t="s">
        <v>81</v>
      </c>
      <c r="AF534" s="39">
        <v>5</v>
      </c>
      <c r="AG534" s="39" t="s">
        <v>866</v>
      </c>
      <c r="AH534" s="39">
        <v>52</v>
      </c>
      <c r="AI534" s="39" t="s">
        <v>211</v>
      </c>
      <c r="AJ534" s="39">
        <v>15</v>
      </c>
    </row>
    <row r="535" spans="28:36" x14ac:dyDescent="0.25">
      <c r="AB535" s="39" t="s">
        <v>80</v>
      </c>
      <c r="AC535" s="39" t="s">
        <v>2591</v>
      </c>
      <c r="AD535" s="39" t="s">
        <v>2590</v>
      </c>
      <c r="AE535" s="39" t="s">
        <v>81</v>
      </c>
      <c r="AF535" s="39">
        <v>5</v>
      </c>
      <c r="AG535" s="39" t="s">
        <v>626</v>
      </c>
      <c r="AH535" s="39">
        <v>68</v>
      </c>
      <c r="AI535" s="39" t="s">
        <v>191</v>
      </c>
      <c r="AJ535" s="39">
        <v>21</v>
      </c>
    </row>
    <row r="536" spans="28:36" x14ac:dyDescent="0.25">
      <c r="AB536" s="39" t="s">
        <v>80</v>
      </c>
      <c r="AC536" s="39" t="s">
        <v>2592</v>
      </c>
      <c r="AD536" s="39" t="s">
        <v>2590</v>
      </c>
      <c r="AE536" s="39" t="s">
        <v>81</v>
      </c>
      <c r="AF536" s="39">
        <v>5</v>
      </c>
      <c r="AG536" s="39" t="s">
        <v>698</v>
      </c>
      <c r="AH536" s="39">
        <v>59</v>
      </c>
      <c r="AI536" s="39" t="s">
        <v>211</v>
      </c>
      <c r="AJ536" s="39">
        <v>17</v>
      </c>
    </row>
    <row r="537" spans="28:36" x14ac:dyDescent="0.25">
      <c r="AB537" s="39" t="s">
        <v>80</v>
      </c>
      <c r="AC537" s="39" t="s">
        <v>2593</v>
      </c>
      <c r="AD537" s="39" t="s">
        <v>2590</v>
      </c>
      <c r="AE537" s="39" t="s">
        <v>81</v>
      </c>
      <c r="AF537" s="39">
        <v>5</v>
      </c>
      <c r="AG537" s="39" t="s">
        <v>867</v>
      </c>
      <c r="AH537" s="39">
        <v>65</v>
      </c>
      <c r="AI537" s="39" t="s">
        <v>868</v>
      </c>
      <c r="AJ537" s="39">
        <v>16</v>
      </c>
    </row>
    <row r="538" spans="28:36" x14ac:dyDescent="0.25">
      <c r="AB538" s="39" t="s">
        <v>80</v>
      </c>
      <c r="AC538" s="39" t="s">
        <v>2595</v>
      </c>
      <c r="AD538" s="39" t="s">
        <v>2590</v>
      </c>
      <c r="AE538" s="39" t="s">
        <v>81</v>
      </c>
      <c r="AF538" s="39">
        <v>5</v>
      </c>
      <c r="AG538" s="39" t="s">
        <v>688</v>
      </c>
      <c r="AH538" s="39">
        <v>49</v>
      </c>
      <c r="AI538" s="39" t="s">
        <v>869</v>
      </c>
      <c r="AJ538" s="39">
        <v>11</v>
      </c>
    </row>
    <row r="539" spans="28:36" x14ac:dyDescent="0.25">
      <c r="AB539" s="39" t="s">
        <v>80</v>
      </c>
      <c r="AC539" s="39" t="s">
        <v>2597</v>
      </c>
      <c r="AD539" s="39" t="s">
        <v>2590</v>
      </c>
      <c r="AE539" s="39" t="s">
        <v>81</v>
      </c>
      <c r="AF539" s="39">
        <v>5</v>
      </c>
      <c r="AG539" s="39" t="s">
        <v>870</v>
      </c>
      <c r="AH539" s="39">
        <v>59</v>
      </c>
      <c r="AI539" s="39" t="s">
        <v>597</v>
      </c>
      <c r="AJ539" s="39">
        <v>14</v>
      </c>
    </row>
    <row r="540" spans="28:36" x14ac:dyDescent="0.25">
      <c r="AB540" s="39" t="s">
        <v>80</v>
      </c>
      <c r="AC540" s="39" t="s">
        <v>71</v>
      </c>
      <c r="AD540" s="39" t="s">
        <v>2599</v>
      </c>
      <c r="AE540" s="39" t="s">
        <v>81</v>
      </c>
      <c r="AF540" s="39">
        <v>5</v>
      </c>
      <c r="AG540" s="39" t="s">
        <v>871</v>
      </c>
      <c r="AH540" s="39">
        <v>50</v>
      </c>
      <c r="AI540" s="39" t="s">
        <v>872</v>
      </c>
      <c r="AJ540" s="39">
        <v>16</v>
      </c>
    </row>
    <row r="541" spans="28:36" x14ac:dyDescent="0.25">
      <c r="AB541" s="39" t="s">
        <v>80</v>
      </c>
      <c r="AC541" s="39" t="s">
        <v>2591</v>
      </c>
      <c r="AD541" s="39" t="s">
        <v>2599</v>
      </c>
      <c r="AE541" s="39" t="s">
        <v>81</v>
      </c>
      <c r="AF541" s="39">
        <v>5</v>
      </c>
      <c r="AG541" s="39" t="s">
        <v>873</v>
      </c>
      <c r="AH541" s="39">
        <v>65</v>
      </c>
      <c r="AI541" s="39" t="s">
        <v>874</v>
      </c>
      <c r="AJ541" s="39">
        <v>21</v>
      </c>
    </row>
    <row r="542" spans="28:36" x14ac:dyDescent="0.25">
      <c r="AB542" s="39" t="s">
        <v>80</v>
      </c>
      <c r="AC542" s="39" t="s">
        <v>2592</v>
      </c>
      <c r="AD542" s="39" t="s">
        <v>2599</v>
      </c>
      <c r="AE542" s="39" t="s">
        <v>81</v>
      </c>
      <c r="AF542" s="39">
        <v>5</v>
      </c>
      <c r="AG542" s="39" t="s">
        <v>875</v>
      </c>
      <c r="AH542" s="39">
        <v>56</v>
      </c>
      <c r="AI542" s="39" t="s">
        <v>725</v>
      </c>
      <c r="AJ542" s="39">
        <v>18</v>
      </c>
    </row>
    <row r="543" spans="28:36" x14ac:dyDescent="0.25">
      <c r="AB543" s="39" t="s">
        <v>80</v>
      </c>
      <c r="AC543" s="39" t="s">
        <v>2593</v>
      </c>
      <c r="AD543" s="39" t="s">
        <v>2599</v>
      </c>
      <c r="AE543" s="39" t="s">
        <v>81</v>
      </c>
      <c r="AF543" s="39">
        <v>5</v>
      </c>
      <c r="AG543" s="39" t="s">
        <v>614</v>
      </c>
      <c r="AH543" s="39">
        <v>64</v>
      </c>
      <c r="AI543" s="39" t="s">
        <v>376</v>
      </c>
      <c r="AJ543" s="39">
        <v>17</v>
      </c>
    </row>
    <row r="544" spans="28:36" x14ac:dyDescent="0.25">
      <c r="AB544" s="39" t="s">
        <v>80</v>
      </c>
      <c r="AC544" s="39" t="s">
        <v>2595</v>
      </c>
      <c r="AD544" s="39" t="s">
        <v>2599</v>
      </c>
      <c r="AE544" s="39" t="s">
        <v>81</v>
      </c>
      <c r="AF544" s="39">
        <v>5</v>
      </c>
      <c r="AG544" s="39" t="s">
        <v>876</v>
      </c>
      <c r="AH544" s="39">
        <v>50</v>
      </c>
      <c r="AI544" s="39" t="s">
        <v>138</v>
      </c>
      <c r="AJ544" s="39">
        <v>12</v>
      </c>
    </row>
    <row r="545" spans="28:36" x14ac:dyDescent="0.25">
      <c r="AB545" s="39" t="s">
        <v>80</v>
      </c>
      <c r="AC545" s="39" t="s">
        <v>2597</v>
      </c>
      <c r="AD545" s="39" t="s">
        <v>2599</v>
      </c>
      <c r="AE545" s="39" t="s">
        <v>81</v>
      </c>
      <c r="AF545" s="39">
        <v>5</v>
      </c>
      <c r="AG545" s="39" t="s">
        <v>877</v>
      </c>
      <c r="AH545" s="39">
        <v>57</v>
      </c>
      <c r="AI545" s="39" t="s">
        <v>731</v>
      </c>
      <c r="AJ545" s="39">
        <v>14</v>
      </c>
    </row>
    <row r="546" spans="28:36" x14ac:dyDescent="0.25">
      <c r="AB546" s="39" t="s">
        <v>80</v>
      </c>
      <c r="AC546" s="39" t="s">
        <v>71</v>
      </c>
      <c r="AD546" s="39" t="s">
        <v>2600</v>
      </c>
      <c r="AE546" s="39" t="s">
        <v>81</v>
      </c>
      <c r="AF546" s="39">
        <v>5</v>
      </c>
      <c r="AG546" s="39" t="s">
        <v>878</v>
      </c>
      <c r="AH546" s="39">
        <v>47</v>
      </c>
      <c r="AI546" s="39" t="s">
        <v>314</v>
      </c>
      <c r="AJ546" s="39">
        <v>16</v>
      </c>
    </row>
    <row r="547" spans="28:36" x14ac:dyDescent="0.25">
      <c r="AB547" s="39" t="s">
        <v>80</v>
      </c>
      <c r="AC547" s="39" t="s">
        <v>2591</v>
      </c>
      <c r="AD547" s="39" t="s">
        <v>2600</v>
      </c>
      <c r="AE547" s="39" t="s">
        <v>81</v>
      </c>
      <c r="AF547" s="39">
        <v>5</v>
      </c>
      <c r="AG547" s="39" t="s">
        <v>492</v>
      </c>
      <c r="AH547" s="39">
        <v>64</v>
      </c>
      <c r="AI547" s="39" t="s">
        <v>790</v>
      </c>
      <c r="AJ547" s="39">
        <v>21</v>
      </c>
    </row>
    <row r="548" spans="28:36" x14ac:dyDescent="0.25">
      <c r="AB548" s="39" t="s">
        <v>80</v>
      </c>
      <c r="AC548" s="39" t="s">
        <v>2592</v>
      </c>
      <c r="AD548" s="39" t="s">
        <v>2600</v>
      </c>
      <c r="AE548" s="39" t="s">
        <v>81</v>
      </c>
      <c r="AF548" s="39">
        <v>5</v>
      </c>
      <c r="AG548" s="39" t="s">
        <v>879</v>
      </c>
      <c r="AH548" s="39">
        <v>52</v>
      </c>
      <c r="AI548" s="39" t="s">
        <v>880</v>
      </c>
      <c r="AJ548" s="39">
        <v>18</v>
      </c>
    </row>
    <row r="549" spans="28:36" x14ac:dyDescent="0.25">
      <c r="AB549" s="39" t="s">
        <v>80</v>
      </c>
      <c r="AC549" s="39" t="s">
        <v>2593</v>
      </c>
      <c r="AD549" s="39" t="s">
        <v>2600</v>
      </c>
      <c r="AE549" s="39" t="s">
        <v>81</v>
      </c>
      <c r="AF549" s="39">
        <v>5</v>
      </c>
      <c r="AG549" s="39" t="s">
        <v>881</v>
      </c>
      <c r="AH549" s="39">
        <v>61</v>
      </c>
      <c r="AI549" s="39" t="s">
        <v>882</v>
      </c>
      <c r="AJ549" s="39">
        <v>16</v>
      </c>
    </row>
    <row r="550" spans="28:36" x14ac:dyDescent="0.25">
      <c r="AB550" s="39" t="s">
        <v>80</v>
      </c>
      <c r="AC550" s="39" t="s">
        <v>2595</v>
      </c>
      <c r="AD550" s="39" t="s">
        <v>2600</v>
      </c>
      <c r="AE550" s="39" t="s">
        <v>81</v>
      </c>
      <c r="AF550" s="39">
        <v>5</v>
      </c>
      <c r="AG550" s="39" t="s">
        <v>883</v>
      </c>
      <c r="AH550" s="39">
        <v>48</v>
      </c>
      <c r="AI550" s="39" t="s">
        <v>481</v>
      </c>
      <c r="AJ550" s="39">
        <v>12</v>
      </c>
    </row>
    <row r="551" spans="28:36" x14ac:dyDescent="0.25">
      <c r="AB551" s="39" t="s">
        <v>80</v>
      </c>
      <c r="AC551" s="39" t="s">
        <v>2597</v>
      </c>
      <c r="AD551" s="39" t="s">
        <v>2600</v>
      </c>
      <c r="AE551" s="39" t="s">
        <v>81</v>
      </c>
      <c r="AF551" s="39">
        <v>5</v>
      </c>
      <c r="AG551" s="39" t="s">
        <v>884</v>
      </c>
      <c r="AH551" s="39">
        <v>49</v>
      </c>
      <c r="AI551" s="39" t="s">
        <v>885</v>
      </c>
      <c r="AJ551" s="39">
        <v>14</v>
      </c>
    </row>
    <row r="552" spans="28:36" x14ac:dyDescent="0.25">
      <c r="AB552" s="39" t="s">
        <v>80</v>
      </c>
      <c r="AC552" s="39" t="s">
        <v>71</v>
      </c>
      <c r="AD552" s="39" t="s">
        <v>2601</v>
      </c>
      <c r="AE552" s="39" t="s">
        <v>81</v>
      </c>
      <c r="AF552" s="39">
        <v>5</v>
      </c>
      <c r="AG552" s="39" t="s">
        <v>855</v>
      </c>
      <c r="AH552" s="39">
        <v>50</v>
      </c>
      <c r="AI552" s="39" t="s">
        <v>861</v>
      </c>
      <c r="AJ552" s="39">
        <v>15</v>
      </c>
    </row>
    <row r="553" spans="28:36" x14ac:dyDescent="0.25">
      <c r="AB553" s="39" t="s">
        <v>80</v>
      </c>
      <c r="AC553" s="39" t="s">
        <v>2591</v>
      </c>
      <c r="AD553" s="39" t="s">
        <v>2601</v>
      </c>
      <c r="AE553" s="39" t="s">
        <v>81</v>
      </c>
      <c r="AF553" s="39">
        <v>5</v>
      </c>
      <c r="AG553" s="39" t="s">
        <v>886</v>
      </c>
      <c r="AH553" s="39">
        <v>66</v>
      </c>
      <c r="AI553" s="39" t="s">
        <v>887</v>
      </c>
      <c r="AJ553" s="39">
        <v>22</v>
      </c>
    </row>
    <row r="554" spans="28:36" x14ac:dyDescent="0.25">
      <c r="AB554" s="39" t="s">
        <v>80</v>
      </c>
      <c r="AC554" s="39" t="s">
        <v>2592</v>
      </c>
      <c r="AD554" s="39" t="s">
        <v>2601</v>
      </c>
      <c r="AE554" s="39" t="s">
        <v>81</v>
      </c>
      <c r="AF554" s="39">
        <v>5</v>
      </c>
      <c r="AG554" s="39" t="s">
        <v>859</v>
      </c>
      <c r="AH554" s="39">
        <v>58</v>
      </c>
      <c r="AI554" s="39" t="s">
        <v>162</v>
      </c>
      <c r="AJ554" s="39">
        <v>17</v>
      </c>
    </row>
    <row r="555" spans="28:36" x14ac:dyDescent="0.25">
      <c r="AB555" s="39" t="s">
        <v>80</v>
      </c>
      <c r="AC555" s="39" t="s">
        <v>2593</v>
      </c>
      <c r="AD555" s="39" t="s">
        <v>2601</v>
      </c>
      <c r="AE555" s="39" t="s">
        <v>81</v>
      </c>
      <c r="AF555" s="39">
        <v>5</v>
      </c>
      <c r="AG555" s="39" t="s">
        <v>888</v>
      </c>
      <c r="AH555" s="39">
        <v>61</v>
      </c>
      <c r="AI555" s="39" t="s">
        <v>889</v>
      </c>
      <c r="AJ555" s="39">
        <v>16</v>
      </c>
    </row>
    <row r="556" spans="28:36" x14ac:dyDescent="0.25">
      <c r="AB556" s="39" t="s">
        <v>80</v>
      </c>
      <c r="AC556" s="39" t="s">
        <v>2595</v>
      </c>
      <c r="AD556" s="39" t="s">
        <v>2601</v>
      </c>
      <c r="AE556" s="39" t="s">
        <v>81</v>
      </c>
      <c r="AF556" s="39">
        <v>5</v>
      </c>
      <c r="AG556" s="39" t="s">
        <v>890</v>
      </c>
      <c r="AH556" s="39">
        <v>42</v>
      </c>
      <c r="AI556" s="39" t="s">
        <v>865</v>
      </c>
      <c r="AJ556" s="39">
        <v>12</v>
      </c>
    </row>
    <row r="557" spans="28:36" x14ac:dyDescent="0.25">
      <c r="AB557" s="39" t="s">
        <v>80</v>
      </c>
      <c r="AC557" s="39" t="s">
        <v>2597</v>
      </c>
      <c r="AD557" s="39" t="s">
        <v>2601</v>
      </c>
      <c r="AE557" s="39" t="s">
        <v>81</v>
      </c>
      <c r="AF557" s="39">
        <v>5</v>
      </c>
      <c r="AG557" s="39" t="s">
        <v>891</v>
      </c>
      <c r="AH557" s="39">
        <v>57</v>
      </c>
      <c r="AI557" s="39" t="s">
        <v>865</v>
      </c>
      <c r="AJ557" s="39">
        <v>14</v>
      </c>
    </row>
    <row r="558" spans="28:36" x14ac:dyDescent="0.25">
      <c r="AB558" s="39" t="s">
        <v>80</v>
      </c>
      <c r="AC558" s="39" t="s">
        <v>71</v>
      </c>
      <c r="AD558" s="39" t="s">
        <v>2602</v>
      </c>
      <c r="AE558" s="39" t="s">
        <v>81</v>
      </c>
      <c r="AF558" s="39">
        <v>5</v>
      </c>
      <c r="AG558" s="39" t="s">
        <v>892</v>
      </c>
      <c r="AH558" s="39">
        <v>44</v>
      </c>
      <c r="AI558" s="39" t="s">
        <v>893</v>
      </c>
      <c r="AJ558" s="39">
        <v>17</v>
      </c>
    </row>
    <row r="559" spans="28:36" x14ac:dyDescent="0.25">
      <c r="AB559" s="39" t="s">
        <v>80</v>
      </c>
      <c r="AC559" s="39" t="s">
        <v>2591</v>
      </c>
      <c r="AD559" s="39" t="s">
        <v>2602</v>
      </c>
      <c r="AE559" s="39" t="s">
        <v>81</v>
      </c>
      <c r="AF559" s="39">
        <v>5</v>
      </c>
      <c r="AG559" s="39" t="s">
        <v>894</v>
      </c>
      <c r="AH559" s="39">
        <v>45</v>
      </c>
      <c r="AI559" s="39" t="s">
        <v>895</v>
      </c>
      <c r="AJ559" s="39">
        <v>21</v>
      </c>
    </row>
    <row r="560" spans="28:36" x14ac:dyDescent="0.25">
      <c r="AB560" s="39" t="s">
        <v>80</v>
      </c>
      <c r="AC560" s="39" t="s">
        <v>2592</v>
      </c>
      <c r="AD560" s="39" t="s">
        <v>2602</v>
      </c>
      <c r="AE560" s="39" t="s">
        <v>81</v>
      </c>
      <c r="AF560" s="39">
        <v>5</v>
      </c>
      <c r="AG560" s="39" t="s">
        <v>892</v>
      </c>
      <c r="AH560" s="39">
        <v>44</v>
      </c>
      <c r="AI560" s="39" t="s">
        <v>896</v>
      </c>
      <c r="AJ560" s="39">
        <v>18</v>
      </c>
    </row>
    <row r="561" spans="27:36" x14ac:dyDescent="0.25">
      <c r="AB561" s="39" t="s">
        <v>80</v>
      </c>
      <c r="AC561" s="39" t="s">
        <v>2593</v>
      </c>
      <c r="AD561" s="39" t="s">
        <v>2602</v>
      </c>
      <c r="AE561" s="39" t="s">
        <v>81</v>
      </c>
      <c r="AF561" s="39">
        <v>5</v>
      </c>
      <c r="AG561" s="39" t="s">
        <v>897</v>
      </c>
      <c r="AH561" s="39">
        <v>51</v>
      </c>
      <c r="AI561" s="39" t="s">
        <v>898</v>
      </c>
      <c r="AJ561" s="39">
        <v>17</v>
      </c>
    </row>
    <row r="562" spans="27:36" x14ac:dyDescent="0.25">
      <c r="AB562" s="39" t="s">
        <v>80</v>
      </c>
      <c r="AC562" s="39" t="s">
        <v>2595</v>
      </c>
      <c r="AD562" s="39" t="s">
        <v>2602</v>
      </c>
      <c r="AE562" s="39" t="s">
        <v>81</v>
      </c>
      <c r="AF562" s="39">
        <v>5</v>
      </c>
      <c r="AG562" s="39" t="s">
        <v>899</v>
      </c>
      <c r="AH562" s="39">
        <v>49</v>
      </c>
      <c r="AI562" s="39" t="s">
        <v>900</v>
      </c>
      <c r="AJ562" s="39">
        <v>12</v>
      </c>
    </row>
    <row r="563" spans="27:36" x14ac:dyDescent="0.25">
      <c r="AB563" s="39" t="s">
        <v>80</v>
      </c>
      <c r="AC563" s="39" t="s">
        <v>2597</v>
      </c>
      <c r="AD563" s="39" t="s">
        <v>2602</v>
      </c>
      <c r="AE563" s="39" t="s">
        <v>81</v>
      </c>
      <c r="AF563" s="39">
        <v>5</v>
      </c>
      <c r="AG563" s="39" t="s">
        <v>901</v>
      </c>
      <c r="AH563" s="39">
        <v>40</v>
      </c>
      <c r="AI563" s="39" t="s">
        <v>138</v>
      </c>
      <c r="AJ563" s="39">
        <v>13</v>
      </c>
    </row>
    <row r="564" spans="27:36" x14ac:dyDescent="0.25">
      <c r="AB564" s="39" t="s">
        <v>80</v>
      </c>
      <c r="AC564" s="39" t="s">
        <v>71</v>
      </c>
      <c r="AD564" s="39" t="s">
        <v>2603</v>
      </c>
      <c r="AE564" s="39" t="s">
        <v>81</v>
      </c>
      <c r="AF564" s="39">
        <v>5</v>
      </c>
      <c r="AG564" s="39" t="s">
        <v>842</v>
      </c>
      <c r="AH564" s="39">
        <v>58</v>
      </c>
      <c r="AI564" s="39" t="s">
        <v>597</v>
      </c>
      <c r="AJ564" s="39">
        <v>18</v>
      </c>
    </row>
    <row r="565" spans="27:36" x14ac:dyDescent="0.25">
      <c r="AB565" s="39" t="s">
        <v>80</v>
      </c>
      <c r="AC565" s="39" t="s">
        <v>2591</v>
      </c>
      <c r="AD565" s="39" t="s">
        <v>2603</v>
      </c>
      <c r="AE565" s="39" t="s">
        <v>81</v>
      </c>
      <c r="AF565" s="39">
        <v>5</v>
      </c>
      <c r="AG565" s="39" t="s">
        <v>902</v>
      </c>
      <c r="AH565" s="39">
        <v>85</v>
      </c>
      <c r="AI565" s="39" t="s">
        <v>597</v>
      </c>
      <c r="AJ565" s="39">
        <v>29</v>
      </c>
    </row>
    <row r="566" spans="27:36" x14ac:dyDescent="0.25">
      <c r="AB566" s="39" t="s">
        <v>80</v>
      </c>
      <c r="AC566" s="39" t="s">
        <v>2592</v>
      </c>
      <c r="AD566" s="39" t="s">
        <v>2603</v>
      </c>
      <c r="AE566" s="39" t="s">
        <v>81</v>
      </c>
      <c r="AF566" s="39">
        <v>5</v>
      </c>
      <c r="AG566" s="39" t="s">
        <v>665</v>
      </c>
      <c r="AH566" s="39">
        <v>60</v>
      </c>
      <c r="AI566" s="39" t="s">
        <v>880</v>
      </c>
      <c r="AJ566" s="39">
        <v>20</v>
      </c>
    </row>
    <row r="567" spans="27:36" x14ac:dyDescent="0.25">
      <c r="AB567" s="39" t="s">
        <v>80</v>
      </c>
      <c r="AC567" s="39" t="s">
        <v>2593</v>
      </c>
      <c r="AD567" s="39" t="s">
        <v>2603</v>
      </c>
      <c r="AE567" s="39" t="s">
        <v>81</v>
      </c>
      <c r="AF567" s="39">
        <v>5</v>
      </c>
      <c r="AG567" s="39" t="s">
        <v>903</v>
      </c>
      <c r="AH567" s="39">
        <v>65</v>
      </c>
      <c r="AI567" s="39" t="s">
        <v>593</v>
      </c>
      <c r="AJ567" s="39">
        <v>18</v>
      </c>
    </row>
    <row r="568" spans="27:36" x14ac:dyDescent="0.25">
      <c r="AB568" s="39" t="s">
        <v>80</v>
      </c>
      <c r="AC568" s="39" t="s">
        <v>2595</v>
      </c>
      <c r="AD568" s="39" t="s">
        <v>2603</v>
      </c>
      <c r="AE568" s="39" t="s">
        <v>81</v>
      </c>
      <c r="AF568" s="39">
        <v>5</v>
      </c>
      <c r="AG568" s="39" t="s">
        <v>904</v>
      </c>
      <c r="AH568" s="39">
        <v>63</v>
      </c>
      <c r="AI568" s="39" t="s">
        <v>905</v>
      </c>
      <c r="AJ568" s="39">
        <v>14</v>
      </c>
    </row>
    <row r="569" spans="27:36" x14ac:dyDescent="0.25">
      <c r="AB569" s="39" t="s">
        <v>80</v>
      </c>
      <c r="AC569" s="39" t="s">
        <v>2597</v>
      </c>
      <c r="AD569" s="39" t="s">
        <v>2603</v>
      </c>
      <c r="AE569" s="39" t="s">
        <v>81</v>
      </c>
      <c r="AF569" s="39">
        <v>5</v>
      </c>
      <c r="AG569" s="39" t="s">
        <v>906</v>
      </c>
      <c r="AH569" s="39">
        <v>60</v>
      </c>
      <c r="AI569" s="39" t="s">
        <v>191</v>
      </c>
      <c r="AJ569" s="39">
        <v>17</v>
      </c>
    </row>
    <row r="570" spans="27:36" x14ac:dyDescent="0.25">
      <c r="AA570" s="39" t="s">
        <v>156</v>
      </c>
      <c r="AB570" s="39" t="s">
        <v>59</v>
      </c>
      <c r="AC570" s="39" t="s">
        <v>60</v>
      </c>
      <c r="AD570" s="39" t="s">
        <v>61</v>
      </c>
      <c r="AE570" s="39" t="s">
        <v>62</v>
      </c>
      <c r="AF570" s="39" t="s">
        <v>63</v>
      </c>
      <c r="AG570" s="39" t="s">
        <v>64</v>
      </c>
      <c r="AH570" s="39" t="s">
        <v>65</v>
      </c>
      <c r="AI570" s="39" t="s">
        <v>66</v>
      </c>
      <c r="AJ570" s="39" t="s">
        <v>67</v>
      </c>
    </row>
    <row r="571" spans="27:36" x14ac:dyDescent="0.25">
      <c r="AB571" s="39" t="s">
        <v>80</v>
      </c>
      <c r="AC571" s="39" t="s">
        <v>71</v>
      </c>
      <c r="AD571" s="39" t="s">
        <v>2598</v>
      </c>
      <c r="AE571" s="39" t="s">
        <v>81</v>
      </c>
      <c r="AF571" s="39">
        <v>10</v>
      </c>
      <c r="AG571" s="39" t="s">
        <v>907</v>
      </c>
      <c r="AH571" s="39">
        <v>63</v>
      </c>
      <c r="AI571" s="39" t="s">
        <v>908</v>
      </c>
      <c r="AJ571" s="39">
        <v>36</v>
      </c>
    </row>
    <row r="572" spans="27:36" x14ac:dyDescent="0.25">
      <c r="AB572" s="39" t="s">
        <v>80</v>
      </c>
      <c r="AC572" s="39" t="s">
        <v>2591</v>
      </c>
      <c r="AD572" s="39" t="s">
        <v>2598</v>
      </c>
      <c r="AE572" s="39" t="s">
        <v>81</v>
      </c>
      <c r="AF572" s="39">
        <v>32</v>
      </c>
      <c r="AG572" s="39" t="s">
        <v>909</v>
      </c>
      <c r="AH572" s="39">
        <v>93</v>
      </c>
      <c r="AI572" s="39" t="s">
        <v>910</v>
      </c>
      <c r="AJ572" s="39">
        <v>65</v>
      </c>
    </row>
    <row r="573" spans="27:36" x14ac:dyDescent="0.25">
      <c r="AB573" s="39" t="s">
        <v>80</v>
      </c>
      <c r="AC573" s="39" t="s">
        <v>2592</v>
      </c>
      <c r="AD573" s="39" t="s">
        <v>2598</v>
      </c>
      <c r="AE573" s="39" t="s">
        <v>81</v>
      </c>
      <c r="AF573" s="39">
        <v>8</v>
      </c>
      <c r="AG573" s="39" t="s">
        <v>909</v>
      </c>
      <c r="AH573" s="39">
        <v>60</v>
      </c>
      <c r="AI573" s="39" t="s">
        <v>911</v>
      </c>
      <c r="AJ573" s="39">
        <v>37</v>
      </c>
    </row>
    <row r="574" spans="27:36" x14ac:dyDescent="0.25">
      <c r="AB574" s="39" t="s">
        <v>80</v>
      </c>
      <c r="AC574" s="39" t="s">
        <v>2593</v>
      </c>
      <c r="AD574" s="39" t="s">
        <v>2598</v>
      </c>
      <c r="AE574" s="39" t="s">
        <v>81</v>
      </c>
      <c r="AF574" s="39">
        <v>11</v>
      </c>
      <c r="AG574" s="39" t="s">
        <v>912</v>
      </c>
      <c r="AH574" s="39">
        <v>78</v>
      </c>
      <c r="AI574" s="39" t="s">
        <v>913</v>
      </c>
      <c r="AJ574" s="39">
        <v>37</v>
      </c>
    </row>
    <row r="575" spans="27:36" x14ac:dyDescent="0.25">
      <c r="AB575" s="39" t="s">
        <v>80</v>
      </c>
      <c r="AC575" s="39" t="s">
        <v>2595</v>
      </c>
      <c r="AD575" s="39" t="s">
        <v>2598</v>
      </c>
      <c r="AE575" s="39" t="s">
        <v>81</v>
      </c>
      <c r="AF575" s="39">
        <v>9</v>
      </c>
      <c r="AG575" s="39" t="s">
        <v>206</v>
      </c>
      <c r="AH575" s="39">
        <v>54</v>
      </c>
      <c r="AI575" s="39" t="s">
        <v>914</v>
      </c>
      <c r="AJ575" s="39">
        <v>22</v>
      </c>
    </row>
    <row r="576" spans="27:36" x14ac:dyDescent="0.25">
      <c r="AB576" s="39" t="s">
        <v>80</v>
      </c>
      <c r="AC576" s="39" t="s">
        <v>2597</v>
      </c>
      <c r="AD576" s="39" t="s">
        <v>2598</v>
      </c>
      <c r="AE576" s="39" t="s">
        <v>81</v>
      </c>
      <c r="AF576" s="39">
        <v>15</v>
      </c>
      <c r="AG576" s="39" t="s">
        <v>915</v>
      </c>
      <c r="AH576" s="39">
        <v>84</v>
      </c>
      <c r="AI576" s="39" t="s">
        <v>300</v>
      </c>
      <c r="AJ576" s="39">
        <v>38</v>
      </c>
    </row>
    <row r="577" spans="28:36" x14ac:dyDescent="0.25">
      <c r="AB577" s="39" t="s">
        <v>80</v>
      </c>
      <c r="AC577" s="39" t="s">
        <v>71</v>
      </c>
      <c r="AD577" s="39" t="s">
        <v>2590</v>
      </c>
      <c r="AE577" s="39" t="s">
        <v>81</v>
      </c>
      <c r="AF577" s="39">
        <v>5</v>
      </c>
      <c r="AG577" s="39" t="s">
        <v>916</v>
      </c>
      <c r="AH577" s="39">
        <v>38</v>
      </c>
      <c r="AI577" s="39" t="s">
        <v>880</v>
      </c>
      <c r="AJ577" s="39">
        <v>14</v>
      </c>
    </row>
    <row r="578" spans="28:36" x14ac:dyDescent="0.25">
      <c r="AB578" s="39" t="s">
        <v>80</v>
      </c>
      <c r="AC578" s="39" t="s">
        <v>2591</v>
      </c>
      <c r="AD578" s="39" t="s">
        <v>2590</v>
      </c>
      <c r="AE578" s="39" t="s">
        <v>81</v>
      </c>
      <c r="AF578" s="39">
        <v>5</v>
      </c>
      <c r="AG578" s="39" t="s">
        <v>917</v>
      </c>
      <c r="AH578" s="39">
        <v>63</v>
      </c>
      <c r="AI578" s="39" t="s">
        <v>918</v>
      </c>
      <c r="AJ578" s="39">
        <v>18</v>
      </c>
    </row>
    <row r="579" spans="28:36" x14ac:dyDescent="0.25">
      <c r="AB579" s="39" t="s">
        <v>80</v>
      </c>
      <c r="AC579" s="39" t="s">
        <v>2592</v>
      </c>
      <c r="AD579" s="39" t="s">
        <v>2590</v>
      </c>
      <c r="AE579" s="39" t="s">
        <v>81</v>
      </c>
      <c r="AF579" s="39">
        <v>5</v>
      </c>
      <c r="AG579" s="39" t="s">
        <v>919</v>
      </c>
      <c r="AH579" s="39">
        <v>53</v>
      </c>
      <c r="AI579" s="39" t="s">
        <v>606</v>
      </c>
      <c r="AJ579" s="39">
        <v>15</v>
      </c>
    </row>
    <row r="580" spans="28:36" x14ac:dyDescent="0.25">
      <c r="AB580" s="39" t="s">
        <v>80</v>
      </c>
      <c r="AC580" s="39" t="s">
        <v>2593</v>
      </c>
      <c r="AD580" s="39" t="s">
        <v>2590</v>
      </c>
      <c r="AE580" s="39" t="s">
        <v>81</v>
      </c>
      <c r="AF580" s="39">
        <v>5</v>
      </c>
      <c r="AG580" s="39" t="s">
        <v>920</v>
      </c>
      <c r="AH580" s="39">
        <v>52</v>
      </c>
      <c r="AI580" s="39" t="s">
        <v>199</v>
      </c>
      <c r="AJ580" s="39">
        <v>15</v>
      </c>
    </row>
    <row r="581" spans="28:36" x14ac:dyDescent="0.25">
      <c r="AB581" s="39" t="s">
        <v>80</v>
      </c>
      <c r="AC581" s="39" t="s">
        <v>2595</v>
      </c>
      <c r="AD581" s="39" t="s">
        <v>2590</v>
      </c>
      <c r="AE581" s="39" t="s">
        <v>81</v>
      </c>
      <c r="AF581" s="39">
        <v>5</v>
      </c>
      <c r="AG581" s="39" t="s">
        <v>921</v>
      </c>
      <c r="AH581" s="39">
        <v>59</v>
      </c>
      <c r="AI581" s="39" t="s">
        <v>922</v>
      </c>
      <c r="AJ581" s="39">
        <v>13</v>
      </c>
    </row>
    <row r="582" spans="28:36" x14ac:dyDescent="0.25">
      <c r="AB582" s="39" t="s">
        <v>80</v>
      </c>
      <c r="AC582" s="39" t="s">
        <v>2597</v>
      </c>
      <c r="AD582" s="39" t="s">
        <v>2590</v>
      </c>
      <c r="AE582" s="39" t="s">
        <v>81</v>
      </c>
      <c r="AF582" s="39">
        <v>5</v>
      </c>
      <c r="AG582" s="39" t="s">
        <v>923</v>
      </c>
      <c r="AH582" s="39">
        <v>39</v>
      </c>
      <c r="AI582" s="39" t="s">
        <v>597</v>
      </c>
      <c r="AJ582" s="39">
        <v>11</v>
      </c>
    </row>
    <row r="583" spans="28:36" x14ac:dyDescent="0.25">
      <c r="AB583" s="39" t="s">
        <v>80</v>
      </c>
      <c r="AC583" s="39" t="s">
        <v>71</v>
      </c>
      <c r="AD583" s="39" t="s">
        <v>2599</v>
      </c>
      <c r="AE583" s="39" t="s">
        <v>81</v>
      </c>
      <c r="AF583" s="39">
        <v>5</v>
      </c>
      <c r="AG583" s="39" t="s">
        <v>924</v>
      </c>
      <c r="AH583" s="39">
        <v>40</v>
      </c>
      <c r="AI583" s="39" t="s">
        <v>925</v>
      </c>
      <c r="AJ583" s="39">
        <v>13</v>
      </c>
    </row>
    <row r="584" spans="28:36" x14ac:dyDescent="0.25">
      <c r="AB584" s="39" t="s">
        <v>80</v>
      </c>
      <c r="AC584" s="39" t="s">
        <v>2591</v>
      </c>
      <c r="AD584" s="39" t="s">
        <v>2599</v>
      </c>
      <c r="AE584" s="39" t="s">
        <v>81</v>
      </c>
      <c r="AF584" s="39">
        <v>5</v>
      </c>
      <c r="AG584" s="39" t="s">
        <v>926</v>
      </c>
      <c r="AH584" s="39">
        <v>55</v>
      </c>
      <c r="AI584" s="39" t="s">
        <v>809</v>
      </c>
      <c r="AJ584" s="39">
        <v>18</v>
      </c>
    </row>
    <row r="585" spans="28:36" x14ac:dyDescent="0.25">
      <c r="AB585" s="39" t="s">
        <v>80</v>
      </c>
      <c r="AC585" s="39" t="s">
        <v>2592</v>
      </c>
      <c r="AD585" s="39" t="s">
        <v>2599</v>
      </c>
      <c r="AE585" s="39" t="s">
        <v>81</v>
      </c>
      <c r="AF585" s="39">
        <v>5</v>
      </c>
      <c r="AG585" s="39" t="s">
        <v>927</v>
      </c>
      <c r="AH585" s="39">
        <v>50</v>
      </c>
      <c r="AI585" s="39" t="s">
        <v>928</v>
      </c>
      <c r="AJ585" s="39">
        <v>15</v>
      </c>
    </row>
    <row r="586" spans="28:36" x14ac:dyDescent="0.25">
      <c r="AB586" s="39" t="s">
        <v>80</v>
      </c>
      <c r="AC586" s="39" t="s">
        <v>2593</v>
      </c>
      <c r="AD586" s="39" t="s">
        <v>2599</v>
      </c>
      <c r="AE586" s="39" t="s">
        <v>81</v>
      </c>
      <c r="AF586" s="39">
        <v>5</v>
      </c>
      <c r="AG586" s="39" t="s">
        <v>295</v>
      </c>
      <c r="AH586" s="39">
        <v>47</v>
      </c>
      <c r="AI586" s="39" t="s">
        <v>929</v>
      </c>
      <c r="AJ586" s="39">
        <v>14</v>
      </c>
    </row>
    <row r="587" spans="28:36" x14ac:dyDescent="0.25">
      <c r="AB587" s="39" t="s">
        <v>80</v>
      </c>
      <c r="AC587" s="39" t="s">
        <v>2595</v>
      </c>
      <c r="AD587" s="39" t="s">
        <v>2599</v>
      </c>
      <c r="AE587" s="39" t="s">
        <v>81</v>
      </c>
      <c r="AF587" s="39">
        <v>5</v>
      </c>
      <c r="AG587" s="39" t="s">
        <v>930</v>
      </c>
      <c r="AH587" s="39">
        <v>58</v>
      </c>
      <c r="AI587" s="39" t="s">
        <v>931</v>
      </c>
      <c r="AJ587" s="39">
        <v>12</v>
      </c>
    </row>
    <row r="588" spans="28:36" x14ac:dyDescent="0.25">
      <c r="AB588" s="39" t="s">
        <v>80</v>
      </c>
      <c r="AC588" s="39" t="s">
        <v>2597</v>
      </c>
      <c r="AD588" s="39" t="s">
        <v>2599</v>
      </c>
      <c r="AE588" s="39" t="s">
        <v>81</v>
      </c>
      <c r="AF588" s="39">
        <v>5</v>
      </c>
      <c r="AG588" s="39" t="s">
        <v>932</v>
      </c>
      <c r="AH588" s="39">
        <v>39</v>
      </c>
      <c r="AI588" s="39" t="s">
        <v>747</v>
      </c>
      <c r="AJ588" s="39">
        <v>11</v>
      </c>
    </row>
    <row r="589" spans="28:36" x14ac:dyDescent="0.25">
      <c r="AB589" s="39" t="s">
        <v>80</v>
      </c>
      <c r="AC589" s="39" t="s">
        <v>71</v>
      </c>
      <c r="AD589" s="39" t="s">
        <v>2600</v>
      </c>
      <c r="AE589" s="39" t="s">
        <v>81</v>
      </c>
      <c r="AF589" s="39">
        <v>5</v>
      </c>
      <c r="AG589" s="39" t="s">
        <v>933</v>
      </c>
      <c r="AH589" s="39">
        <v>43</v>
      </c>
      <c r="AI589" s="39" t="s">
        <v>934</v>
      </c>
      <c r="AJ589" s="39">
        <v>14</v>
      </c>
    </row>
    <row r="590" spans="28:36" x14ac:dyDescent="0.25">
      <c r="AB590" s="39" t="s">
        <v>80</v>
      </c>
      <c r="AC590" s="39" t="s">
        <v>2591</v>
      </c>
      <c r="AD590" s="39" t="s">
        <v>2600</v>
      </c>
      <c r="AE590" s="39" t="s">
        <v>81</v>
      </c>
      <c r="AF590" s="39">
        <v>5</v>
      </c>
      <c r="AG590" s="39" t="s">
        <v>935</v>
      </c>
      <c r="AH590" s="39">
        <v>57</v>
      </c>
      <c r="AI590" s="39" t="s">
        <v>408</v>
      </c>
      <c r="AJ590" s="39">
        <v>18</v>
      </c>
    </row>
    <row r="591" spans="28:36" x14ac:dyDescent="0.25">
      <c r="AB591" s="39" t="s">
        <v>80</v>
      </c>
      <c r="AC591" s="39" t="s">
        <v>2592</v>
      </c>
      <c r="AD591" s="39" t="s">
        <v>2600</v>
      </c>
      <c r="AE591" s="39" t="s">
        <v>81</v>
      </c>
      <c r="AF591" s="39">
        <v>5</v>
      </c>
      <c r="AG591" s="39" t="s">
        <v>936</v>
      </c>
      <c r="AH591" s="39">
        <v>48</v>
      </c>
      <c r="AI591" s="39" t="s">
        <v>937</v>
      </c>
      <c r="AJ591" s="39">
        <v>15</v>
      </c>
    </row>
    <row r="592" spans="28:36" x14ac:dyDescent="0.25">
      <c r="AB592" s="39" t="s">
        <v>80</v>
      </c>
      <c r="AC592" s="39" t="s">
        <v>2593</v>
      </c>
      <c r="AD592" s="39" t="s">
        <v>2600</v>
      </c>
      <c r="AE592" s="39" t="s">
        <v>81</v>
      </c>
      <c r="AF592" s="39">
        <v>5</v>
      </c>
      <c r="AG592" s="39" t="s">
        <v>938</v>
      </c>
      <c r="AH592" s="39">
        <v>50</v>
      </c>
      <c r="AI592" s="39" t="s">
        <v>939</v>
      </c>
      <c r="AJ592" s="39">
        <v>15</v>
      </c>
    </row>
    <row r="593" spans="28:36" x14ac:dyDescent="0.25">
      <c r="AB593" s="39" t="s">
        <v>80</v>
      </c>
      <c r="AC593" s="39" t="s">
        <v>2595</v>
      </c>
      <c r="AD593" s="39" t="s">
        <v>2600</v>
      </c>
      <c r="AE593" s="39" t="s">
        <v>81</v>
      </c>
      <c r="AF593" s="39">
        <v>5</v>
      </c>
      <c r="AG593" s="39" t="s">
        <v>940</v>
      </c>
      <c r="AH593" s="39">
        <v>54</v>
      </c>
      <c r="AI593" s="39" t="s">
        <v>700</v>
      </c>
      <c r="AJ593" s="39">
        <v>12</v>
      </c>
    </row>
    <row r="594" spans="28:36" x14ac:dyDescent="0.25">
      <c r="AB594" s="39" t="s">
        <v>80</v>
      </c>
      <c r="AC594" s="39" t="s">
        <v>2597</v>
      </c>
      <c r="AD594" s="39" t="s">
        <v>2600</v>
      </c>
      <c r="AE594" s="39" t="s">
        <v>81</v>
      </c>
      <c r="AF594" s="39">
        <v>5</v>
      </c>
      <c r="AG594" s="39" t="s">
        <v>941</v>
      </c>
      <c r="AH594" s="39">
        <v>40</v>
      </c>
      <c r="AI594" s="39" t="s">
        <v>942</v>
      </c>
      <c r="AJ594" s="39">
        <v>11</v>
      </c>
    </row>
    <row r="595" spans="28:36" x14ac:dyDescent="0.25">
      <c r="AB595" s="39" t="s">
        <v>80</v>
      </c>
      <c r="AC595" s="39" t="s">
        <v>71</v>
      </c>
      <c r="AD595" s="39" t="s">
        <v>2601</v>
      </c>
      <c r="AE595" s="39" t="s">
        <v>81</v>
      </c>
      <c r="AF595" s="39">
        <v>5</v>
      </c>
      <c r="AG595" s="39" t="s">
        <v>943</v>
      </c>
      <c r="AH595" s="39">
        <v>35</v>
      </c>
      <c r="AI595" s="39" t="s">
        <v>944</v>
      </c>
      <c r="AJ595" s="39">
        <v>13</v>
      </c>
    </row>
    <row r="596" spans="28:36" x14ac:dyDescent="0.25">
      <c r="AB596" s="39" t="s">
        <v>80</v>
      </c>
      <c r="AC596" s="39" t="s">
        <v>2591</v>
      </c>
      <c r="AD596" s="39" t="s">
        <v>2601</v>
      </c>
      <c r="AE596" s="39" t="s">
        <v>81</v>
      </c>
      <c r="AF596" s="39">
        <v>5</v>
      </c>
      <c r="AG596" s="39" t="s">
        <v>945</v>
      </c>
      <c r="AH596" s="39">
        <v>57</v>
      </c>
      <c r="AI596" s="39" t="s">
        <v>946</v>
      </c>
      <c r="AJ596" s="39">
        <v>17</v>
      </c>
    </row>
    <row r="597" spans="28:36" x14ac:dyDescent="0.25">
      <c r="AB597" s="39" t="s">
        <v>80</v>
      </c>
      <c r="AC597" s="39" t="s">
        <v>2592</v>
      </c>
      <c r="AD597" s="39" t="s">
        <v>2601</v>
      </c>
      <c r="AE597" s="39" t="s">
        <v>81</v>
      </c>
      <c r="AF597" s="39">
        <v>5</v>
      </c>
      <c r="AG597" s="39" t="s">
        <v>947</v>
      </c>
      <c r="AH597" s="39">
        <v>46</v>
      </c>
      <c r="AI597" s="39" t="s">
        <v>287</v>
      </c>
      <c r="AJ597" s="39">
        <v>15</v>
      </c>
    </row>
    <row r="598" spans="28:36" x14ac:dyDescent="0.25">
      <c r="AB598" s="39" t="s">
        <v>80</v>
      </c>
      <c r="AC598" s="39" t="s">
        <v>2593</v>
      </c>
      <c r="AD598" s="39" t="s">
        <v>2601</v>
      </c>
      <c r="AE598" s="39" t="s">
        <v>81</v>
      </c>
      <c r="AF598" s="39">
        <v>5</v>
      </c>
      <c r="AG598" s="39" t="s">
        <v>948</v>
      </c>
      <c r="AH598" s="39">
        <v>50</v>
      </c>
      <c r="AI598" s="39" t="s">
        <v>949</v>
      </c>
      <c r="AJ598" s="39">
        <v>14</v>
      </c>
    </row>
    <row r="599" spans="28:36" x14ac:dyDescent="0.25">
      <c r="AB599" s="39" t="s">
        <v>80</v>
      </c>
      <c r="AC599" s="39" t="s">
        <v>2595</v>
      </c>
      <c r="AD599" s="39" t="s">
        <v>2601</v>
      </c>
      <c r="AE599" s="39" t="s">
        <v>81</v>
      </c>
      <c r="AF599" s="39">
        <v>5</v>
      </c>
      <c r="AG599" s="39" t="s">
        <v>950</v>
      </c>
      <c r="AH599" s="39">
        <v>58</v>
      </c>
      <c r="AI599" s="39" t="s">
        <v>595</v>
      </c>
      <c r="AJ599" s="39">
        <v>12</v>
      </c>
    </row>
    <row r="600" spans="28:36" x14ac:dyDescent="0.25">
      <c r="AB600" s="39" t="s">
        <v>80</v>
      </c>
      <c r="AC600" s="39" t="s">
        <v>2597</v>
      </c>
      <c r="AD600" s="39" t="s">
        <v>2601</v>
      </c>
      <c r="AE600" s="39" t="s">
        <v>81</v>
      </c>
      <c r="AF600" s="39">
        <v>5</v>
      </c>
      <c r="AG600" s="39" t="s">
        <v>951</v>
      </c>
      <c r="AH600" s="39">
        <v>37</v>
      </c>
      <c r="AI600" s="39" t="s">
        <v>245</v>
      </c>
      <c r="AJ600" s="39">
        <v>10</v>
      </c>
    </row>
    <row r="601" spans="28:36" x14ac:dyDescent="0.25">
      <c r="AB601" s="39" t="s">
        <v>80</v>
      </c>
      <c r="AC601" s="39" t="s">
        <v>71</v>
      </c>
      <c r="AD601" s="39" t="s">
        <v>2602</v>
      </c>
      <c r="AE601" s="39" t="s">
        <v>81</v>
      </c>
      <c r="AF601" s="39">
        <v>5</v>
      </c>
      <c r="AG601" s="39" t="s">
        <v>952</v>
      </c>
      <c r="AH601" s="39">
        <v>43</v>
      </c>
      <c r="AI601" s="39" t="s">
        <v>792</v>
      </c>
      <c r="AJ601" s="39">
        <v>18</v>
      </c>
    </row>
    <row r="602" spans="28:36" x14ac:dyDescent="0.25">
      <c r="AB602" s="39" t="s">
        <v>80</v>
      </c>
      <c r="AC602" s="39" t="s">
        <v>2591</v>
      </c>
      <c r="AD602" s="39" t="s">
        <v>2602</v>
      </c>
      <c r="AE602" s="39" t="s">
        <v>81</v>
      </c>
      <c r="AF602" s="39">
        <v>5</v>
      </c>
      <c r="AG602" s="39" t="s">
        <v>953</v>
      </c>
      <c r="AH602" s="39">
        <v>48</v>
      </c>
      <c r="AI602" s="39" t="s">
        <v>954</v>
      </c>
      <c r="AJ602" s="39">
        <v>23</v>
      </c>
    </row>
    <row r="603" spans="28:36" x14ac:dyDescent="0.25">
      <c r="AB603" s="39" t="s">
        <v>80</v>
      </c>
      <c r="AC603" s="39" t="s">
        <v>2592</v>
      </c>
      <c r="AD603" s="39" t="s">
        <v>2602</v>
      </c>
      <c r="AE603" s="39" t="s">
        <v>81</v>
      </c>
      <c r="AF603" s="39">
        <v>5</v>
      </c>
      <c r="AG603" s="39" t="s">
        <v>952</v>
      </c>
      <c r="AH603" s="39">
        <v>45</v>
      </c>
      <c r="AI603" s="39" t="s">
        <v>955</v>
      </c>
      <c r="AJ603" s="39">
        <v>19</v>
      </c>
    </row>
    <row r="604" spans="28:36" x14ac:dyDescent="0.25">
      <c r="AB604" s="39" t="s">
        <v>80</v>
      </c>
      <c r="AC604" s="39" t="s">
        <v>2593</v>
      </c>
      <c r="AD604" s="39" t="s">
        <v>2602</v>
      </c>
      <c r="AE604" s="39" t="s">
        <v>81</v>
      </c>
      <c r="AF604" s="39">
        <v>5</v>
      </c>
      <c r="AG604" s="39" t="s">
        <v>956</v>
      </c>
      <c r="AH604" s="39">
        <v>50</v>
      </c>
      <c r="AI604" s="39" t="s">
        <v>957</v>
      </c>
      <c r="AJ604" s="39">
        <v>19</v>
      </c>
    </row>
    <row r="605" spans="28:36" x14ac:dyDescent="0.25">
      <c r="AB605" s="39" t="s">
        <v>80</v>
      </c>
      <c r="AC605" s="39" t="s">
        <v>2595</v>
      </c>
      <c r="AD605" s="39" t="s">
        <v>2602</v>
      </c>
      <c r="AE605" s="39" t="s">
        <v>81</v>
      </c>
      <c r="AF605" s="39">
        <v>5</v>
      </c>
      <c r="AG605" s="39" t="s">
        <v>958</v>
      </c>
      <c r="AH605" s="39">
        <v>49</v>
      </c>
      <c r="AI605" s="39" t="s">
        <v>959</v>
      </c>
      <c r="AJ605" s="39">
        <v>13</v>
      </c>
    </row>
    <row r="606" spans="28:36" x14ac:dyDescent="0.25">
      <c r="AB606" s="39" t="s">
        <v>80</v>
      </c>
      <c r="AC606" s="39" t="s">
        <v>2597</v>
      </c>
      <c r="AD606" s="39" t="s">
        <v>2602</v>
      </c>
      <c r="AE606" s="39" t="s">
        <v>81</v>
      </c>
      <c r="AF606" s="39">
        <v>5</v>
      </c>
      <c r="AG606" s="39" t="s">
        <v>960</v>
      </c>
      <c r="AH606" s="39">
        <v>42</v>
      </c>
      <c r="AI606" s="39" t="s">
        <v>961</v>
      </c>
      <c r="AJ606" s="39">
        <v>14</v>
      </c>
    </row>
    <row r="607" spans="28:36" x14ac:dyDescent="0.25">
      <c r="AB607" s="39" t="s">
        <v>80</v>
      </c>
      <c r="AC607" s="39" t="s">
        <v>71</v>
      </c>
      <c r="AD607" s="39" t="s">
        <v>2603</v>
      </c>
      <c r="AE607" s="39" t="s">
        <v>81</v>
      </c>
      <c r="AF607" s="39">
        <v>5</v>
      </c>
      <c r="AG607" s="39" t="s">
        <v>600</v>
      </c>
      <c r="AH607" s="39">
        <v>40</v>
      </c>
      <c r="AI607" s="39" t="s">
        <v>281</v>
      </c>
      <c r="AJ607" s="39">
        <v>13</v>
      </c>
    </row>
    <row r="608" spans="28:36" x14ac:dyDescent="0.25">
      <c r="AB608" s="39" t="s">
        <v>80</v>
      </c>
      <c r="AC608" s="39" t="s">
        <v>2591</v>
      </c>
      <c r="AD608" s="39" t="s">
        <v>2603</v>
      </c>
      <c r="AE608" s="39" t="s">
        <v>81</v>
      </c>
      <c r="AF608" s="39">
        <v>5</v>
      </c>
      <c r="AG608" s="39" t="s">
        <v>962</v>
      </c>
      <c r="AH608" s="39">
        <v>68</v>
      </c>
      <c r="AI608" s="39" t="s">
        <v>963</v>
      </c>
      <c r="AJ608" s="39">
        <v>20</v>
      </c>
    </row>
    <row r="609" spans="27:36" x14ac:dyDescent="0.25">
      <c r="AB609" s="39" t="s">
        <v>80</v>
      </c>
      <c r="AC609" s="39" t="s">
        <v>2592</v>
      </c>
      <c r="AD609" s="39" t="s">
        <v>2603</v>
      </c>
      <c r="AE609" s="39" t="s">
        <v>81</v>
      </c>
      <c r="AF609" s="39">
        <v>5</v>
      </c>
      <c r="AG609" s="39" t="s">
        <v>964</v>
      </c>
      <c r="AH609" s="39">
        <v>50</v>
      </c>
      <c r="AI609" s="39" t="s">
        <v>965</v>
      </c>
      <c r="AJ609" s="39">
        <v>15</v>
      </c>
    </row>
    <row r="610" spans="27:36" x14ac:dyDescent="0.25">
      <c r="AB610" s="39" t="s">
        <v>80</v>
      </c>
      <c r="AC610" s="39" t="s">
        <v>2593</v>
      </c>
      <c r="AD610" s="39" t="s">
        <v>2603</v>
      </c>
      <c r="AE610" s="39" t="s">
        <v>81</v>
      </c>
      <c r="AF610" s="39">
        <v>5</v>
      </c>
      <c r="AG610" s="39" t="s">
        <v>966</v>
      </c>
      <c r="AH610" s="39">
        <v>49</v>
      </c>
      <c r="AI610" s="39" t="s">
        <v>593</v>
      </c>
      <c r="AJ610" s="39">
        <v>14</v>
      </c>
    </row>
    <row r="611" spans="27:36" x14ac:dyDescent="0.25">
      <c r="AB611" s="39" t="s">
        <v>80</v>
      </c>
      <c r="AC611" s="39" t="s">
        <v>2595</v>
      </c>
      <c r="AD611" s="39" t="s">
        <v>2603</v>
      </c>
      <c r="AE611" s="39" t="s">
        <v>81</v>
      </c>
      <c r="AF611" s="39">
        <v>5</v>
      </c>
      <c r="AG611" s="39" t="s">
        <v>688</v>
      </c>
      <c r="AH611" s="39">
        <v>65</v>
      </c>
      <c r="AI611" s="39" t="s">
        <v>967</v>
      </c>
      <c r="AJ611" s="39">
        <v>15</v>
      </c>
    </row>
    <row r="612" spans="27:36" x14ac:dyDescent="0.25">
      <c r="AB612" s="39" t="s">
        <v>80</v>
      </c>
      <c r="AC612" s="39" t="s">
        <v>2597</v>
      </c>
      <c r="AD612" s="39" t="s">
        <v>2603</v>
      </c>
      <c r="AE612" s="39" t="s">
        <v>81</v>
      </c>
      <c r="AF612" s="39">
        <v>5</v>
      </c>
      <c r="AG612" s="39" t="s">
        <v>968</v>
      </c>
      <c r="AH612" s="39">
        <v>41</v>
      </c>
      <c r="AI612" s="39" t="s">
        <v>578</v>
      </c>
      <c r="AJ612" s="39">
        <v>11</v>
      </c>
    </row>
    <row r="613" spans="27:36" x14ac:dyDescent="0.25">
      <c r="AA613" s="39">
        <v>7</v>
      </c>
      <c r="AB613" s="39" t="s">
        <v>59</v>
      </c>
      <c r="AC613" s="39" t="s">
        <v>60</v>
      </c>
      <c r="AD613" s="39" t="s">
        <v>61</v>
      </c>
      <c r="AE613" s="39" t="s">
        <v>62</v>
      </c>
      <c r="AF613" s="39" t="s">
        <v>63</v>
      </c>
      <c r="AG613" s="39" t="s">
        <v>64</v>
      </c>
      <c r="AH613" s="39" t="s">
        <v>65</v>
      </c>
      <c r="AI613" s="39" t="s">
        <v>66</v>
      </c>
      <c r="AJ613" s="39" t="s">
        <v>67</v>
      </c>
    </row>
    <row r="614" spans="27:36" x14ac:dyDescent="0.25">
      <c r="AB614" s="39" t="s">
        <v>80</v>
      </c>
      <c r="AC614" s="39" t="s">
        <v>71</v>
      </c>
      <c r="AD614" s="39" t="s">
        <v>2598</v>
      </c>
      <c r="AE614" s="39" t="s">
        <v>81</v>
      </c>
      <c r="AF614" s="39">
        <v>5</v>
      </c>
      <c r="AG614" s="39" t="s">
        <v>969</v>
      </c>
      <c r="AH614" s="39">
        <v>42</v>
      </c>
      <c r="AI614" s="39" t="s">
        <v>856</v>
      </c>
      <c r="AJ614" s="39">
        <v>15</v>
      </c>
    </row>
    <row r="615" spans="27:36" x14ac:dyDescent="0.25">
      <c r="AB615" s="39" t="s">
        <v>80</v>
      </c>
      <c r="AC615" s="39" t="s">
        <v>2591</v>
      </c>
      <c r="AD615" s="39" t="s">
        <v>2598</v>
      </c>
      <c r="AE615" s="39" t="s">
        <v>81</v>
      </c>
      <c r="AF615" s="39">
        <v>5</v>
      </c>
      <c r="AG615" s="39" t="s">
        <v>970</v>
      </c>
      <c r="AH615" s="39">
        <v>55</v>
      </c>
      <c r="AI615" s="39" t="s">
        <v>971</v>
      </c>
      <c r="AJ615" s="39">
        <v>19</v>
      </c>
    </row>
    <row r="616" spans="27:36" x14ac:dyDescent="0.25">
      <c r="AB616" s="39" t="s">
        <v>80</v>
      </c>
      <c r="AC616" s="39" t="s">
        <v>2592</v>
      </c>
      <c r="AD616" s="39" t="s">
        <v>2598</v>
      </c>
      <c r="AE616" s="39" t="s">
        <v>81</v>
      </c>
      <c r="AF616" s="39">
        <v>5</v>
      </c>
      <c r="AG616" s="39" t="s">
        <v>964</v>
      </c>
      <c r="AH616" s="39">
        <v>51</v>
      </c>
      <c r="AI616" s="39" t="s">
        <v>972</v>
      </c>
      <c r="AJ616" s="39">
        <v>16</v>
      </c>
    </row>
    <row r="617" spans="27:36" x14ac:dyDescent="0.25">
      <c r="AB617" s="39" t="s">
        <v>80</v>
      </c>
      <c r="AC617" s="39" t="s">
        <v>2593</v>
      </c>
      <c r="AD617" s="39" t="s">
        <v>2598</v>
      </c>
      <c r="AE617" s="39" t="s">
        <v>81</v>
      </c>
      <c r="AF617" s="39">
        <v>5</v>
      </c>
      <c r="AG617" s="39" t="s">
        <v>973</v>
      </c>
      <c r="AH617" s="39">
        <v>59</v>
      </c>
      <c r="AI617" s="39" t="s">
        <v>784</v>
      </c>
      <c r="AJ617" s="39">
        <v>15</v>
      </c>
    </row>
    <row r="618" spans="27:36" x14ac:dyDescent="0.25">
      <c r="AB618" s="39" t="s">
        <v>80</v>
      </c>
      <c r="AC618" s="39" t="s">
        <v>2595</v>
      </c>
      <c r="AD618" s="39" t="s">
        <v>2598</v>
      </c>
      <c r="AE618" s="39" t="s">
        <v>81</v>
      </c>
      <c r="AF618" s="39">
        <v>5</v>
      </c>
      <c r="AG618" s="39" t="s">
        <v>974</v>
      </c>
      <c r="AH618" s="39">
        <v>46</v>
      </c>
      <c r="AI618" s="39" t="s">
        <v>109</v>
      </c>
      <c r="AJ618" s="39">
        <v>11</v>
      </c>
    </row>
    <row r="619" spans="27:36" x14ac:dyDescent="0.25">
      <c r="AB619" s="39" t="s">
        <v>80</v>
      </c>
      <c r="AC619" s="39" t="s">
        <v>2597</v>
      </c>
      <c r="AD619" s="39" t="s">
        <v>2598</v>
      </c>
      <c r="AE619" s="39" t="s">
        <v>81</v>
      </c>
      <c r="AF619" s="39">
        <v>5</v>
      </c>
      <c r="AG619" s="39" t="s">
        <v>975</v>
      </c>
      <c r="AH619" s="39">
        <v>46</v>
      </c>
      <c r="AI619" s="39" t="s">
        <v>226</v>
      </c>
      <c r="AJ619" s="39">
        <v>13</v>
      </c>
    </row>
    <row r="620" spans="27:36" x14ac:dyDescent="0.25">
      <c r="AB620" s="39" t="s">
        <v>80</v>
      </c>
      <c r="AC620" s="39" t="s">
        <v>71</v>
      </c>
      <c r="AD620" s="39" t="s">
        <v>2590</v>
      </c>
      <c r="AE620" s="39" t="s">
        <v>81</v>
      </c>
      <c r="AF620" s="39">
        <v>5</v>
      </c>
      <c r="AG620" s="39" t="s">
        <v>976</v>
      </c>
      <c r="AH620" s="39">
        <v>47</v>
      </c>
      <c r="AI620" s="39" t="s">
        <v>784</v>
      </c>
      <c r="AJ620" s="39">
        <v>14</v>
      </c>
    </row>
    <row r="621" spans="27:36" x14ac:dyDescent="0.25">
      <c r="AB621" s="39" t="s">
        <v>80</v>
      </c>
      <c r="AC621" s="39" t="s">
        <v>2591</v>
      </c>
      <c r="AD621" s="39" t="s">
        <v>2590</v>
      </c>
      <c r="AE621" s="39" t="s">
        <v>81</v>
      </c>
      <c r="AF621" s="39">
        <v>5</v>
      </c>
      <c r="AG621" s="39" t="s">
        <v>977</v>
      </c>
      <c r="AH621" s="39">
        <v>58</v>
      </c>
      <c r="AI621" s="39" t="s">
        <v>978</v>
      </c>
      <c r="AJ621" s="39">
        <v>18</v>
      </c>
    </row>
    <row r="622" spans="27:36" x14ac:dyDescent="0.25">
      <c r="AB622" s="39" t="s">
        <v>80</v>
      </c>
      <c r="AC622" s="39" t="s">
        <v>2592</v>
      </c>
      <c r="AD622" s="39" t="s">
        <v>2590</v>
      </c>
      <c r="AE622" s="39" t="s">
        <v>81</v>
      </c>
      <c r="AF622" s="39">
        <v>5</v>
      </c>
      <c r="AG622" s="39" t="s">
        <v>979</v>
      </c>
      <c r="AH622" s="39">
        <v>57</v>
      </c>
      <c r="AI622" s="39" t="s">
        <v>784</v>
      </c>
      <c r="AJ622" s="39">
        <v>16</v>
      </c>
    </row>
    <row r="623" spans="27:36" x14ac:dyDescent="0.25">
      <c r="AB623" s="39" t="s">
        <v>80</v>
      </c>
      <c r="AC623" s="39" t="s">
        <v>2593</v>
      </c>
      <c r="AD623" s="39" t="s">
        <v>2590</v>
      </c>
      <c r="AE623" s="39" t="s">
        <v>81</v>
      </c>
      <c r="AF623" s="39">
        <v>5</v>
      </c>
      <c r="AG623" s="39" t="s">
        <v>980</v>
      </c>
      <c r="AH623" s="39">
        <v>60</v>
      </c>
      <c r="AI623" s="39" t="s">
        <v>981</v>
      </c>
      <c r="AJ623" s="39">
        <v>15</v>
      </c>
    </row>
    <row r="624" spans="27:36" x14ac:dyDescent="0.25">
      <c r="AB624" s="39" t="s">
        <v>80</v>
      </c>
      <c r="AC624" s="39" t="s">
        <v>2595</v>
      </c>
      <c r="AD624" s="39" t="s">
        <v>2590</v>
      </c>
      <c r="AE624" s="39" t="s">
        <v>81</v>
      </c>
      <c r="AF624" s="39">
        <v>5</v>
      </c>
      <c r="AG624" s="39" t="s">
        <v>982</v>
      </c>
      <c r="AH624" s="39">
        <v>49</v>
      </c>
      <c r="AI624" s="39" t="s">
        <v>983</v>
      </c>
      <c r="AJ624" s="39">
        <v>11</v>
      </c>
    </row>
    <row r="625" spans="28:36" x14ac:dyDescent="0.25">
      <c r="AB625" s="39" t="s">
        <v>80</v>
      </c>
      <c r="AC625" s="39" t="s">
        <v>2597</v>
      </c>
      <c r="AD625" s="39" t="s">
        <v>2590</v>
      </c>
      <c r="AE625" s="39" t="s">
        <v>81</v>
      </c>
      <c r="AF625" s="39">
        <v>5</v>
      </c>
      <c r="AG625" s="39" t="s">
        <v>984</v>
      </c>
      <c r="AH625" s="39">
        <v>48</v>
      </c>
      <c r="AI625" s="39" t="s">
        <v>226</v>
      </c>
      <c r="AJ625" s="39">
        <v>12</v>
      </c>
    </row>
    <row r="626" spans="28:36" x14ac:dyDescent="0.25">
      <c r="AB626" s="39" t="s">
        <v>80</v>
      </c>
      <c r="AC626" s="39" t="s">
        <v>71</v>
      </c>
      <c r="AD626" s="39" t="s">
        <v>2599</v>
      </c>
      <c r="AE626" s="39" t="s">
        <v>81</v>
      </c>
      <c r="AF626" s="39">
        <v>5</v>
      </c>
      <c r="AG626" s="39" t="s">
        <v>985</v>
      </c>
      <c r="AH626" s="39">
        <v>42</v>
      </c>
      <c r="AI626" s="39" t="s">
        <v>833</v>
      </c>
      <c r="AJ626" s="39">
        <v>15</v>
      </c>
    </row>
    <row r="627" spans="28:36" x14ac:dyDescent="0.25">
      <c r="AB627" s="39" t="s">
        <v>80</v>
      </c>
      <c r="AC627" s="39" t="s">
        <v>2591</v>
      </c>
      <c r="AD627" s="39" t="s">
        <v>2599</v>
      </c>
      <c r="AE627" s="39" t="s">
        <v>81</v>
      </c>
      <c r="AF627" s="39">
        <v>5</v>
      </c>
      <c r="AG627" s="39" t="s">
        <v>986</v>
      </c>
      <c r="AH627" s="39">
        <v>44</v>
      </c>
      <c r="AI627" s="39" t="s">
        <v>987</v>
      </c>
      <c r="AJ627" s="39">
        <v>19</v>
      </c>
    </row>
    <row r="628" spans="28:36" x14ac:dyDescent="0.25">
      <c r="AB628" s="39" t="s">
        <v>80</v>
      </c>
      <c r="AC628" s="39" t="s">
        <v>2592</v>
      </c>
      <c r="AD628" s="39" t="s">
        <v>2599</v>
      </c>
      <c r="AE628" s="39" t="s">
        <v>81</v>
      </c>
      <c r="AF628" s="39">
        <v>5</v>
      </c>
      <c r="AG628" s="39" t="s">
        <v>988</v>
      </c>
      <c r="AH628" s="39">
        <v>54</v>
      </c>
      <c r="AI628" s="39" t="s">
        <v>643</v>
      </c>
      <c r="AJ628" s="39">
        <v>16</v>
      </c>
    </row>
    <row r="629" spans="28:36" x14ac:dyDescent="0.25">
      <c r="AB629" s="39" t="s">
        <v>80</v>
      </c>
      <c r="AC629" s="39" t="s">
        <v>2593</v>
      </c>
      <c r="AD629" s="39" t="s">
        <v>2599</v>
      </c>
      <c r="AE629" s="39" t="s">
        <v>81</v>
      </c>
      <c r="AF629" s="39">
        <v>5</v>
      </c>
      <c r="AG629" s="39" t="s">
        <v>989</v>
      </c>
      <c r="AH629" s="39">
        <v>57</v>
      </c>
      <c r="AI629" s="39" t="s">
        <v>199</v>
      </c>
      <c r="AJ629" s="39">
        <v>16</v>
      </c>
    </row>
    <row r="630" spans="28:36" x14ac:dyDescent="0.25">
      <c r="AB630" s="39" t="s">
        <v>80</v>
      </c>
      <c r="AC630" s="39" t="s">
        <v>2595</v>
      </c>
      <c r="AD630" s="39" t="s">
        <v>2599</v>
      </c>
      <c r="AE630" s="39" t="s">
        <v>81</v>
      </c>
      <c r="AF630" s="39">
        <v>5</v>
      </c>
      <c r="AG630" s="39" t="s">
        <v>990</v>
      </c>
      <c r="AH630" s="39">
        <v>49</v>
      </c>
      <c r="AI630" s="39" t="s">
        <v>991</v>
      </c>
      <c r="AJ630" s="39">
        <v>11</v>
      </c>
    </row>
    <row r="631" spans="28:36" x14ac:dyDescent="0.25">
      <c r="AB631" s="39" t="s">
        <v>80</v>
      </c>
      <c r="AC631" s="39" t="s">
        <v>2597</v>
      </c>
      <c r="AD631" s="39" t="s">
        <v>2599</v>
      </c>
      <c r="AE631" s="39" t="s">
        <v>81</v>
      </c>
      <c r="AF631" s="39">
        <v>5</v>
      </c>
      <c r="AG631" s="39" t="s">
        <v>992</v>
      </c>
      <c r="AH631" s="39">
        <v>45</v>
      </c>
      <c r="AI631" s="39" t="s">
        <v>191</v>
      </c>
      <c r="AJ631" s="39">
        <v>12</v>
      </c>
    </row>
    <row r="632" spans="28:36" x14ac:dyDescent="0.25">
      <c r="AB632" s="39" t="s">
        <v>80</v>
      </c>
      <c r="AC632" s="39" t="s">
        <v>71</v>
      </c>
      <c r="AD632" s="39" t="s">
        <v>2600</v>
      </c>
      <c r="AE632" s="39" t="s">
        <v>81</v>
      </c>
      <c r="AF632" s="39">
        <v>5</v>
      </c>
      <c r="AG632" s="39" t="s">
        <v>993</v>
      </c>
      <c r="AH632" s="39">
        <v>43</v>
      </c>
      <c r="AI632" s="39" t="s">
        <v>893</v>
      </c>
      <c r="AJ632" s="39">
        <v>15</v>
      </c>
    </row>
    <row r="633" spans="28:36" x14ac:dyDescent="0.25">
      <c r="AB633" s="39" t="s">
        <v>80</v>
      </c>
      <c r="AC633" s="39" t="s">
        <v>2591</v>
      </c>
      <c r="AD633" s="39" t="s">
        <v>2600</v>
      </c>
      <c r="AE633" s="39" t="s">
        <v>81</v>
      </c>
      <c r="AF633" s="39">
        <v>5</v>
      </c>
      <c r="AG633" s="39" t="s">
        <v>994</v>
      </c>
      <c r="AH633" s="39">
        <v>47</v>
      </c>
      <c r="AI633" s="39" t="s">
        <v>995</v>
      </c>
      <c r="AJ633" s="39">
        <v>19</v>
      </c>
    </row>
    <row r="634" spans="28:36" x14ac:dyDescent="0.25">
      <c r="AB634" s="39" t="s">
        <v>80</v>
      </c>
      <c r="AC634" s="39" t="s">
        <v>2592</v>
      </c>
      <c r="AD634" s="39" t="s">
        <v>2600</v>
      </c>
      <c r="AE634" s="39" t="s">
        <v>81</v>
      </c>
      <c r="AF634" s="39">
        <v>5</v>
      </c>
      <c r="AG634" s="39" t="s">
        <v>996</v>
      </c>
      <c r="AH634" s="39">
        <v>50</v>
      </c>
      <c r="AI634" s="39" t="s">
        <v>702</v>
      </c>
      <c r="AJ634" s="39">
        <v>16</v>
      </c>
    </row>
    <row r="635" spans="28:36" x14ac:dyDescent="0.25">
      <c r="AB635" s="39" t="s">
        <v>80</v>
      </c>
      <c r="AC635" s="39" t="s">
        <v>2593</v>
      </c>
      <c r="AD635" s="39" t="s">
        <v>2600</v>
      </c>
      <c r="AE635" s="39" t="s">
        <v>81</v>
      </c>
      <c r="AF635" s="39">
        <v>5</v>
      </c>
      <c r="AG635" s="39" t="s">
        <v>997</v>
      </c>
      <c r="AH635" s="39">
        <v>51</v>
      </c>
      <c r="AI635" s="39" t="s">
        <v>493</v>
      </c>
      <c r="AJ635" s="39">
        <v>16</v>
      </c>
    </row>
    <row r="636" spans="28:36" x14ac:dyDescent="0.25">
      <c r="AB636" s="39" t="s">
        <v>80</v>
      </c>
      <c r="AC636" s="39" t="s">
        <v>2595</v>
      </c>
      <c r="AD636" s="39" t="s">
        <v>2600</v>
      </c>
      <c r="AE636" s="39" t="s">
        <v>81</v>
      </c>
      <c r="AF636" s="39">
        <v>5</v>
      </c>
      <c r="AG636" s="39" t="s">
        <v>592</v>
      </c>
      <c r="AH636" s="39">
        <v>49</v>
      </c>
      <c r="AI636" s="39" t="s">
        <v>998</v>
      </c>
      <c r="AJ636" s="39">
        <v>11</v>
      </c>
    </row>
    <row r="637" spans="28:36" x14ac:dyDescent="0.25">
      <c r="AB637" s="39" t="s">
        <v>80</v>
      </c>
      <c r="AC637" s="39" t="s">
        <v>2597</v>
      </c>
      <c r="AD637" s="39" t="s">
        <v>2600</v>
      </c>
      <c r="AE637" s="39" t="s">
        <v>81</v>
      </c>
      <c r="AF637" s="39">
        <v>5</v>
      </c>
      <c r="AG637" s="39" t="s">
        <v>999</v>
      </c>
      <c r="AH637" s="39">
        <v>43</v>
      </c>
      <c r="AI637" s="39" t="s">
        <v>559</v>
      </c>
      <c r="AJ637" s="39">
        <v>12</v>
      </c>
    </row>
    <row r="638" spans="28:36" x14ac:dyDescent="0.25">
      <c r="AB638" s="39" t="s">
        <v>80</v>
      </c>
      <c r="AC638" s="39" t="s">
        <v>71</v>
      </c>
      <c r="AD638" s="39" t="s">
        <v>2601</v>
      </c>
      <c r="AE638" s="39" t="s">
        <v>81</v>
      </c>
      <c r="AF638" s="39">
        <v>5</v>
      </c>
      <c r="AG638" s="39" t="s">
        <v>665</v>
      </c>
      <c r="AH638" s="39">
        <v>51</v>
      </c>
      <c r="AI638" s="39" t="s">
        <v>1000</v>
      </c>
      <c r="AJ638" s="39">
        <v>14</v>
      </c>
    </row>
    <row r="639" spans="28:36" x14ac:dyDescent="0.25">
      <c r="AB639" s="39" t="s">
        <v>80</v>
      </c>
      <c r="AC639" s="39" t="s">
        <v>2591</v>
      </c>
      <c r="AD639" s="39" t="s">
        <v>2601</v>
      </c>
      <c r="AE639" s="39" t="s">
        <v>81</v>
      </c>
      <c r="AF639" s="39">
        <v>5</v>
      </c>
      <c r="AG639" s="39" t="s">
        <v>1001</v>
      </c>
      <c r="AH639" s="39">
        <v>60</v>
      </c>
      <c r="AI639" s="39" t="s">
        <v>314</v>
      </c>
      <c r="AJ639" s="39">
        <v>18</v>
      </c>
    </row>
    <row r="640" spans="28:36" x14ac:dyDescent="0.25">
      <c r="AB640" s="39" t="s">
        <v>80</v>
      </c>
      <c r="AC640" s="39" t="s">
        <v>2592</v>
      </c>
      <c r="AD640" s="39" t="s">
        <v>2601</v>
      </c>
      <c r="AE640" s="39" t="s">
        <v>81</v>
      </c>
      <c r="AF640" s="39">
        <v>5</v>
      </c>
      <c r="AG640" s="39" t="s">
        <v>572</v>
      </c>
      <c r="AH640" s="39">
        <v>57</v>
      </c>
      <c r="AI640" s="39" t="s">
        <v>314</v>
      </c>
      <c r="AJ640" s="39">
        <v>16</v>
      </c>
    </row>
    <row r="641" spans="27:36" x14ac:dyDescent="0.25">
      <c r="AB641" s="39" t="s">
        <v>80</v>
      </c>
      <c r="AC641" s="39" t="s">
        <v>2593</v>
      </c>
      <c r="AD641" s="39" t="s">
        <v>2601</v>
      </c>
      <c r="AE641" s="39" t="s">
        <v>81</v>
      </c>
      <c r="AF641" s="39">
        <v>5</v>
      </c>
      <c r="AG641" s="39" t="s">
        <v>1002</v>
      </c>
      <c r="AH641" s="39">
        <v>65</v>
      </c>
      <c r="AI641" s="39" t="s">
        <v>868</v>
      </c>
      <c r="AJ641" s="39">
        <v>15</v>
      </c>
    </row>
    <row r="642" spans="27:36" x14ac:dyDescent="0.25">
      <c r="AB642" s="39" t="s">
        <v>80</v>
      </c>
      <c r="AC642" s="39" t="s">
        <v>2595</v>
      </c>
      <c r="AD642" s="39" t="s">
        <v>2601</v>
      </c>
      <c r="AE642" s="39" t="s">
        <v>81</v>
      </c>
      <c r="AF642" s="39">
        <v>5</v>
      </c>
      <c r="AG642" s="39" t="s">
        <v>785</v>
      </c>
      <c r="AH642" s="39">
        <v>37</v>
      </c>
      <c r="AI642" s="39" t="s">
        <v>1003</v>
      </c>
      <c r="AJ642" s="39">
        <v>11</v>
      </c>
    </row>
    <row r="643" spans="27:36" x14ac:dyDescent="0.25">
      <c r="AB643" s="39" t="s">
        <v>80</v>
      </c>
      <c r="AC643" s="39" t="s">
        <v>2597</v>
      </c>
      <c r="AD643" s="39" t="s">
        <v>2601</v>
      </c>
      <c r="AE643" s="39" t="s">
        <v>81</v>
      </c>
      <c r="AF643" s="39">
        <v>5</v>
      </c>
      <c r="AG643" s="39" t="s">
        <v>1004</v>
      </c>
      <c r="AH643" s="39">
        <v>53</v>
      </c>
      <c r="AI643" s="39" t="s">
        <v>885</v>
      </c>
      <c r="AJ643" s="39">
        <v>13</v>
      </c>
    </row>
    <row r="644" spans="27:36" x14ac:dyDescent="0.25">
      <c r="AB644" s="39" t="s">
        <v>80</v>
      </c>
      <c r="AC644" s="39" t="s">
        <v>71</v>
      </c>
      <c r="AD644" s="39" t="s">
        <v>2602</v>
      </c>
      <c r="AE644" s="39" t="s">
        <v>81</v>
      </c>
      <c r="AF644" s="39">
        <v>5</v>
      </c>
      <c r="AG644" s="39" t="s">
        <v>1005</v>
      </c>
      <c r="AH644" s="39">
        <v>45</v>
      </c>
      <c r="AI644" s="39" t="s">
        <v>1006</v>
      </c>
      <c r="AJ644" s="39">
        <v>17</v>
      </c>
    </row>
    <row r="645" spans="27:36" x14ac:dyDescent="0.25">
      <c r="AB645" s="39" t="s">
        <v>80</v>
      </c>
      <c r="AC645" s="39" t="s">
        <v>2591</v>
      </c>
      <c r="AD645" s="39" t="s">
        <v>2602</v>
      </c>
      <c r="AE645" s="39" t="s">
        <v>81</v>
      </c>
      <c r="AF645" s="39">
        <v>5</v>
      </c>
      <c r="AG645" s="39" t="s">
        <v>1007</v>
      </c>
      <c r="AH645" s="39">
        <v>47</v>
      </c>
      <c r="AI645" s="39" t="s">
        <v>1008</v>
      </c>
      <c r="AJ645" s="39">
        <v>21</v>
      </c>
    </row>
    <row r="646" spans="27:36" x14ac:dyDescent="0.25">
      <c r="AB646" s="39" t="s">
        <v>80</v>
      </c>
      <c r="AC646" s="39" t="s">
        <v>2592</v>
      </c>
      <c r="AD646" s="39" t="s">
        <v>2602</v>
      </c>
      <c r="AE646" s="39" t="s">
        <v>81</v>
      </c>
      <c r="AF646" s="39">
        <v>5</v>
      </c>
      <c r="AG646" s="39" t="s">
        <v>1009</v>
      </c>
      <c r="AH646" s="39">
        <v>46</v>
      </c>
      <c r="AI646" s="39" t="s">
        <v>463</v>
      </c>
      <c r="AJ646" s="39">
        <v>18</v>
      </c>
    </row>
    <row r="647" spans="27:36" x14ac:dyDescent="0.25">
      <c r="AB647" s="39" t="s">
        <v>80</v>
      </c>
      <c r="AC647" s="39" t="s">
        <v>2593</v>
      </c>
      <c r="AD647" s="39" t="s">
        <v>2602</v>
      </c>
      <c r="AE647" s="39" t="s">
        <v>81</v>
      </c>
      <c r="AF647" s="39">
        <v>5</v>
      </c>
      <c r="AG647" s="39" t="s">
        <v>1010</v>
      </c>
      <c r="AH647" s="39">
        <v>51</v>
      </c>
      <c r="AI647" s="39" t="s">
        <v>1011</v>
      </c>
      <c r="AJ647" s="39">
        <v>18</v>
      </c>
    </row>
    <row r="648" spans="27:36" x14ac:dyDescent="0.25">
      <c r="AB648" s="39" t="s">
        <v>80</v>
      </c>
      <c r="AC648" s="39" t="s">
        <v>2595</v>
      </c>
      <c r="AD648" s="39" t="s">
        <v>2602</v>
      </c>
      <c r="AE648" s="39" t="s">
        <v>81</v>
      </c>
      <c r="AF648" s="39">
        <v>5</v>
      </c>
      <c r="AG648" s="39" t="s">
        <v>635</v>
      </c>
      <c r="AH648" s="39">
        <v>49</v>
      </c>
      <c r="AI648" s="39" t="s">
        <v>463</v>
      </c>
      <c r="AJ648" s="39">
        <v>12</v>
      </c>
    </row>
    <row r="649" spans="27:36" x14ac:dyDescent="0.25">
      <c r="AB649" s="39" t="s">
        <v>80</v>
      </c>
      <c r="AC649" s="39" t="s">
        <v>2597</v>
      </c>
      <c r="AD649" s="39" t="s">
        <v>2602</v>
      </c>
      <c r="AE649" s="39" t="s">
        <v>81</v>
      </c>
      <c r="AF649" s="39">
        <v>5</v>
      </c>
      <c r="AG649" s="39" t="s">
        <v>153</v>
      </c>
      <c r="AH649" s="39">
        <v>43</v>
      </c>
      <c r="AI649" s="39" t="s">
        <v>1011</v>
      </c>
      <c r="AJ649" s="39">
        <v>13</v>
      </c>
    </row>
    <row r="650" spans="27:36" x14ac:dyDescent="0.25">
      <c r="AB650" s="39" t="s">
        <v>80</v>
      </c>
      <c r="AC650" s="39" t="s">
        <v>71</v>
      </c>
      <c r="AD650" s="39" t="s">
        <v>2603</v>
      </c>
      <c r="AE650" s="39" t="s">
        <v>81</v>
      </c>
      <c r="AF650" s="39">
        <v>5</v>
      </c>
      <c r="AG650" s="39" t="s">
        <v>1012</v>
      </c>
      <c r="AH650" s="39">
        <v>56</v>
      </c>
      <c r="AI650" s="39" t="s">
        <v>1013</v>
      </c>
      <c r="AJ650" s="39">
        <v>16</v>
      </c>
    </row>
    <row r="651" spans="27:36" x14ac:dyDescent="0.25">
      <c r="AB651" s="39" t="s">
        <v>80</v>
      </c>
      <c r="AC651" s="39" t="s">
        <v>2591</v>
      </c>
      <c r="AD651" s="39" t="s">
        <v>2603</v>
      </c>
      <c r="AE651" s="39" t="s">
        <v>81</v>
      </c>
      <c r="AF651" s="39">
        <v>5</v>
      </c>
      <c r="AG651" s="39" t="s">
        <v>1014</v>
      </c>
      <c r="AH651" s="39">
        <v>73</v>
      </c>
      <c r="AI651" s="39" t="s">
        <v>593</v>
      </c>
      <c r="AJ651" s="39">
        <v>24</v>
      </c>
    </row>
    <row r="652" spans="27:36" x14ac:dyDescent="0.25">
      <c r="AB652" s="39" t="s">
        <v>80</v>
      </c>
      <c r="AC652" s="39" t="s">
        <v>2592</v>
      </c>
      <c r="AD652" s="39" t="s">
        <v>2603</v>
      </c>
      <c r="AE652" s="39" t="s">
        <v>81</v>
      </c>
      <c r="AF652" s="39">
        <v>5</v>
      </c>
      <c r="AG652" s="39" t="s">
        <v>665</v>
      </c>
      <c r="AH652" s="39">
        <v>59</v>
      </c>
      <c r="AI652" s="39" t="s">
        <v>593</v>
      </c>
      <c r="AJ652" s="39">
        <v>18</v>
      </c>
    </row>
    <row r="653" spans="27:36" x14ac:dyDescent="0.25">
      <c r="AB653" s="39" t="s">
        <v>80</v>
      </c>
      <c r="AC653" s="39" t="s">
        <v>2593</v>
      </c>
      <c r="AD653" s="39" t="s">
        <v>2603</v>
      </c>
      <c r="AE653" s="39" t="s">
        <v>81</v>
      </c>
      <c r="AF653" s="39">
        <v>5</v>
      </c>
      <c r="AG653" s="39" t="s">
        <v>1015</v>
      </c>
      <c r="AH653" s="39">
        <v>64</v>
      </c>
      <c r="AI653" s="39" t="s">
        <v>1000</v>
      </c>
      <c r="AJ653" s="39">
        <v>16</v>
      </c>
    </row>
    <row r="654" spans="27:36" x14ac:dyDescent="0.25">
      <c r="AB654" s="39" t="s">
        <v>80</v>
      </c>
      <c r="AC654" s="39" t="s">
        <v>2595</v>
      </c>
      <c r="AD654" s="39" t="s">
        <v>2603</v>
      </c>
      <c r="AE654" s="39" t="s">
        <v>81</v>
      </c>
      <c r="AF654" s="39">
        <v>5</v>
      </c>
      <c r="AG654" s="39" t="s">
        <v>1016</v>
      </c>
      <c r="AH654" s="39">
        <v>50</v>
      </c>
      <c r="AI654" s="39" t="s">
        <v>1017</v>
      </c>
      <c r="AJ654" s="39">
        <v>12</v>
      </c>
    </row>
    <row r="655" spans="27:36" x14ac:dyDescent="0.25">
      <c r="AB655" s="39" t="s">
        <v>80</v>
      </c>
      <c r="AC655" s="39" t="s">
        <v>2597</v>
      </c>
      <c r="AD655" s="39" t="s">
        <v>2603</v>
      </c>
      <c r="AE655" s="39" t="s">
        <v>81</v>
      </c>
      <c r="AF655" s="39">
        <v>5</v>
      </c>
      <c r="AG655" s="39" t="s">
        <v>1018</v>
      </c>
      <c r="AH655" s="39">
        <v>56</v>
      </c>
      <c r="AI655" s="39" t="s">
        <v>597</v>
      </c>
      <c r="AJ655" s="39">
        <v>15</v>
      </c>
    </row>
    <row r="656" spans="27:36" x14ac:dyDescent="0.25">
      <c r="AA656" s="39">
        <v>8</v>
      </c>
      <c r="AB656" s="39" t="s">
        <v>59</v>
      </c>
      <c r="AC656" s="39" t="s">
        <v>60</v>
      </c>
      <c r="AD656" s="39" t="s">
        <v>61</v>
      </c>
      <c r="AE656" s="39" t="s">
        <v>62</v>
      </c>
      <c r="AF656" s="39" t="s">
        <v>63</v>
      </c>
      <c r="AG656" s="39" t="s">
        <v>64</v>
      </c>
      <c r="AH656" s="39" t="s">
        <v>65</v>
      </c>
      <c r="AI656" s="39" t="s">
        <v>66</v>
      </c>
      <c r="AJ656" s="39" t="s">
        <v>67</v>
      </c>
    </row>
    <row r="657" spans="28:36" x14ac:dyDescent="0.25">
      <c r="AB657" s="39" t="s">
        <v>80</v>
      </c>
      <c r="AC657" s="39" t="s">
        <v>71</v>
      </c>
      <c r="AD657" s="39" t="s">
        <v>2598</v>
      </c>
      <c r="AE657" s="39" t="s">
        <v>81</v>
      </c>
      <c r="AF657" s="39">
        <v>5</v>
      </c>
      <c r="AG657" s="39" t="s">
        <v>1019</v>
      </c>
      <c r="AH657" s="39">
        <v>44</v>
      </c>
      <c r="AI657" s="39" t="s">
        <v>1020</v>
      </c>
      <c r="AJ657" s="39">
        <v>16</v>
      </c>
    </row>
    <row r="658" spans="28:36" x14ac:dyDescent="0.25">
      <c r="AB658" s="39" t="s">
        <v>80</v>
      </c>
      <c r="AC658" s="39" t="s">
        <v>2591</v>
      </c>
      <c r="AD658" s="39" t="s">
        <v>2598</v>
      </c>
      <c r="AE658" s="39" t="s">
        <v>81</v>
      </c>
      <c r="AF658" s="39">
        <v>5</v>
      </c>
      <c r="AG658" s="39" t="s">
        <v>1021</v>
      </c>
      <c r="AH658" s="39">
        <v>45</v>
      </c>
      <c r="AI658" s="39" t="s">
        <v>1022</v>
      </c>
      <c r="AJ658" s="39">
        <v>20</v>
      </c>
    </row>
    <row r="659" spans="28:36" x14ac:dyDescent="0.25">
      <c r="AB659" s="39" t="s">
        <v>80</v>
      </c>
      <c r="AC659" s="39" t="s">
        <v>2592</v>
      </c>
      <c r="AD659" s="39" t="s">
        <v>2598</v>
      </c>
      <c r="AE659" s="39" t="s">
        <v>81</v>
      </c>
      <c r="AF659" s="39">
        <v>5</v>
      </c>
      <c r="AG659" s="39" t="s">
        <v>1005</v>
      </c>
      <c r="AH659" s="39">
        <v>46</v>
      </c>
      <c r="AI659" s="39" t="s">
        <v>1023</v>
      </c>
      <c r="AJ659" s="39">
        <v>17</v>
      </c>
    </row>
    <row r="660" spans="28:36" x14ac:dyDescent="0.25">
      <c r="AB660" s="39" t="s">
        <v>80</v>
      </c>
      <c r="AC660" s="39" t="s">
        <v>2593</v>
      </c>
      <c r="AD660" s="39" t="s">
        <v>2598</v>
      </c>
      <c r="AE660" s="39" t="s">
        <v>81</v>
      </c>
      <c r="AF660" s="39">
        <v>5</v>
      </c>
      <c r="AG660" s="39" t="s">
        <v>1024</v>
      </c>
      <c r="AH660" s="39">
        <v>48</v>
      </c>
      <c r="AI660" s="39" t="s">
        <v>1025</v>
      </c>
      <c r="AJ660" s="39">
        <v>16</v>
      </c>
    </row>
    <row r="661" spans="28:36" x14ac:dyDescent="0.25">
      <c r="AB661" s="39" t="s">
        <v>80</v>
      </c>
      <c r="AC661" s="39" t="s">
        <v>2595</v>
      </c>
      <c r="AD661" s="39" t="s">
        <v>2598</v>
      </c>
      <c r="AE661" s="39" t="s">
        <v>81</v>
      </c>
      <c r="AF661" s="39">
        <v>5</v>
      </c>
      <c r="AG661" s="39" t="s">
        <v>1026</v>
      </c>
      <c r="AH661" s="39">
        <v>55</v>
      </c>
      <c r="AI661" s="39" t="s">
        <v>1027</v>
      </c>
      <c r="AJ661" s="39">
        <v>12</v>
      </c>
    </row>
    <row r="662" spans="28:36" x14ac:dyDescent="0.25">
      <c r="AB662" s="39" t="s">
        <v>80</v>
      </c>
      <c r="AC662" s="39" t="s">
        <v>2597</v>
      </c>
      <c r="AD662" s="39" t="s">
        <v>2598</v>
      </c>
      <c r="AE662" s="39" t="s">
        <v>81</v>
      </c>
      <c r="AF662" s="39">
        <v>5</v>
      </c>
      <c r="AG662" s="39" t="s">
        <v>1028</v>
      </c>
      <c r="AH662" s="39">
        <v>43</v>
      </c>
      <c r="AI662" s="39" t="s">
        <v>1029</v>
      </c>
      <c r="AJ662" s="39">
        <v>13</v>
      </c>
    </row>
    <row r="663" spans="28:36" x14ac:dyDescent="0.25">
      <c r="AB663" s="39" t="s">
        <v>80</v>
      </c>
      <c r="AC663" s="39" t="s">
        <v>71</v>
      </c>
      <c r="AD663" s="39" t="s">
        <v>2590</v>
      </c>
      <c r="AE663" s="39" t="s">
        <v>81</v>
      </c>
      <c r="AF663" s="39">
        <v>5</v>
      </c>
      <c r="AG663" s="39" t="s">
        <v>1030</v>
      </c>
      <c r="AH663" s="39">
        <v>42</v>
      </c>
      <c r="AI663" s="39" t="s">
        <v>1031</v>
      </c>
      <c r="AJ663" s="39">
        <v>15</v>
      </c>
    </row>
    <row r="664" spans="28:36" x14ac:dyDescent="0.25">
      <c r="AB664" s="39" t="s">
        <v>80</v>
      </c>
      <c r="AC664" s="39" t="s">
        <v>2591</v>
      </c>
      <c r="AD664" s="39" t="s">
        <v>2590</v>
      </c>
      <c r="AE664" s="39" t="s">
        <v>81</v>
      </c>
      <c r="AF664" s="39">
        <v>5</v>
      </c>
      <c r="AG664" s="39" t="s">
        <v>1032</v>
      </c>
      <c r="AH664" s="39">
        <v>54</v>
      </c>
      <c r="AI664" s="39" t="s">
        <v>1033</v>
      </c>
      <c r="AJ664" s="39">
        <v>20</v>
      </c>
    </row>
    <row r="665" spans="28:36" x14ac:dyDescent="0.25">
      <c r="AB665" s="39" t="s">
        <v>80</v>
      </c>
      <c r="AC665" s="39" t="s">
        <v>2592</v>
      </c>
      <c r="AD665" s="39" t="s">
        <v>2590</v>
      </c>
      <c r="AE665" s="39" t="s">
        <v>81</v>
      </c>
      <c r="AF665" s="39">
        <v>5</v>
      </c>
      <c r="AG665" s="39" t="s">
        <v>832</v>
      </c>
      <c r="AH665" s="39">
        <v>51</v>
      </c>
      <c r="AI665" s="39" t="s">
        <v>1034</v>
      </c>
      <c r="AJ665" s="39">
        <v>17</v>
      </c>
    </row>
    <row r="666" spans="28:36" x14ac:dyDescent="0.25">
      <c r="AB666" s="39" t="s">
        <v>80</v>
      </c>
      <c r="AC666" s="39" t="s">
        <v>2593</v>
      </c>
      <c r="AD666" s="39" t="s">
        <v>2590</v>
      </c>
      <c r="AE666" s="39" t="s">
        <v>81</v>
      </c>
      <c r="AF666" s="39">
        <v>5</v>
      </c>
      <c r="AG666" s="39" t="s">
        <v>1035</v>
      </c>
      <c r="AH666" s="39">
        <v>50</v>
      </c>
      <c r="AI666" s="39" t="s">
        <v>1034</v>
      </c>
      <c r="AJ666" s="39">
        <v>16</v>
      </c>
    </row>
    <row r="667" spans="28:36" x14ac:dyDescent="0.25">
      <c r="AB667" s="39" t="s">
        <v>80</v>
      </c>
      <c r="AC667" s="39" t="s">
        <v>2595</v>
      </c>
      <c r="AD667" s="39" t="s">
        <v>2590</v>
      </c>
      <c r="AE667" s="39" t="s">
        <v>81</v>
      </c>
      <c r="AF667" s="39">
        <v>5</v>
      </c>
      <c r="AG667" s="39" t="s">
        <v>1036</v>
      </c>
      <c r="AH667" s="39">
        <v>52</v>
      </c>
      <c r="AI667" s="39" t="s">
        <v>1037</v>
      </c>
      <c r="AJ667" s="39">
        <v>12</v>
      </c>
    </row>
    <row r="668" spans="28:36" x14ac:dyDescent="0.25">
      <c r="AB668" s="39" t="s">
        <v>80</v>
      </c>
      <c r="AC668" s="39" t="s">
        <v>2597</v>
      </c>
      <c r="AD668" s="39" t="s">
        <v>2590</v>
      </c>
      <c r="AE668" s="39" t="s">
        <v>81</v>
      </c>
      <c r="AF668" s="39">
        <v>5</v>
      </c>
      <c r="AG668" s="39" t="s">
        <v>1038</v>
      </c>
      <c r="AH668" s="39">
        <v>41</v>
      </c>
      <c r="AI668" s="39" t="s">
        <v>1039</v>
      </c>
      <c r="AJ668" s="39">
        <v>12</v>
      </c>
    </row>
    <row r="669" spans="28:36" x14ac:dyDescent="0.25">
      <c r="AB669" s="39" t="s">
        <v>80</v>
      </c>
      <c r="AC669" s="39" t="s">
        <v>71</v>
      </c>
      <c r="AD669" s="39" t="s">
        <v>2599</v>
      </c>
      <c r="AE669" s="39" t="s">
        <v>81</v>
      </c>
      <c r="AF669" s="39">
        <v>5</v>
      </c>
      <c r="AG669" s="39" t="s">
        <v>1040</v>
      </c>
      <c r="AH669" s="39">
        <v>44</v>
      </c>
      <c r="AI669" s="39" t="s">
        <v>1041</v>
      </c>
      <c r="AJ669" s="39">
        <v>16</v>
      </c>
    </row>
    <row r="670" spans="28:36" x14ac:dyDescent="0.25">
      <c r="AB670" s="39" t="s">
        <v>80</v>
      </c>
      <c r="AC670" s="39" t="s">
        <v>2591</v>
      </c>
      <c r="AD670" s="39" t="s">
        <v>2599</v>
      </c>
      <c r="AE670" s="39" t="s">
        <v>81</v>
      </c>
      <c r="AF670" s="39">
        <v>5</v>
      </c>
      <c r="AG670" s="39" t="s">
        <v>1042</v>
      </c>
      <c r="AH670" s="39">
        <v>45</v>
      </c>
      <c r="AI670" s="39" t="s">
        <v>1041</v>
      </c>
      <c r="AJ670" s="39">
        <v>21</v>
      </c>
    </row>
    <row r="671" spans="28:36" x14ac:dyDescent="0.25">
      <c r="AB671" s="39" t="s">
        <v>80</v>
      </c>
      <c r="AC671" s="39" t="s">
        <v>2592</v>
      </c>
      <c r="AD671" s="39" t="s">
        <v>2599</v>
      </c>
      <c r="AE671" s="39" t="s">
        <v>81</v>
      </c>
      <c r="AF671" s="39">
        <v>5</v>
      </c>
      <c r="AG671" s="39" t="s">
        <v>1005</v>
      </c>
      <c r="AH671" s="39">
        <v>46</v>
      </c>
      <c r="AI671" s="39" t="s">
        <v>1043</v>
      </c>
      <c r="AJ671" s="39">
        <v>18</v>
      </c>
    </row>
    <row r="672" spans="28:36" x14ac:dyDescent="0.25">
      <c r="AB672" s="39" t="s">
        <v>80</v>
      </c>
      <c r="AC672" s="39" t="s">
        <v>2593</v>
      </c>
      <c r="AD672" s="39" t="s">
        <v>2599</v>
      </c>
      <c r="AE672" s="39" t="s">
        <v>81</v>
      </c>
      <c r="AF672" s="39">
        <v>5</v>
      </c>
      <c r="AG672" s="39" t="s">
        <v>1044</v>
      </c>
      <c r="AH672" s="39">
        <v>52</v>
      </c>
      <c r="AI672" s="39" t="s">
        <v>1041</v>
      </c>
      <c r="AJ672" s="39">
        <v>17</v>
      </c>
    </row>
    <row r="673" spans="28:36" x14ac:dyDescent="0.25">
      <c r="AB673" s="39" t="s">
        <v>80</v>
      </c>
      <c r="AC673" s="39" t="s">
        <v>2595</v>
      </c>
      <c r="AD673" s="39" t="s">
        <v>2599</v>
      </c>
      <c r="AE673" s="39" t="s">
        <v>81</v>
      </c>
      <c r="AF673" s="39">
        <v>5</v>
      </c>
      <c r="AG673" s="39" t="s">
        <v>1045</v>
      </c>
      <c r="AH673" s="39">
        <v>50</v>
      </c>
      <c r="AI673" s="39" t="s">
        <v>1046</v>
      </c>
      <c r="AJ673" s="39">
        <v>12</v>
      </c>
    </row>
    <row r="674" spans="28:36" x14ac:dyDescent="0.25">
      <c r="AB674" s="39" t="s">
        <v>80</v>
      </c>
      <c r="AC674" s="39" t="s">
        <v>2597</v>
      </c>
      <c r="AD674" s="39" t="s">
        <v>2599</v>
      </c>
      <c r="AE674" s="39" t="s">
        <v>81</v>
      </c>
      <c r="AF674" s="39">
        <v>5</v>
      </c>
      <c r="AG674" s="39" t="s">
        <v>1017</v>
      </c>
      <c r="AH674" s="39">
        <v>41</v>
      </c>
      <c r="AI674" s="39" t="s">
        <v>1047</v>
      </c>
      <c r="AJ674" s="39">
        <v>14</v>
      </c>
    </row>
    <row r="675" spans="28:36" x14ac:dyDescent="0.25">
      <c r="AB675" s="39" t="s">
        <v>80</v>
      </c>
      <c r="AC675" s="39" t="s">
        <v>71</v>
      </c>
      <c r="AD675" s="39" t="s">
        <v>2600</v>
      </c>
      <c r="AE675" s="39" t="s">
        <v>81</v>
      </c>
      <c r="AF675" s="39">
        <v>5</v>
      </c>
      <c r="AG675" s="39" t="s">
        <v>1048</v>
      </c>
      <c r="AH675" s="39">
        <v>49</v>
      </c>
      <c r="AI675" s="39" t="s">
        <v>141</v>
      </c>
      <c r="AJ675" s="39">
        <v>17</v>
      </c>
    </row>
    <row r="676" spans="28:36" x14ac:dyDescent="0.25">
      <c r="AB676" s="39" t="s">
        <v>80</v>
      </c>
      <c r="AC676" s="39" t="s">
        <v>2591</v>
      </c>
      <c r="AD676" s="39" t="s">
        <v>2600</v>
      </c>
      <c r="AE676" s="39" t="s">
        <v>81</v>
      </c>
      <c r="AF676" s="39">
        <v>5</v>
      </c>
      <c r="AG676" s="39" t="s">
        <v>1049</v>
      </c>
      <c r="AH676" s="39">
        <v>50</v>
      </c>
      <c r="AI676" s="39" t="s">
        <v>106</v>
      </c>
      <c r="AJ676" s="39">
        <v>21</v>
      </c>
    </row>
    <row r="677" spans="28:36" x14ac:dyDescent="0.25">
      <c r="AB677" s="39" t="s">
        <v>80</v>
      </c>
      <c r="AC677" s="39" t="s">
        <v>2592</v>
      </c>
      <c r="AD677" s="39" t="s">
        <v>2600</v>
      </c>
      <c r="AE677" s="39" t="s">
        <v>81</v>
      </c>
      <c r="AF677" s="39">
        <v>5</v>
      </c>
      <c r="AG677" s="39" t="s">
        <v>832</v>
      </c>
      <c r="AH677" s="39">
        <v>49</v>
      </c>
      <c r="AI677" s="39" t="s">
        <v>154</v>
      </c>
      <c r="AJ677" s="39">
        <v>18</v>
      </c>
    </row>
    <row r="678" spans="28:36" x14ac:dyDescent="0.25">
      <c r="AB678" s="39" t="s">
        <v>80</v>
      </c>
      <c r="AC678" s="39" t="s">
        <v>2593</v>
      </c>
      <c r="AD678" s="39" t="s">
        <v>2600</v>
      </c>
      <c r="AE678" s="39" t="s">
        <v>81</v>
      </c>
      <c r="AF678" s="39">
        <v>5</v>
      </c>
      <c r="AG678" s="39" t="s">
        <v>1050</v>
      </c>
      <c r="AH678" s="39">
        <v>55</v>
      </c>
      <c r="AI678" s="39" t="s">
        <v>154</v>
      </c>
      <c r="AJ678" s="39">
        <v>18</v>
      </c>
    </row>
    <row r="679" spans="28:36" x14ac:dyDescent="0.25">
      <c r="AB679" s="39" t="s">
        <v>80</v>
      </c>
      <c r="AC679" s="39" t="s">
        <v>2595</v>
      </c>
      <c r="AD679" s="39" t="s">
        <v>2600</v>
      </c>
      <c r="AE679" s="39" t="s">
        <v>81</v>
      </c>
      <c r="AF679" s="39">
        <v>5</v>
      </c>
      <c r="AG679" s="39" t="s">
        <v>1051</v>
      </c>
      <c r="AH679" s="39">
        <v>52</v>
      </c>
      <c r="AI679" s="39" t="s">
        <v>1052</v>
      </c>
      <c r="AJ679" s="39">
        <v>12</v>
      </c>
    </row>
    <row r="680" spans="28:36" x14ac:dyDescent="0.25">
      <c r="AB680" s="39" t="s">
        <v>80</v>
      </c>
      <c r="AC680" s="39" t="s">
        <v>2597</v>
      </c>
      <c r="AD680" s="39" t="s">
        <v>2600</v>
      </c>
      <c r="AE680" s="39" t="s">
        <v>81</v>
      </c>
      <c r="AF680" s="39">
        <v>5</v>
      </c>
      <c r="AG680" s="39" t="s">
        <v>1053</v>
      </c>
      <c r="AH680" s="39">
        <v>47</v>
      </c>
      <c r="AI680" s="39" t="s">
        <v>106</v>
      </c>
      <c r="AJ680" s="39">
        <v>14</v>
      </c>
    </row>
    <row r="681" spans="28:36" x14ac:dyDescent="0.25">
      <c r="AB681" s="39" t="s">
        <v>80</v>
      </c>
      <c r="AC681" s="39" t="s">
        <v>71</v>
      </c>
      <c r="AD681" s="39" t="s">
        <v>2601</v>
      </c>
      <c r="AE681" s="39" t="s">
        <v>81</v>
      </c>
      <c r="AF681" s="39">
        <v>5</v>
      </c>
      <c r="AG681" s="39" t="s">
        <v>1054</v>
      </c>
      <c r="AH681" s="39">
        <v>40</v>
      </c>
      <c r="AI681" s="39" t="s">
        <v>1055</v>
      </c>
      <c r="AJ681" s="39">
        <v>16</v>
      </c>
    </row>
    <row r="682" spans="28:36" x14ac:dyDescent="0.25">
      <c r="AB682" s="39" t="s">
        <v>80</v>
      </c>
      <c r="AC682" s="39" t="s">
        <v>2591</v>
      </c>
      <c r="AD682" s="39" t="s">
        <v>2601</v>
      </c>
      <c r="AE682" s="39" t="s">
        <v>81</v>
      </c>
      <c r="AF682" s="39">
        <v>5</v>
      </c>
      <c r="AG682" s="39" t="s">
        <v>1056</v>
      </c>
      <c r="AH682" s="39">
        <v>54</v>
      </c>
      <c r="AI682" s="39" t="s">
        <v>1033</v>
      </c>
      <c r="AJ682" s="39">
        <v>20</v>
      </c>
    </row>
    <row r="683" spans="28:36" x14ac:dyDescent="0.25">
      <c r="AB683" s="39" t="s">
        <v>80</v>
      </c>
      <c r="AC683" s="39" t="s">
        <v>2592</v>
      </c>
      <c r="AD683" s="39" t="s">
        <v>2601</v>
      </c>
      <c r="AE683" s="39" t="s">
        <v>81</v>
      </c>
      <c r="AF683" s="39">
        <v>5</v>
      </c>
      <c r="AG683" s="39" t="s">
        <v>969</v>
      </c>
      <c r="AH683" s="39">
        <v>51</v>
      </c>
      <c r="AI683" s="39" t="s">
        <v>1034</v>
      </c>
      <c r="AJ683" s="39">
        <v>17</v>
      </c>
    </row>
    <row r="684" spans="28:36" x14ac:dyDescent="0.25">
      <c r="AB684" s="39" t="s">
        <v>80</v>
      </c>
      <c r="AC684" s="39" t="s">
        <v>2593</v>
      </c>
      <c r="AD684" s="39" t="s">
        <v>2601</v>
      </c>
      <c r="AE684" s="39" t="s">
        <v>81</v>
      </c>
      <c r="AF684" s="39">
        <v>5</v>
      </c>
      <c r="AG684" s="39" t="s">
        <v>1057</v>
      </c>
      <c r="AH684" s="39">
        <v>50</v>
      </c>
      <c r="AI684" s="39" t="s">
        <v>1034</v>
      </c>
      <c r="AJ684" s="39">
        <v>16</v>
      </c>
    </row>
    <row r="685" spans="28:36" x14ac:dyDescent="0.25">
      <c r="AB685" s="39" t="s">
        <v>80</v>
      </c>
      <c r="AC685" s="39" t="s">
        <v>2595</v>
      </c>
      <c r="AD685" s="39" t="s">
        <v>2601</v>
      </c>
      <c r="AE685" s="39" t="s">
        <v>81</v>
      </c>
      <c r="AF685" s="39">
        <v>5</v>
      </c>
      <c r="AG685" s="39" t="s">
        <v>1058</v>
      </c>
      <c r="AH685" s="39">
        <v>47</v>
      </c>
      <c r="AI685" s="39" t="s">
        <v>1059</v>
      </c>
      <c r="AJ685" s="39">
        <v>12</v>
      </c>
    </row>
    <row r="686" spans="28:36" x14ac:dyDescent="0.25">
      <c r="AB686" s="39" t="s">
        <v>80</v>
      </c>
      <c r="AC686" s="39" t="s">
        <v>2597</v>
      </c>
      <c r="AD686" s="39" t="s">
        <v>2601</v>
      </c>
      <c r="AE686" s="39" t="s">
        <v>81</v>
      </c>
      <c r="AF686" s="39">
        <v>5</v>
      </c>
      <c r="AG686" s="39" t="s">
        <v>1060</v>
      </c>
      <c r="AH686" s="39">
        <v>41</v>
      </c>
      <c r="AI686" s="39" t="s">
        <v>1039</v>
      </c>
      <c r="AJ686" s="39">
        <v>13</v>
      </c>
    </row>
    <row r="687" spans="28:36" x14ac:dyDescent="0.25">
      <c r="AB687" s="39" t="s">
        <v>80</v>
      </c>
      <c r="AC687" s="39" t="s">
        <v>71</v>
      </c>
      <c r="AD687" s="39" t="s">
        <v>2602</v>
      </c>
      <c r="AE687" s="39" t="s">
        <v>81</v>
      </c>
      <c r="AF687" s="39">
        <v>5</v>
      </c>
      <c r="AG687" s="39" t="s">
        <v>689</v>
      </c>
      <c r="AH687" s="39">
        <v>49</v>
      </c>
      <c r="AI687" s="39" t="s">
        <v>1061</v>
      </c>
      <c r="AJ687" s="39">
        <v>21</v>
      </c>
    </row>
    <row r="688" spans="28:36" x14ac:dyDescent="0.25">
      <c r="AB688" s="39" t="s">
        <v>80</v>
      </c>
      <c r="AC688" s="39" t="s">
        <v>2591</v>
      </c>
      <c r="AD688" s="39" t="s">
        <v>2602</v>
      </c>
      <c r="AE688" s="39" t="s">
        <v>81</v>
      </c>
      <c r="AF688" s="39">
        <v>5</v>
      </c>
      <c r="AG688" s="39" t="s">
        <v>1062</v>
      </c>
      <c r="AH688" s="39">
        <v>51</v>
      </c>
      <c r="AI688" s="39" t="s">
        <v>233</v>
      </c>
      <c r="AJ688" s="39">
        <v>26</v>
      </c>
    </row>
    <row r="689" spans="28:36" x14ac:dyDescent="0.25">
      <c r="AB689" s="39" t="s">
        <v>80</v>
      </c>
      <c r="AC689" s="39" t="s">
        <v>2592</v>
      </c>
      <c r="AD689" s="39" t="s">
        <v>2602</v>
      </c>
      <c r="AE689" s="39" t="s">
        <v>81</v>
      </c>
      <c r="AF689" s="39">
        <v>5</v>
      </c>
      <c r="AG689" s="39" t="s">
        <v>1063</v>
      </c>
      <c r="AH689" s="39">
        <v>50</v>
      </c>
      <c r="AI689" s="39" t="s">
        <v>1064</v>
      </c>
      <c r="AJ689" s="39">
        <v>21</v>
      </c>
    </row>
    <row r="690" spans="28:36" x14ac:dyDescent="0.25">
      <c r="AB690" s="39" t="s">
        <v>80</v>
      </c>
      <c r="AC690" s="39" t="s">
        <v>2593</v>
      </c>
      <c r="AD690" s="39" t="s">
        <v>2602</v>
      </c>
      <c r="AE690" s="39" t="s">
        <v>81</v>
      </c>
      <c r="AF690" s="39">
        <v>5</v>
      </c>
      <c r="AG690" s="39" t="s">
        <v>300</v>
      </c>
      <c r="AH690" s="39">
        <v>56</v>
      </c>
      <c r="AI690" s="39" t="s">
        <v>478</v>
      </c>
      <c r="AJ690" s="39">
        <v>22</v>
      </c>
    </row>
    <row r="691" spans="28:36" x14ac:dyDescent="0.25">
      <c r="AB691" s="39" t="s">
        <v>80</v>
      </c>
      <c r="AC691" s="39" t="s">
        <v>2595</v>
      </c>
      <c r="AD691" s="39" t="s">
        <v>2602</v>
      </c>
      <c r="AE691" s="39" t="s">
        <v>81</v>
      </c>
      <c r="AF691" s="39">
        <v>5</v>
      </c>
      <c r="AG691" s="39" t="s">
        <v>1065</v>
      </c>
      <c r="AH691" s="39">
        <v>52</v>
      </c>
      <c r="AI691" s="39" t="s">
        <v>893</v>
      </c>
      <c r="AJ691" s="39">
        <v>14</v>
      </c>
    </row>
    <row r="692" spans="28:36" x14ac:dyDescent="0.25">
      <c r="AB692" s="39" t="s">
        <v>80</v>
      </c>
      <c r="AC692" s="39" t="s">
        <v>2597</v>
      </c>
      <c r="AD692" s="39" t="s">
        <v>2602</v>
      </c>
      <c r="AE692" s="39" t="s">
        <v>81</v>
      </c>
      <c r="AF692" s="39">
        <v>5</v>
      </c>
      <c r="AG692" s="39" t="s">
        <v>1066</v>
      </c>
      <c r="AH692" s="39">
        <v>47</v>
      </c>
      <c r="AI692" s="39" t="s">
        <v>478</v>
      </c>
      <c r="AJ692" s="39">
        <v>16</v>
      </c>
    </row>
    <row r="693" spans="28:36" x14ac:dyDescent="0.25">
      <c r="AB693" s="39" t="s">
        <v>80</v>
      </c>
      <c r="AC693" s="39" t="s">
        <v>71</v>
      </c>
      <c r="AD693" s="39" t="s">
        <v>2603</v>
      </c>
      <c r="AE693" s="39" t="s">
        <v>81</v>
      </c>
      <c r="AF693" s="39">
        <v>5</v>
      </c>
      <c r="AG693" s="39" t="s">
        <v>947</v>
      </c>
      <c r="AH693" s="39">
        <v>40</v>
      </c>
      <c r="AI693" s="39" t="s">
        <v>368</v>
      </c>
      <c r="AJ693" s="39">
        <v>15</v>
      </c>
    </row>
    <row r="694" spans="28:36" x14ac:dyDescent="0.25">
      <c r="AB694" s="39" t="s">
        <v>80</v>
      </c>
      <c r="AC694" s="39" t="s">
        <v>2591</v>
      </c>
      <c r="AD694" s="39" t="s">
        <v>2603</v>
      </c>
      <c r="AE694" s="39" t="s">
        <v>81</v>
      </c>
      <c r="AF694" s="39">
        <v>5</v>
      </c>
      <c r="AG694" s="39" t="s">
        <v>1067</v>
      </c>
      <c r="AH694" s="39">
        <v>68</v>
      </c>
      <c r="AI694" s="39" t="s">
        <v>790</v>
      </c>
      <c r="AJ694" s="39">
        <v>20</v>
      </c>
    </row>
    <row r="695" spans="28:36" x14ac:dyDescent="0.25">
      <c r="AB695" s="39" t="s">
        <v>80</v>
      </c>
      <c r="AC695" s="39" t="s">
        <v>2592</v>
      </c>
      <c r="AD695" s="39" t="s">
        <v>2603</v>
      </c>
      <c r="AE695" s="39" t="s">
        <v>81</v>
      </c>
      <c r="AF695" s="39">
        <v>5</v>
      </c>
      <c r="AG695" s="39" t="s">
        <v>1068</v>
      </c>
      <c r="AH695" s="39">
        <v>51</v>
      </c>
      <c r="AI695" s="39" t="s">
        <v>1069</v>
      </c>
      <c r="AJ695" s="39">
        <v>17</v>
      </c>
    </row>
    <row r="696" spans="28:36" x14ac:dyDescent="0.25">
      <c r="AB696" s="39" t="s">
        <v>80</v>
      </c>
      <c r="AC696" s="39" t="s">
        <v>2593</v>
      </c>
      <c r="AD696" s="39" t="s">
        <v>2603</v>
      </c>
      <c r="AE696" s="39" t="s">
        <v>81</v>
      </c>
      <c r="AF696" s="39">
        <v>5</v>
      </c>
      <c r="AG696" s="39" t="s">
        <v>1070</v>
      </c>
      <c r="AH696" s="39">
        <v>50</v>
      </c>
      <c r="AI696" s="39" t="s">
        <v>1071</v>
      </c>
      <c r="AJ696" s="39">
        <v>15</v>
      </c>
    </row>
    <row r="697" spans="28:36" x14ac:dyDescent="0.25">
      <c r="AB697" s="39" t="s">
        <v>80</v>
      </c>
      <c r="AC697" s="39" t="s">
        <v>2595</v>
      </c>
      <c r="AD697" s="39" t="s">
        <v>2603</v>
      </c>
      <c r="AE697" s="39" t="s">
        <v>81</v>
      </c>
      <c r="AF697" s="39">
        <v>5</v>
      </c>
      <c r="AG697" s="39" t="s">
        <v>1072</v>
      </c>
      <c r="AH697" s="39">
        <v>66</v>
      </c>
      <c r="AI697" s="39" t="s">
        <v>931</v>
      </c>
      <c r="AJ697" s="39">
        <v>14</v>
      </c>
    </row>
    <row r="698" spans="28:36" x14ac:dyDescent="0.25">
      <c r="AB698" s="39" t="s">
        <v>80</v>
      </c>
      <c r="AC698" s="39" t="s">
        <v>2597</v>
      </c>
      <c r="AD698" s="39" t="s">
        <v>2603</v>
      </c>
      <c r="AE698" s="39" t="s">
        <v>81</v>
      </c>
      <c r="AF698" s="39">
        <v>5</v>
      </c>
      <c r="AG698" s="39" t="s">
        <v>1073</v>
      </c>
      <c r="AH698" s="39">
        <v>45</v>
      </c>
      <c r="AI698" s="39" t="s">
        <v>1074</v>
      </c>
      <c r="AJ698" s="39">
        <v>12</v>
      </c>
    </row>
  </sheetData>
  <mergeCells count="3">
    <mergeCell ref="AA3:AJ3"/>
    <mergeCell ref="AM3:AV3"/>
    <mergeCell ref="AW3:BF3"/>
  </mergeCells>
  <conditionalFormatting sqref="K5:K116">
    <cfRule type="cellIs" dxfId="2" priority="1" operator="greaterThan">
      <formula>300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70" zoomScaleNormal="70" workbookViewId="0">
      <selection activeCell="P23" sqref="P23"/>
    </sheetView>
  </sheetViews>
  <sheetFormatPr defaultRowHeight="15" x14ac:dyDescent="0.25"/>
  <cols>
    <col min="2" max="2" width="17.85546875" customWidth="1"/>
    <col min="3" max="18" width="12.7109375" customWidth="1"/>
  </cols>
  <sheetData>
    <row r="1" spans="1:18" x14ac:dyDescent="0.25">
      <c r="B1" s="1" t="s">
        <v>0</v>
      </c>
      <c r="C1" s="2">
        <v>211975</v>
      </c>
    </row>
    <row r="2" spans="1:18" ht="15.75" thickBot="1" x14ac:dyDescent="0.3"/>
    <row r="3" spans="1:18" ht="60.75" thickBot="1" x14ac:dyDescent="0.3">
      <c r="A3" s="41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3" t="s">
        <v>13</v>
      </c>
      <c r="N3" s="3" t="s">
        <v>14</v>
      </c>
      <c r="O3" s="7" t="s">
        <v>15</v>
      </c>
      <c r="P3" s="8"/>
      <c r="Q3" s="8"/>
      <c r="R3" s="8"/>
    </row>
    <row r="4" spans="1:18" x14ac:dyDescent="0.25">
      <c r="A4" s="41"/>
      <c r="B4" s="9" t="s">
        <v>16</v>
      </c>
      <c r="C4" s="10">
        <f>'[1]CZ 1A'!Q11</f>
        <v>4862049</v>
      </c>
      <c r="D4" s="10">
        <f>'[1]CZ 1A'!R11</f>
        <v>3668625</v>
      </c>
      <c r="E4" s="10">
        <f>'[1]CZ 1A'!S11</f>
        <v>2993656</v>
      </c>
      <c r="F4" s="10">
        <f>'[1]CZ 1A'!T11</f>
        <v>175825</v>
      </c>
      <c r="G4" s="10">
        <f>'[1]CZ 1A'!U11</f>
        <v>2023218</v>
      </c>
      <c r="H4" s="10">
        <f>'[1]CZ 1A'!V11</f>
        <v>5658694</v>
      </c>
      <c r="I4" s="10">
        <f>'[1]CZ 1A'!W11</f>
        <v>0</v>
      </c>
      <c r="J4" s="10">
        <f>'[1]CZ 1A'!X11</f>
        <v>234168</v>
      </c>
      <c r="K4" s="10">
        <f>'[1]CZ 1A'!Y11</f>
        <v>345722</v>
      </c>
      <c r="L4" s="10">
        <f>'[1]CZ 1A'!Z11</f>
        <v>34299</v>
      </c>
      <c r="M4" s="10">
        <f>'[1]CZ 1A'!AA11</f>
        <v>1228690.9999999998</v>
      </c>
      <c r="N4" s="11">
        <f>SUM(C4:L4)</f>
        <v>19996256</v>
      </c>
      <c r="O4" s="12">
        <f>N4/$C$1</f>
        <v>94.333086448873686</v>
      </c>
      <c r="P4" s="13" t="s">
        <v>17</v>
      </c>
      <c r="Q4" s="13" t="s">
        <v>17</v>
      </c>
      <c r="R4" s="13"/>
    </row>
    <row r="5" spans="1:18" x14ac:dyDescent="0.25">
      <c r="A5" s="41"/>
      <c r="B5" s="14" t="s">
        <v>18</v>
      </c>
      <c r="C5" s="10">
        <f>'[1]CZ 1A'!Q12</f>
        <v>4890539</v>
      </c>
      <c r="D5" s="10">
        <f>'[1]CZ 1A'!R12</f>
        <v>3827404</v>
      </c>
      <c r="E5" s="10">
        <f>'[1]CZ 1A'!S12</f>
        <v>2993656</v>
      </c>
      <c r="F5" s="10">
        <f>'[1]CZ 1A'!T12</f>
        <v>178641</v>
      </c>
      <c r="G5" s="10">
        <f>'[1]CZ 1A'!U12</f>
        <v>2023218</v>
      </c>
      <c r="H5" s="10">
        <f>'[1]CZ 1A'!V12</f>
        <v>5663907</v>
      </c>
      <c r="I5" s="10">
        <f>'[1]CZ 1A'!W12</f>
        <v>0</v>
      </c>
      <c r="J5" s="10">
        <f>'[1]CZ 1A'!X12</f>
        <v>244302</v>
      </c>
      <c r="K5" s="10">
        <f>'[1]CZ 1A'!Y12</f>
        <v>345722</v>
      </c>
      <c r="L5" s="10">
        <f>'[1]CZ 1A'!Z12</f>
        <v>34299</v>
      </c>
      <c r="M5" s="10">
        <f>'[1]CZ 1A'!AA12</f>
        <v>1228690.9999999998</v>
      </c>
      <c r="N5" s="15">
        <f t="shared" ref="N5:N10" si="0">SUM(C5:L5)</f>
        <v>20201688</v>
      </c>
      <c r="O5" s="16">
        <f>N5/$C$1</f>
        <v>95.30221960136808</v>
      </c>
      <c r="P5" s="13">
        <f>MAX(O4:O10)</f>
        <v>98.741993159570697</v>
      </c>
      <c r="Q5" s="13">
        <f>MAX(O4:O8)</f>
        <v>95.579728741596881</v>
      </c>
      <c r="R5" s="13"/>
    </row>
    <row r="6" spans="1:18" x14ac:dyDescent="0.25">
      <c r="A6" s="41"/>
      <c r="B6" s="14" t="s">
        <v>19</v>
      </c>
      <c r="C6" s="10">
        <f>'[1]CZ 1A'!Q13</f>
        <v>4057460</v>
      </c>
      <c r="D6" s="10">
        <f>'[1]CZ 1A'!R13</f>
        <v>4576784</v>
      </c>
      <c r="E6" s="10">
        <f>'[1]CZ 1A'!S13</f>
        <v>2993656</v>
      </c>
      <c r="F6" s="10">
        <f>'[1]CZ 1A'!T13</f>
        <v>180906</v>
      </c>
      <c r="G6" s="10">
        <f>'[1]CZ 1A'!U13</f>
        <v>2023218</v>
      </c>
      <c r="H6" s="10">
        <f>'[1]CZ 1A'!V13</f>
        <v>5756333</v>
      </c>
      <c r="I6" s="10">
        <f>'[1]CZ 1A'!W13</f>
        <v>0</v>
      </c>
      <c r="J6" s="10">
        <f>'[1]CZ 1A'!X13</f>
        <v>292135</v>
      </c>
      <c r="K6" s="10">
        <f>'[1]CZ 1A'!Y13</f>
        <v>345722</v>
      </c>
      <c r="L6" s="10">
        <f>'[1]CZ 1A'!Z13</f>
        <v>34299</v>
      </c>
      <c r="M6" s="10">
        <f>'[1]CZ 1A'!AA13</f>
        <v>1228690.9999999998</v>
      </c>
      <c r="N6" s="15">
        <f t="shared" si="0"/>
        <v>20260513</v>
      </c>
      <c r="O6" s="16">
        <f t="shared" ref="O6:O10" si="1">N6/$C$1</f>
        <v>95.579728741596881</v>
      </c>
      <c r="P6" s="13" t="s">
        <v>20</v>
      </c>
      <c r="Q6" s="13" t="s">
        <v>20</v>
      </c>
      <c r="R6" s="13"/>
    </row>
    <row r="7" spans="1:18" x14ac:dyDescent="0.25">
      <c r="A7" s="41"/>
      <c r="B7" s="14" t="s">
        <v>21</v>
      </c>
      <c r="C7" s="10">
        <f>'[1]CZ 1A'!Q14</f>
        <v>4376045</v>
      </c>
      <c r="D7" s="10">
        <f>'[1]CZ 1A'!R14</f>
        <v>4080966</v>
      </c>
      <c r="E7" s="10">
        <f>'[1]CZ 1A'!S14</f>
        <v>2993656</v>
      </c>
      <c r="F7" s="10">
        <f>'[1]CZ 1A'!T14</f>
        <v>182207</v>
      </c>
      <c r="G7" s="10">
        <f>'[1]CZ 1A'!U14</f>
        <v>2023218</v>
      </c>
      <c r="H7" s="10">
        <f>'[1]CZ 1A'!V14</f>
        <v>5694057</v>
      </c>
      <c r="I7" s="10">
        <f>'[1]CZ 1A'!W14</f>
        <v>0</v>
      </c>
      <c r="J7" s="10">
        <f>'[1]CZ 1A'!X14</f>
        <v>260487.00000000003</v>
      </c>
      <c r="K7" s="10">
        <f>'[1]CZ 1A'!Y14</f>
        <v>345722</v>
      </c>
      <c r="L7" s="10">
        <f>'[1]CZ 1A'!Z14</f>
        <v>34299</v>
      </c>
      <c r="M7" s="10">
        <f>'[1]CZ 1A'!AA14</f>
        <v>1228690.9999999998</v>
      </c>
      <c r="N7" s="15">
        <f t="shared" si="0"/>
        <v>19990657</v>
      </c>
      <c r="O7" s="16">
        <f t="shared" si="1"/>
        <v>94.306672956716596</v>
      </c>
      <c r="P7" s="13">
        <f>MIN(O4:O10)</f>
        <v>93.018648425521874</v>
      </c>
      <c r="Q7" s="13">
        <f>MIN(O4:O8)</f>
        <v>93.018648425521874</v>
      </c>
      <c r="R7" s="13"/>
    </row>
    <row r="8" spans="1:18" x14ac:dyDescent="0.25">
      <c r="A8" s="41"/>
      <c r="B8" s="14" t="s">
        <v>22</v>
      </c>
      <c r="C8" s="17">
        <f>'[1]CZ 1A'!Q15</f>
        <v>3945697</v>
      </c>
      <c r="D8" s="18">
        <f>'[1]CZ 1A'!R15</f>
        <v>4202866</v>
      </c>
      <c r="E8" s="18">
        <f>'[1]CZ 1A'!S15</f>
        <v>2993656</v>
      </c>
      <c r="F8" s="18">
        <f>'[1]CZ 1A'!T15</f>
        <v>181525</v>
      </c>
      <c r="G8" s="18">
        <f>'[1]CZ 1A'!U15</f>
        <v>2023218</v>
      </c>
      <c r="H8" s="18">
        <f>'[1]CZ 1A'!V15</f>
        <v>5722377</v>
      </c>
      <c r="I8" s="18">
        <f>'[1]CZ 1A'!W15</f>
        <v>0</v>
      </c>
      <c r="J8" s="18">
        <f>'[1]CZ 1A'!X15</f>
        <v>268268</v>
      </c>
      <c r="K8" s="18">
        <f>'[1]CZ 1A'!Y15</f>
        <v>345722</v>
      </c>
      <c r="L8" s="19">
        <f>'[1]CZ 1A'!Z15</f>
        <v>34299</v>
      </c>
      <c r="M8" s="19">
        <f>'[1]CZ 1A'!AA15</f>
        <v>1228690.9999999998</v>
      </c>
      <c r="N8" s="15">
        <f t="shared" si="0"/>
        <v>19717628</v>
      </c>
      <c r="O8" s="16">
        <f t="shared" si="1"/>
        <v>93.018648425521874</v>
      </c>
      <c r="P8" s="13" t="s">
        <v>23</v>
      </c>
      <c r="Q8" s="13" t="s">
        <v>23</v>
      </c>
      <c r="R8" s="13"/>
    </row>
    <row r="9" spans="1:18" x14ac:dyDescent="0.25">
      <c r="A9" s="41"/>
      <c r="B9" s="14" t="s">
        <v>24</v>
      </c>
      <c r="C9" s="20">
        <f>'[1]CZ 1A'!Q16</f>
        <v>7146193</v>
      </c>
      <c r="D9" s="10">
        <f>'[1]CZ 1A'!R16</f>
        <v>2714972</v>
      </c>
      <c r="E9" s="10">
        <f>'[1]CZ 1A'!S16</f>
        <v>2993656</v>
      </c>
      <c r="F9" s="10">
        <f>'[1]CZ 1A'!T16</f>
        <v>183602</v>
      </c>
      <c r="G9" s="10">
        <f>'[1]CZ 1A'!U16</f>
        <v>2023218</v>
      </c>
      <c r="H9" s="10">
        <f>'[1]CZ 1A'!V16</f>
        <v>5315876</v>
      </c>
      <c r="I9" s="10">
        <f>'[1]CZ 1A'!W16</f>
        <v>0</v>
      </c>
      <c r="J9" s="10">
        <f>'[1]CZ 1A'!X16</f>
        <v>173296</v>
      </c>
      <c r="K9" s="10">
        <f>'[1]CZ 1A'!Y16</f>
        <v>345722</v>
      </c>
      <c r="L9" s="21">
        <f>'[1]CZ 1A'!Z16</f>
        <v>34299</v>
      </c>
      <c r="M9" s="21">
        <f>'[1]CZ 1A'!AA16</f>
        <v>1228690.9999999998</v>
      </c>
      <c r="N9" s="15">
        <f t="shared" si="0"/>
        <v>20930834</v>
      </c>
      <c r="O9" s="16">
        <f t="shared" si="1"/>
        <v>98.741993159570697</v>
      </c>
      <c r="P9" s="22">
        <f>(P5-P7)/O5</f>
        <v>6.0054684539232524E-2</v>
      </c>
      <c r="Q9" s="22">
        <f>(Q5-Q7)/O5</f>
        <v>2.6873249403713172E-2</v>
      </c>
      <c r="R9" s="13"/>
    </row>
    <row r="10" spans="1:18" ht="15.75" thickBot="1" x14ac:dyDescent="0.3">
      <c r="A10" s="41"/>
      <c r="B10" s="23" t="s">
        <v>25</v>
      </c>
      <c r="C10" s="24">
        <f>'[1]CZ 1A'!Q17</f>
        <v>3636530</v>
      </c>
      <c r="D10" s="25">
        <f>'[1]CZ 1A'!R17</f>
        <v>4976122</v>
      </c>
      <c r="E10" s="25">
        <f>'[1]CZ 1A'!S17</f>
        <v>2993656</v>
      </c>
      <c r="F10" s="25">
        <f>'[1]CZ 1A'!T17</f>
        <v>178359</v>
      </c>
      <c r="G10" s="25">
        <f>'[1]CZ 1A'!U17</f>
        <v>2023218</v>
      </c>
      <c r="H10" s="25">
        <f>'[1]CZ 1A'!V17</f>
        <v>5797453</v>
      </c>
      <c r="I10" s="25">
        <f>'[1]CZ 1A'!W17</f>
        <v>0</v>
      </c>
      <c r="J10" s="25">
        <f>'[1]CZ 1A'!X17</f>
        <v>317625</v>
      </c>
      <c r="K10" s="25">
        <f>'[1]CZ 1A'!Y17</f>
        <v>345722</v>
      </c>
      <c r="L10" s="26">
        <f>'[1]CZ 1A'!Z17</f>
        <v>34299</v>
      </c>
      <c r="M10" s="26">
        <f>'[1]CZ 1A'!AA17</f>
        <v>1228690.9999999998</v>
      </c>
      <c r="N10" s="27">
        <f t="shared" si="0"/>
        <v>20302984</v>
      </c>
      <c r="O10" s="28">
        <f t="shared" si="1"/>
        <v>95.780087274442735</v>
      </c>
      <c r="P10" s="13"/>
      <c r="Q10" s="13"/>
      <c r="R10" s="13"/>
    </row>
    <row r="11" spans="1:18" ht="15.75" thickBot="1" x14ac:dyDescent="0.3"/>
    <row r="12" spans="1:18" ht="60.75" thickBot="1" x14ac:dyDescent="0.3">
      <c r="A12" s="41" t="s">
        <v>26</v>
      </c>
      <c r="B12" s="3" t="s">
        <v>2</v>
      </c>
      <c r="C12" s="4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6" t="s">
        <v>12</v>
      </c>
      <c r="M12" s="3" t="s">
        <v>13</v>
      </c>
      <c r="N12" s="3" t="s">
        <v>14</v>
      </c>
      <c r="O12" s="7" t="s">
        <v>15</v>
      </c>
      <c r="P12" s="8"/>
      <c r="Q12" s="8"/>
      <c r="R12" s="8"/>
    </row>
    <row r="13" spans="1:18" x14ac:dyDescent="0.25">
      <c r="A13" s="41"/>
      <c r="B13" s="9" t="s">
        <v>16</v>
      </c>
      <c r="C13" s="10">
        <f>'[1]CZ 2A'!Q11</f>
        <v>5429043</v>
      </c>
      <c r="D13" s="10">
        <f>'[1]CZ 2A'!R11</f>
        <v>2928596</v>
      </c>
      <c r="E13" s="10">
        <f>'[1]CZ 2A'!S11</f>
        <v>2993656</v>
      </c>
      <c r="F13" s="10">
        <f>'[1]CZ 2A'!T11</f>
        <v>177640</v>
      </c>
      <c r="G13" s="10">
        <f>'[1]CZ 2A'!U11</f>
        <v>2023218</v>
      </c>
      <c r="H13" s="10">
        <f>'[1]CZ 2A'!V11</f>
        <v>5204701</v>
      </c>
      <c r="I13" s="10">
        <f>'[1]CZ 2A'!W11</f>
        <v>0</v>
      </c>
      <c r="J13" s="10">
        <f>'[1]CZ 2A'!X11</f>
        <v>186932</v>
      </c>
      <c r="K13" s="10">
        <f>'[1]CZ 2A'!Y11</f>
        <v>345722</v>
      </c>
      <c r="L13" s="10">
        <f>'[1]CZ 2A'!Z11</f>
        <v>34299</v>
      </c>
      <c r="M13" s="10">
        <f>'[1]CZ 2A'!AA11</f>
        <v>1228690.9999999998</v>
      </c>
      <c r="N13" s="11">
        <f>SUM(C13:L13)</f>
        <v>19323807</v>
      </c>
      <c r="O13" s="12">
        <f>N13/$C$1</f>
        <v>91.160783111215949</v>
      </c>
      <c r="P13" s="13" t="s">
        <v>17</v>
      </c>
      <c r="Q13" s="13" t="s">
        <v>17</v>
      </c>
      <c r="R13" s="13"/>
    </row>
    <row r="14" spans="1:18" x14ac:dyDescent="0.25">
      <c r="A14" s="41"/>
      <c r="B14" s="14" t="s">
        <v>18</v>
      </c>
      <c r="C14" s="10">
        <f>'[1]CZ 2A'!Q12</f>
        <v>5292256</v>
      </c>
      <c r="D14" s="10">
        <f>'[1]CZ 2A'!R12</f>
        <v>2970949</v>
      </c>
      <c r="E14" s="10">
        <f>'[1]CZ 2A'!S12</f>
        <v>2993656</v>
      </c>
      <c r="F14" s="10">
        <f>'[1]CZ 2A'!T12</f>
        <v>179554</v>
      </c>
      <c r="G14" s="10">
        <f>'[1]CZ 2A'!U12</f>
        <v>2023218</v>
      </c>
      <c r="H14" s="10">
        <f>'[1]CZ 2A'!V12</f>
        <v>5243975</v>
      </c>
      <c r="I14" s="10">
        <f>'[1]CZ 2A'!W12</f>
        <v>0</v>
      </c>
      <c r="J14" s="10">
        <f>'[1]CZ 2A'!X12</f>
        <v>189635</v>
      </c>
      <c r="K14" s="10">
        <f>'[1]CZ 2A'!Y12</f>
        <v>345722</v>
      </c>
      <c r="L14" s="10">
        <f>'[1]CZ 2A'!Z12</f>
        <v>34299</v>
      </c>
      <c r="M14" s="10">
        <f>'[1]CZ 2A'!AA12</f>
        <v>1228690.9999999998</v>
      </c>
      <c r="N14" s="15">
        <f t="shared" ref="N14:N19" si="2">SUM(C14:L14)</f>
        <v>19273264</v>
      </c>
      <c r="O14" s="16">
        <f>N14/$C$1</f>
        <v>90.922344616110394</v>
      </c>
      <c r="P14" s="13">
        <f>MAX(O13:O19)</f>
        <v>99.367566930062509</v>
      </c>
      <c r="Q14" s="13">
        <f>MAX(O13:O17)</f>
        <v>91.160783111215949</v>
      </c>
      <c r="R14" s="13"/>
    </row>
    <row r="15" spans="1:18" x14ac:dyDescent="0.25">
      <c r="A15" s="41"/>
      <c r="B15" s="14" t="s">
        <v>19</v>
      </c>
      <c r="C15" s="10">
        <f>'[1]CZ 2A'!Q13</f>
        <v>3551780</v>
      </c>
      <c r="D15" s="10">
        <f>'[1]CZ 2A'!R13</f>
        <v>3535158</v>
      </c>
      <c r="E15" s="10">
        <f>'[1]CZ 2A'!S13</f>
        <v>2993656</v>
      </c>
      <c r="F15" s="10">
        <f>'[1]CZ 2A'!T13</f>
        <v>186049</v>
      </c>
      <c r="G15" s="10">
        <f>'[1]CZ 2A'!U13</f>
        <v>2023218</v>
      </c>
      <c r="H15" s="10">
        <f>'[1]CZ 2A'!V13</f>
        <v>5344202</v>
      </c>
      <c r="I15" s="10">
        <f>'[1]CZ 2A'!W13</f>
        <v>0</v>
      </c>
      <c r="J15" s="10">
        <f>'[1]CZ 2A'!X13</f>
        <v>225648</v>
      </c>
      <c r="K15" s="10">
        <f>'[1]CZ 2A'!Y13</f>
        <v>345722</v>
      </c>
      <c r="L15" s="10">
        <f>'[1]CZ 2A'!Z13</f>
        <v>34299</v>
      </c>
      <c r="M15" s="10">
        <f>'[1]CZ 2A'!AA13</f>
        <v>1228690.9999999998</v>
      </c>
      <c r="N15" s="15">
        <f t="shared" si="2"/>
        <v>18239732</v>
      </c>
      <c r="O15" s="16">
        <f t="shared" ref="O15:O19" si="3">N15/$C$1</f>
        <v>86.046618705035968</v>
      </c>
      <c r="P15" s="13" t="s">
        <v>20</v>
      </c>
      <c r="Q15" s="13" t="s">
        <v>20</v>
      </c>
      <c r="R15" s="13"/>
    </row>
    <row r="16" spans="1:18" x14ac:dyDescent="0.25">
      <c r="A16" s="41"/>
      <c r="B16" s="14" t="s">
        <v>21</v>
      </c>
      <c r="C16" s="10">
        <f>'[1]CZ 2A'!Q14</f>
        <v>4210714</v>
      </c>
      <c r="D16" s="10">
        <f>'[1]CZ 2A'!R14</f>
        <v>3258072</v>
      </c>
      <c r="E16" s="10">
        <f>'[1]CZ 2A'!S14</f>
        <v>2993656</v>
      </c>
      <c r="F16" s="10">
        <f>'[1]CZ 2A'!T14</f>
        <v>186368</v>
      </c>
      <c r="G16" s="10">
        <f>'[1]CZ 2A'!U14</f>
        <v>2023218</v>
      </c>
      <c r="H16" s="10">
        <f>'[1]CZ 2A'!V14</f>
        <v>5300963</v>
      </c>
      <c r="I16" s="10">
        <f>'[1]CZ 2A'!W14</f>
        <v>0</v>
      </c>
      <c r="J16" s="10">
        <f>'[1]CZ 2A'!X14</f>
        <v>207962</v>
      </c>
      <c r="K16" s="10">
        <f>'[1]CZ 2A'!Y14</f>
        <v>345722</v>
      </c>
      <c r="L16" s="10">
        <f>'[1]CZ 2A'!Z14</f>
        <v>34299</v>
      </c>
      <c r="M16" s="10">
        <f>'[1]CZ 2A'!AA14</f>
        <v>1228690.9999999998</v>
      </c>
      <c r="N16" s="15">
        <f t="shared" si="2"/>
        <v>18560974</v>
      </c>
      <c r="O16" s="16">
        <f t="shared" si="3"/>
        <v>87.562089869088339</v>
      </c>
      <c r="P16" s="13">
        <f>MIN(O13:O19)</f>
        <v>84.348786413492164</v>
      </c>
      <c r="Q16" s="13">
        <f>MIN(O13:O17)</f>
        <v>86.046618705035968</v>
      </c>
      <c r="R16" s="13"/>
    </row>
    <row r="17" spans="1:18" x14ac:dyDescent="0.25">
      <c r="A17" s="41"/>
      <c r="B17" s="14" t="s">
        <v>22</v>
      </c>
      <c r="C17" s="10">
        <f>'[1]CZ 2A'!Q15</f>
        <v>4199053</v>
      </c>
      <c r="D17" s="10">
        <f>'[1]CZ 2A'!R15</f>
        <v>3401048</v>
      </c>
      <c r="E17" s="10">
        <f>'[1]CZ 2A'!S15</f>
        <v>2993656</v>
      </c>
      <c r="F17" s="10">
        <f>'[1]CZ 2A'!T15</f>
        <v>185961</v>
      </c>
      <c r="G17" s="10">
        <f>'[1]CZ 2A'!U15</f>
        <v>2023218</v>
      </c>
      <c r="H17" s="10">
        <f>'[1]CZ 2A'!V15</f>
        <v>5337760</v>
      </c>
      <c r="I17" s="10">
        <f>'[1]CZ 2A'!W15</f>
        <v>0</v>
      </c>
      <c r="J17" s="10">
        <f>'[1]CZ 2A'!X15</f>
        <v>217088</v>
      </c>
      <c r="K17" s="10">
        <f>'[1]CZ 2A'!Y15</f>
        <v>345722</v>
      </c>
      <c r="L17" s="10">
        <f>'[1]CZ 2A'!Z15</f>
        <v>34299</v>
      </c>
      <c r="M17" s="10">
        <f>'[1]CZ 2A'!AA15</f>
        <v>1228690.9999999998</v>
      </c>
      <c r="N17" s="15">
        <f t="shared" si="2"/>
        <v>18737805</v>
      </c>
      <c r="O17" s="16">
        <f t="shared" si="3"/>
        <v>88.396296733105316</v>
      </c>
      <c r="P17" s="13" t="s">
        <v>23</v>
      </c>
      <c r="Q17" s="13" t="s">
        <v>23</v>
      </c>
      <c r="R17" s="13"/>
    </row>
    <row r="18" spans="1:18" x14ac:dyDescent="0.25">
      <c r="A18" s="41"/>
      <c r="B18" s="14" t="s">
        <v>24</v>
      </c>
      <c r="C18" s="17">
        <f>'[1]CZ 2A'!Q16</f>
        <v>8665233</v>
      </c>
      <c r="D18" s="18">
        <f>'[1]CZ 2A'!R16</f>
        <v>1973829</v>
      </c>
      <c r="E18" s="18">
        <f>'[1]CZ 2A'!S16</f>
        <v>2993656</v>
      </c>
      <c r="F18" s="18">
        <f>'[1]CZ 2A'!T16</f>
        <v>195846</v>
      </c>
      <c r="G18" s="18">
        <f>'[1]CZ 2A'!U16</f>
        <v>2023218</v>
      </c>
      <c r="H18" s="18">
        <f>'[1]CZ 2A'!V16</f>
        <v>4705648</v>
      </c>
      <c r="I18" s="18">
        <f>'[1]CZ 2A'!W16</f>
        <v>0</v>
      </c>
      <c r="J18" s="18">
        <f>'[1]CZ 2A'!X16</f>
        <v>125989</v>
      </c>
      <c r="K18" s="18">
        <f>'[1]CZ 2A'!Y16</f>
        <v>345722</v>
      </c>
      <c r="L18" s="18">
        <f>'[1]CZ 2A'!Z16</f>
        <v>34299</v>
      </c>
      <c r="M18" s="18">
        <f>'[1]CZ 2A'!AA16</f>
        <v>1228690.9999999998</v>
      </c>
      <c r="N18" s="15">
        <f t="shared" si="2"/>
        <v>21063440</v>
      </c>
      <c r="O18" s="16">
        <f t="shared" si="3"/>
        <v>99.367566930062509</v>
      </c>
      <c r="P18" s="22">
        <f>(P14-P16)/O14</f>
        <v>0.16518250359669223</v>
      </c>
      <c r="Q18" s="22">
        <f>(Q14-Q16)/O14</f>
        <v>5.6247608085480558E-2</v>
      </c>
      <c r="R18" s="13"/>
    </row>
    <row r="19" spans="1:18" ht="15.75" thickBot="1" x14ac:dyDescent="0.3">
      <c r="A19" s="41"/>
      <c r="B19" s="23" t="s">
        <v>25</v>
      </c>
      <c r="C19" s="24">
        <f>'[1]CZ 2A'!Q17</f>
        <v>2342041</v>
      </c>
      <c r="D19" s="25">
        <f>'[1]CZ 2A'!R17</f>
        <v>4239085</v>
      </c>
      <c r="E19" s="25">
        <f>'[1]CZ 2A'!S17</f>
        <v>2993656</v>
      </c>
      <c r="F19" s="25">
        <f>'[1]CZ 2A'!T17</f>
        <v>183590</v>
      </c>
      <c r="G19" s="25">
        <f>'[1]CZ 2A'!U17</f>
        <v>2023218</v>
      </c>
      <c r="H19" s="25">
        <f>'[1]CZ 2A'!V17</f>
        <v>5447643</v>
      </c>
      <c r="I19" s="25">
        <f>'[1]CZ 2A'!W17</f>
        <v>0</v>
      </c>
      <c r="J19" s="25">
        <f>'[1]CZ 2A'!X17</f>
        <v>270580</v>
      </c>
      <c r="K19" s="25">
        <f>'[1]CZ 2A'!Y17</f>
        <v>345722</v>
      </c>
      <c r="L19" s="25">
        <f>'[1]CZ 2A'!Z17</f>
        <v>34299</v>
      </c>
      <c r="M19" s="25">
        <f>'[1]CZ 2A'!AA17</f>
        <v>1228690.9999999998</v>
      </c>
      <c r="N19" s="27">
        <f t="shared" si="2"/>
        <v>17879834</v>
      </c>
      <c r="O19" s="28">
        <f t="shared" si="3"/>
        <v>84.348786413492164</v>
      </c>
      <c r="P19" s="13"/>
      <c r="Q19" s="13"/>
      <c r="R19" s="13"/>
    </row>
    <row r="20" spans="1:18" ht="15.75" thickBot="1" x14ac:dyDescent="0.3"/>
    <row r="21" spans="1:18" ht="60.75" thickBot="1" x14ac:dyDescent="0.3">
      <c r="A21" s="41" t="s">
        <v>27</v>
      </c>
      <c r="B21" s="3" t="s">
        <v>2</v>
      </c>
      <c r="C21" s="4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6" t="s">
        <v>12</v>
      </c>
      <c r="M21" s="3" t="s">
        <v>13</v>
      </c>
      <c r="N21" s="3" t="s">
        <v>14</v>
      </c>
      <c r="O21" s="7" t="s">
        <v>15</v>
      </c>
      <c r="P21" s="8"/>
      <c r="Q21" s="8"/>
      <c r="R21" s="8"/>
    </row>
    <row r="22" spans="1:18" x14ac:dyDescent="0.25">
      <c r="A22" s="41"/>
      <c r="B22" s="9" t="s">
        <v>16</v>
      </c>
      <c r="C22" s="10">
        <f>'[1]CZ 2B'!Q11</f>
        <v>1328146</v>
      </c>
      <c r="D22" s="10">
        <f>'[1]CZ 2B'!R11</f>
        <v>3982335</v>
      </c>
      <c r="E22" s="10">
        <f>'[1]CZ 2B'!S11</f>
        <v>2993656</v>
      </c>
      <c r="F22" s="10">
        <f>'[1]CZ 2B'!T11</f>
        <v>175394</v>
      </c>
      <c r="G22" s="10">
        <f>'[1]CZ 2B'!U11</f>
        <v>2023218</v>
      </c>
      <c r="H22" s="10">
        <f>'[1]CZ 2B'!V11</f>
        <v>2331255</v>
      </c>
      <c r="I22" s="10">
        <f>'[1]CZ 2B'!W11</f>
        <v>0</v>
      </c>
      <c r="J22" s="10">
        <f>'[1]CZ 2B'!X11</f>
        <v>254192</v>
      </c>
      <c r="K22" s="10">
        <f>'[1]CZ 2B'!Y11</f>
        <v>345722</v>
      </c>
      <c r="L22" s="10">
        <f>'[1]CZ 2B'!Z11</f>
        <v>34299</v>
      </c>
      <c r="M22" s="10">
        <f>'[1]CZ 2B'!AA11</f>
        <v>1228690.9999999998</v>
      </c>
      <c r="N22" s="11">
        <f>SUM(C22:L22)</f>
        <v>13468217</v>
      </c>
      <c r="O22" s="12">
        <f>N22/$C$1</f>
        <v>63.536818020993039</v>
      </c>
      <c r="P22" s="13" t="s">
        <v>17</v>
      </c>
      <c r="Q22" s="13" t="s">
        <v>17</v>
      </c>
      <c r="R22" s="13"/>
    </row>
    <row r="23" spans="1:18" x14ac:dyDescent="0.25">
      <c r="A23" s="41"/>
      <c r="B23" s="14" t="s">
        <v>18</v>
      </c>
      <c r="C23" s="10">
        <f>'[1]CZ 2B'!Q12</f>
        <v>1074920</v>
      </c>
      <c r="D23" s="10">
        <f>'[1]CZ 2B'!R12</f>
        <v>4305481</v>
      </c>
      <c r="E23" s="10">
        <f>'[1]CZ 2B'!S12</f>
        <v>2993656</v>
      </c>
      <c r="F23" s="10">
        <f>'[1]CZ 2B'!T12</f>
        <v>177114</v>
      </c>
      <c r="G23" s="10">
        <f>'[1]CZ 2B'!U12</f>
        <v>2023218</v>
      </c>
      <c r="H23" s="10">
        <f>'[1]CZ 2B'!V12</f>
        <v>2393019</v>
      </c>
      <c r="I23" s="10">
        <f>'[1]CZ 2B'!W12</f>
        <v>0</v>
      </c>
      <c r="J23" s="10">
        <f>'[1]CZ 2B'!X12</f>
        <v>274818</v>
      </c>
      <c r="K23" s="10">
        <f>'[1]CZ 2B'!Y12</f>
        <v>345722</v>
      </c>
      <c r="L23" s="10">
        <f>'[1]CZ 2B'!Z12</f>
        <v>34299</v>
      </c>
      <c r="M23" s="10">
        <f>'[1]CZ 2B'!AA12</f>
        <v>1228690.9999999998</v>
      </c>
      <c r="N23" s="15">
        <f t="shared" ref="N23:N28" si="4">SUM(C23:L23)</f>
        <v>13622247</v>
      </c>
      <c r="O23" s="16">
        <f>N23/$C$1</f>
        <v>64.263460313716237</v>
      </c>
      <c r="P23" s="13">
        <f>MAX(O22:O28)</f>
        <v>66.641594527656565</v>
      </c>
      <c r="Q23" s="13">
        <f>MAX(O22:O26)</f>
        <v>64.263460313716237</v>
      </c>
      <c r="R23" s="13"/>
    </row>
    <row r="24" spans="1:18" x14ac:dyDescent="0.25">
      <c r="A24" s="41"/>
      <c r="B24" s="14" t="s">
        <v>19</v>
      </c>
      <c r="C24" s="10">
        <f>'[1]CZ 2B'!Q13</f>
        <v>1012089</v>
      </c>
      <c r="D24" s="10">
        <f>'[1]CZ 2B'!R13</f>
        <v>4356505</v>
      </c>
      <c r="E24" s="10">
        <f>'[1]CZ 2B'!S13</f>
        <v>2993656</v>
      </c>
      <c r="F24" s="10">
        <f>'[1]CZ 2B'!T13</f>
        <v>181625</v>
      </c>
      <c r="G24" s="10">
        <f>'[1]CZ 2B'!U13</f>
        <v>2023218</v>
      </c>
      <c r="H24" s="10">
        <f>'[1]CZ 2B'!V13</f>
        <v>2369011</v>
      </c>
      <c r="I24" s="10">
        <f>'[1]CZ 2B'!W13</f>
        <v>0</v>
      </c>
      <c r="J24" s="10">
        <f>'[1]CZ 2B'!X13</f>
        <v>278075</v>
      </c>
      <c r="K24" s="10">
        <f>'[1]CZ 2B'!Y13</f>
        <v>345722</v>
      </c>
      <c r="L24" s="10">
        <f>'[1]CZ 2B'!Z13</f>
        <v>34299</v>
      </c>
      <c r="M24" s="10">
        <f>'[1]CZ 2B'!AA13</f>
        <v>1228690.9999999998</v>
      </c>
      <c r="N24" s="15">
        <f t="shared" si="4"/>
        <v>13594200</v>
      </c>
      <c r="O24" s="16">
        <f t="shared" ref="O24:O28" si="5">N24/$C$1</f>
        <v>64.131147540983605</v>
      </c>
      <c r="P24" s="13" t="s">
        <v>20</v>
      </c>
      <c r="Q24" s="13" t="s">
        <v>20</v>
      </c>
      <c r="R24" s="13"/>
    </row>
    <row r="25" spans="1:18" x14ac:dyDescent="0.25">
      <c r="A25" s="41"/>
      <c r="B25" s="14" t="s">
        <v>21</v>
      </c>
      <c r="C25" s="10">
        <f>'[1]CZ 2B'!Q14</f>
        <v>1091363</v>
      </c>
      <c r="D25" s="10">
        <f>'[1]CZ 2B'!R14</f>
        <v>3962409</v>
      </c>
      <c r="E25" s="10">
        <f>'[1]CZ 2B'!S14</f>
        <v>2993656</v>
      </c>
      <c r="F25" s="10">
        <f>'[1]CZ 2B'!T14</f>
        <v>180843</v>
      </c>
      <c r="G25" s="10">
        <f>'[1]CZ 2B'!U14</f>
        <v>2023218</v>
      </c>
      <c r="H25" s="10">
        <f>'[1]CZ 2B'!V14</f>
        <v>2324363</v>
      </c>
      <c r="I25" s="10">
        <f>'[1]CZ 2B'!W14</f>
        <v>0</v>
      </c>
      <c r="J25" s="10">
        <f>'[1]CZ 2B'!X14</f>
        <v>252920</v>
      </c>
      <c r="K25" s="10">
        <f>'[1]CZ 2B'!Y14</f>
        <v>345722</v>
      </c>
      <c r="L25" s="10">
        <f>'[1]CZ 2B'!Z14</f>
        <v>34299</v>
      </c>
      <c r="M25" s="10">
        <f>'[1]CZ 2B'!AA14</f>
        <v>1228690.9999999998</v>
      </c>
      <c r="N25" s="15">
        <f t="shared" si="4"/>
        <v>13208793</v>
      </c>
      <c r="O25" s="16">
        <f t="shared" si="5"/>
        <v>62.312975586743718</v>
      </c>
      <c r="P25" s="13">
        <f>MIN(O22:O28)</f>
        <v>62.312975586743718</v>
      </c>
      <c r="Q25" s="13">
        <f>MIN(O22:O26)</f>
        <v>62.312975586743718</v>
      </c>
      <c r="R25" s="13"/>
    </row>
    <row r="26" spans="1:18" x14ac:dyDescent="0.25">
      <c r="A26" s="41"/>
      <c r="B26" s="14" t="s">
        <v>22</v>
      </c>
      <c r="C26" s="10">
        <f>'[1]CZ 2B'!Q15</f>
        <v>1096484</v>
      </c>
      <c r="D26" s="10">
        <f>'[1]CZ 2B'!R15</f>
        <v>4162569.9999999995</v>
      </c>
      <c r="E26" s="10">
        <f>'[1]CZ 2B'!S15</f>
        <v>2993656</v>
      </c>
      <c r="F26" s="10">
        <f>'[1]CZ 2B'!T15</f>
        <v>181125</v>
      </c>
      <c r="G26" s="10">
        <f>'[1]CZ 2B'!U15</f>
        <v>2023218</v>
      </c>
      <c r="H26" s="10">
        <f>'[1]CZ 2B'!V15</f>
        <v>2362345</v>
      </c>
      <c r="I26" s="10">
        <f>'[1]CZ 2B'!W15</f>
        <v>0</v>
      </c>
      <c r="J26" s="10">
        <f>'[1]CZ 2B'!X15</f>
        <v>265696</v>
      </c>
      <c r="K26" s="10">
        <f>'[1]CZ 2B'!Y15</f>
        <v>345722</v>
      </c>
      <c r="L26" s="10">
        <f>'[1]CZ 2B'!Z15</f>
        <v>34299</v>
      </c>
      <c r="M26" s="10">
        <f>'[1]CZ 2B'!AA15</f>
        <v>1228690.9999999998</v>
      </c>
      <c r="N26" s="15">
        <f t="shared" si="4"/>
        <v>13465115</v>
      </c>
      <c r="O26" s="16">
        <f t="shared" si="5"/>
        <v>63.522184219837243</v>
      </c>
      <c r="P26" s="13" t="s">
        <v>23</v>
      </c>
      <c r="Q26" s="13" t="s">
        <v>23</v>
      </c>
      <c r="R26" s="13"/>
    </row>
    <row r="27" spans="1:18" x14ac:dyDescent="0.25">
      <c r="A27" s="41"/>
      <c r="B27" s="14" t="s">
        <v>24</v>
      </c>
      <c r="C27" s="17">
        <f>'[1]CZ 2B'!Q16</f>
        <v>2822401</v>
      </c>
      <c r="D27" s="18">
        <f>'[1]CZ 2B'!R16</f>
        <v>2481233</v>
      </c>
      <c r="E27" s="18">
        <f>'[1]CZ 2B'!S16</f>
        <v>2993656</v>
      </c>
      <c r="F27" s="18">
        <f>'[1]CZ 2B'!T16</f>
        <v>181419</v>
      </c>
      <c r="G27" s="18">
        <f>'[1]CZ 2B'!U16</f>
        <v>2023218</v>
      </c>
      <c r="H27" s="18">
        <f>'[1]CZ 2B'!V16</f>
        <v>2250048</v>
      </c>
      <c r="I27" s="18">
        <f>'[1]CZ 2B'!W16</f>
        <v>0</v>
      </c>
      <c r="J27" s="18">
        <f>'[1]CZ 2B'!X16</f>
        <v>158377</v>
      </c>
      <c r="K27" s="18">
        <f>'[1]CZ 2B'!Y16</f>
        <v>345722</v>
      </c>
      <c r="L27" s="18">
        <f>'[1]CZ 2B'!Z16</f>
        <v>34299</v>
      </c>
      <c r="M27" s="18">
        <f>'[1]CZ 2B'!AA16</f>
        <v>1228690.9999999998</v>
      </c>
      <c r="N27" s="15">
        <f t="shared" si="4"/>
        <v>13290373</v>
      </c>
      <c r="O27" s="16">
        <f t="shared" si="5"/>
        <v>62.697832291543811</v>
      </c>
      <c r="P27" s="22">
        <f>(P23-P25)/O23</f>
        <v>6.7357389716982866E-2</v>
      </c>
      <c r="Q27" s="22">
        <f>(Q23-Q25)/O23</f>
        <v>3.0351380355972089E-2</v>
      </c>
      <c r="R27" s="13"/>
    </row>
    <row r="28" spans="1:18" ht="15.75" thickBot="1" x14ac:dyDescent="0.3">
      <c r="A28" s="41"/>
      <c r="B28" s="23" t="s">
        <v>25</v>
      </c>
      <c r="C28" s="24">
        <f>'[1]CZ 2B'!Q17</f>
        <v>597239</v>
      </c>
      <c r="D28" s="25">
        <f>'[1]CZ 2B'!R17</f>
        <v>5139998</v>
      </c>
      <c r="E28" s="25">
        <f>'[1]CZ 2B'!S17</f>
        <v>2993656</v>
      </c>
      <c r="F28" s="25">
        <f>'[1]CZ 2B'!T17</f>
        <v>179385</v>
      </c>
      <c r="G28" s="25">
        <f>'[1]CZ 2B'!U17</f>
        <v>2023218</v>
      </c>
      <c r="H28" s="25">
        <f>'[1]CZ 2B'!V17</f>
        <v>2484750</v>
      </c>
      <c r="I28" s="25">
        <f>'[1]CZ 2B'!W17</f>
        <v>0</v>
      </c>
      <c r="J28" s="25">
        <f>'[1]CZ 2B'!X17</f>
        <v>328085</v>
      </c>
      <c r="K28" s="25">
        <f>'[1]CZ 2B'!Y17</f>
        <v>345722</v>
      </c>
      <c r="L28" s="25">
        <f>'[1]CZ 2B'!Z17</f>
        <v>34299</v>
      </c>
      <c r="M28" s="25">
        <f>'[1]CZ 2B'!AA17</f>
        <v>1228690.9999999998</v>
      </c>
      <c r="N28" s="27">
        <f t="shared" si="4"/>
        <v>14126352</v>
      </c>
      <c r="O28" s="28">
        <f t="shared" si="5"/>
        <v>66.641594527656565</v>
      </c>
      <c r="P28" s="13"/>
      <c r="Q28" s="13"/>
      <c r="R28" s="13"/>
    </row>
    <row r="29" spans="1:18" ht="15.75" thickBot="1" x14ac:dyDescent="0.3"/>
    <row r="30" spans="1:18" ht="60.75" thickBot="1" x14ac:dyDescent="0.3">
      <c r="A30" s="41" t="s">
        <v>28</v>
      </c>
      <c r="B30" s="3" t="s">
        <v>2</v>
      </c>
      <c r="C30" s="4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9</v>
      </c>
      <c r="J30" s="5" t="s">
        <v>10</v>
      </c>
      <c r="K30" s="5" t="s">
        <v>11</v>
      </c>
      <c r="L30" s="6" t="s">
        <v>12</v>
      </c>
      <c r="M30" s="3" t="s">
        <v>13</v>
      </c>
      <c r="N30" s="3" t="s">
        <v>14</v>
      </c>
      <c r="O30" s="7" t="s">
        <v>15</v>
      </c>
      <c r="P30" s="8"/>
      <c r="Q30" s="8"/>
      <c r="R30" s="8"/>
    </row>
    <row r="31" spans="1:18" x14ac:dyDescent="0.25">
      <c r="A31" s="41"/>
      <c r="B31" s="9" t="s">
        <v>16</v>
      </c>
      <c r="C31" s="10">
        <f>'[1]CZ 3A'!Q11</f>
        <v>7226117</v>
      </c>
      <c r="D31" s="10">
        <f>'[1]CZ 3A'!R11</f>
        <v>1788091</v>
      </c>
      <c r="E31" s="10">
        <f>'[1]CZ 3A'!S11</f>
        <v>2993656</v>
      </c>
      <c r="F31" s="10">
        <f>'[1]CZ 3A'!T11</f>
        <v>177771</v>
      </c>
      <c r="G31" s="10">
        <f>'[1]CZ 3A'!U11</f>
        <v>2023218</v>
      </c>
      <c r="H31" s="10">
        <f>'[1]CZ 3A'!V11</f>
        <v>4797125</v>
      </c>
      <c r="I31" s="10">
        <f>'[1]CZ 3A'!W11</f>
        <v>0</v>
      </c>
      <c r="J31" s="10">
        <f>'[1]CZ 3A'!X11</f>
        <v>114133</v>
      </c>
      <c r="K31" s="10">
        <f>'[1]CZ 3A'!Y11</f>
        <v>345722</v>
      </c>
      <c r="L31" s="10">
        <f>'[1]CZ 3A'!Z11</f>
        <v>34299</v>
      </c>
      <c r="M31" s="10">
        <f>'[1]CZ 3A'!AA11</f>
        <v>1228690.9999999998</v>
      </c>
      <c r="N31" s="11">
        <f>SUM(C31:L31)</f>
        <v>19500132</v>
      </c>
      <c r="O31" s="12">
        <f>N31/$C$1</f>
        <v>91.992602901285522</v>
      </c>
      <c r="P31" s="13" t="s">
        <v>17</v>
      </c>
      <c r="Q31" s="13" t="s">
        <v>17</v>
      </c>
      <c r="R31" s="13"/>
    </row>
    <row r="32" spans="1:18" x14ac:dyDescent="0.25">
      <c r="A32" s="41"/>
      <c r="B32" s="14" t="s">
        <v>18</v>
      </c>
      <c r="C32" s="10">
        <f>'[1]CZ 3A'!Q12</f>
        <v>6824521</v>
      </c>
      <c r="D32" s="10">
        <f>'[1]CZ 3A'!R12</f>
        <v>1922641</v>
      </c>
      <c r="E32" s="10">
        <f>'[1]CZ 3A'!S12</f>
        <v>2993656</v>
      </c>
      <c r="F32" s="10">
        <f>'[1]CZ 3A'!T12</f>
        <v>180756</v>
      </c>
      <c r="G32" s="10">
        <f>'[1]CZ 3A'!U12</f>
        <v>2023218</v>
      </c>
      <c r="H32" s="10">
        <f>'[1]CZ 3A'!V12</f>
        <v>4820655</v>
      </c>
      <c r="I32" s="10">
        <f>'[1]CZ 3A'!W12</f>
        <v>0</v>
      </c>
      <c r="J32" s="10">
        <f>'[1]CZ 3A'!X12</f>
        <v>122722</v>
      </c>
      <c r="K32" s="10">
        <f>'[1]CZ 3A'!Y12</f>
        <v>345722</v>
      </c>
      <c r="L32" s="10">
        <f>'[1]CZ 3A'!Z12</f>
        <v>34299</v>
      </c>
      <c r="M32" s="10">
        <f>'[1]CZ 3A'!AA12</f>
        <v>1228690.9999999998</v>
      </c>
      <c r="N32" s="15">
        <f t="shared" ref="N32:N37" si="6">SUM(C32:L32)</f>
        <v>19268190</v>
      </c>
      <c r="O32" s="16">
        <f>N32/$C$1</f>
        <v>90.898407831112166</v>
      </c>
      <c r="P32" s="13">
        <f>MAX(O31:O37)</f>
        <v>102.43374926288477</v>
      </c>
      <c r="Q32" s="13">
        <f>MAX(O31:O35)</f>
        <v>91.992602901285522</v>
      </c>
      <c r="R32" s="13"/>
    </row>
    <row r="33" spans="1:18" x14ac:dyDescent="0.25">
      <c r="A33" s="41"/>
      <c r="B33" s="14" t="s">
        <v>19</v>
      </c>
      <c r="C33" s="10">
        <f>'[1]CZ 3A'!Q13</f>
        <v>5467427</v>
      </c>
      <c r="D33" s="10">
        <f>'[1]CZ 3A'!R13</f>
        <v>2329494</v>
      </c>
      <c r="E33" s="10">
        <f>'[1]CZ 3A'!S13</f>
        <v>2993656</v>
      </c>
      <c r="F33" s="10">
        <f>'[1]CZ 3A'!T13</f>
        <v>188858</v>
      </c>
      <c r="G33" s="10">
        <f>'[1]CZ 3A'!U13</f>
        <v>2023218</v>
      </c>
      <c r="H33" s="10">
        <f>'[1]CZ 3A'!V13</f>
        <v>4917061</v>
      </c>
      <c r="I33" s="10">
        <f>'[1]CZ 3A'!W13</f>
        <v>0</v>
      </c>
      <c r="J33" s="10">
        <f>'[1]CZ 3A'!X13</f>
        <v>148691</v>
      </c>
      <c r="K33" s="10">
        <f>'[1]CZ 3A'!Y13</f>
        <v>345722</v>
      </c>
      <c r="L33" s="10">
        <f>'[1]CZ 3A'!Z13</f>
        <v>34299</v>
      </c>
      <c r="M33" s="10">
        <f>'[1]CZ 3A'!AA13</f>
        <v>1228690.9999999998</v>
      </c>
      <c r="N33" s="15">
        <f t="shared" si="6"/>
        <v>18448426</v>
      </c>
      <c r="O33" s="16">
        <f t="shared" ref="O33:O37" si="7">N33/$C$1</f>
        <v>87.031140464677435</v>
      </c>
      <c r="P33" s="13" t="s">
        <v>20</v>
      </c>
      <c r="Q33" s="13" t="s">
        <v>20</v>
      </c>
      <c r="R33" s="13"/>
    </row>
    <row r="34" spans="1:18" x14ac:dyDescent="0.25">
      <c r="A34" s="41"/>
      <c r="B34" s="14" t="s">
        <v>21</v>
      </c>
      <c r="C34" s="10">
        <f>'[1]CZ 3A'!Q14</f>
        <v>6140254</v>
      </c>
      <c r="D34" s="10">
        <f>'[1]CZ 3A'!R14</f>
        <v>2107148</v>
      </c>
      <c r="E34" s="10">
        <f>'[1]CZ 3A'!S14</f>
        <v>2993656</v>
      </c>
      <c r="F34" s="10">
        <f>'[1]CZ 3A'!T14</f>
        <v>189208</v>
      </c>
      <c r="G34" s="10">
        <f>'[1]CZ 3A'!U14</f>
        <v>2023218</v>
      </c>
      <c r="H34" s="10">
        <f>'[1]CZ 3A'!V14</f>
        <v>4856254</v>
      </c>
      <c r="I34" s="10">
        <f>'[1]CZ 3A'!W14</f>
        <v>0</v>
      </c>
      <c r="J34" s="10">
        <f>'[1]CZ 3A'!X14</f>
        <v>134499</v>
      </c>
      <c r="K34" s="10">
        <f>'[1]CZ 3A'!Y14</f>
        <v>345722</v>
      </c>
      <c r="L34" s="10">
        <f>'[1]CZ 3A'!Z14</f>
        <v>34299</v>
      </c>
      <c r="M34" s="10">
        <f>'[1]CZ 3A'!AA14</f>
        <v>1228690.9999999998</v>
      </c>
      <c r="N34" s="15">
        <f t="shared" si="6"/>
        <v>18824258</v>
      </c>
      <c r="O34" s="16">
        <f t="shared" si="7"/>
        <v>88.80414199787711</v>
      </c>
      <c r="P34" s="13">
        <f>MIN(O31:O37)</f>
        <v>81.889637929001069</v>
      </c>
      <c r="Q34" s="13">
        <f>MIN(O31:O35)</f>
        <v>86.794041750206389</v>
      </c>
      <c r="R34" s="13"/>
    </row>
    <row r="35" spans="1:18" x14ac:dyDescent="0.25">
      <c r="A35" s="41"/>
      <c r="B35" s="14" t="s">
        <v>22</v>
      </c>
      <c r="C35" s="10">
        <f>'[1]CZ 3A'!Q15</f>
        <v>5592900</v>
      </c>
      <c r="D35" s="10">
        <f>'[1]CZ 3A'!R15</f>
        <v>2182318</v>
      </c>
      <c r="E35" s="10">
        <f>'[1]CZ 3A'!S15</f>
        <v>2993656</v>
      </c>
      <c r="F35" s="10">
        <f>'[1]CZ 3A'!T15</f>
        <v>188094</v>
      </c>
      <c r="G35" s="10">
        <f>'[1]CZ 3A'!U15</f>
        <v>2023218</v>
      </c>
      <c r="H35" s="10">
        <f>'[1]CZ 3A'!V15</f>
        <v>4898663</v>
      </c>
      <c r="I35" s="10">
        <f>'[1]CZ 3A'!W15</f>
        <v>0</v>
      </c>
      <c r="J35" s="10">
        <f>'[1]CZ 3A'!X15</f>
        <v>139297</v>
      </c>
      <c r="K35" s="10">
        <f>'[1]CZ 3A'!Y15</f>
        <v>345722</v>
      </c>
      <c r="L35" s="10">
        <f>'[1]CZ 3A'!Z15</f>
        <v>34299</v>
      </c>
      <c r="M35" s="10">
        <f>'[1]CZ 3A'!AA15</f>
        <v>1228690.9999999998</v>
      </c>
      <c r="N35" s="15">
        <f t="shared" si="6"/>
        <v>18398167</v>
      </c>
      <c r="O35" s="16">
        <f t="shared" si="7"/>
        <v>86.794041750206389</v>
      </c>
      <c r="P35" s="13" t="s">
        <v>23</v>
      </c>
      <c r="Q35" s="13" t="s">
        <v>23</v>
      </c>
      <c r="R35" s="13"/>
    </row>
    <row r="36" spans="1:18" x14ac:dyDescent="0.25">
      <c r="A36" s="41"/>
      <c r="B36" s="14" t="s">
        <v>24</v>
      </c>
      <c r="C36" s="17">
        <f>'[1]CZ 3A'!Q16</f>
        <v>10712142</v>
      </c>
      <c r="D36" s="18">
        <f>'[1]CZ 3A'!R16</f>
        <v>1038231</v>
      </c>
      <c r="E36" s="18">
        <f>'[1]CZ 3A'!S16</f>
        <v>2993656</v>
      </c>
      <c r="F36" s="18">
        <f>'[1]CZ 3A'!T16</f>
        <v>187506</v>
      </c>
      <c r="G36" s="18">
        <f>'[1]CZ 3A'!U16</f>
        <v>2023218</v>
      </c>
      <c r="H36" s="18">
        <f>'[1]CZ 3A'!V16</f>
        <v>4312350</v>
      </c>
      <c r="I36" s="18">
        <f>'[1]CZ 3A'!W16</f>
        <v>0</v>
      </c>
      <c r="J36" s="18">
        <f>'[1]CZ 3A'!X16</f>
        <v>66270</v>
      </c>
      <c r="K36" s="18">
        <f>'[1]CZ 3A'!Y16</f>
        <v>345722</v>
      </c>
      <c r="L36" s="18">
        <f>'[1]CZ 3A'!Z16</f>
        <v>34299</v>
      </c>
      <c r="M36" s="18">
        <f>'[1]CZ 3A'!AA16</f>
        <v>1228690.9999999998</v>
      </c>
      <c r="N36" s="15">
        <f t="shared" si="6"/>
        <v>21713394</v>
      </c>
      <c r="O36" s="16">
        <f t="shared" si="7"/>
        <v>102.43374926288477</v>
      </c>
      <c r="P36" s="22">
        <f>(P32-P34)/O32</f>
        <v>0.22601178418938148</v>
      </c>
      <c r="Q36" s="22">
        <f>(Q32-Q34)/O32</f>
        <v>5.7190893384381158E-2</v>
      </c>
      <c r="R36" s="13"/>
    </row>
    <row r="37" spans="1:18" ht="15.75" thickBot="1" x14ac:dyDescent="0.3">
      <c r="A37" s="41"/>
      <c r="B37" s="23" t="s">
        <v>25</v>
      </c>
      <c r="C37" s="24">
        <f>'[1]CZ 3A'!Q17</f>
        <v>3587389</v>
      </c>
      <c r="D37" s="25">
        <f>'[1]CZ 3A'!R17</f>
        <v>2923218</v>
      </c>
      <c r="E37" s="25">
        <f>'[1]CZ 3A'!S17</f>
        <v>2993656</v>
      </c>
      <c r="F37" s="25">
        <f>'[1]CZ 3A'!T17</f>
        <v>189433</v>
      </c>
      <c r="G37" s="25">
        <f>'[1]CZ 3A'!U17</f>
        <v>2023218</v>
      </c>
      <c r="H37" s="25">
        <f>'[1]CZ 3A'!V17</f>
        <v>5075033</v>
      </c>
      <c r="I37" s="25">
        <f>'[1]CZ 3A'!W17</f>
        <v>0</v>
      </c>
      <c r="J37" s="25">
        <f>'[1]CZ 3A'!X17</f>
        <v>186588</v>
      </c>
      <c r="K37" s="25">
        <f>'[1]CZ 3A'!Y17</f>
        <v>345722</v>
      </c>
      <c r="L37" s="25">
        <f>'[1]CZ 3A'!Z17</f>
        <v>34299</v>
      </c>
      <c r="M37" s="25">
        <f>'[1]CZ 3A'!AA17</f>
        <v>1228690.9999999998</v>
      </c>
      <c r="N37" s="27">
        <f t="shared" si="6"/>
        <v>17358556</v>
      </c>
      <c r="O37" s="28">
        <f t="shared" si="7"/>
        <v>81.889637929001069</v>
      </c>
      <c r="P37" s="13"/>
      <c r="Q37" s="13"/>
      <c r="R37" s="13"/>
    </row>
    <row r="38" spans="1:18" ht="15.75" thickBot="1" x14ac:dyDescent="0.3"/>
    <row r="39" spans="1:18" ht="60.75" thickBot="1" x14ac:dyDescent="0.3">
      <c r="A39" s="41" t="s">
        <v>29</v>
      </c>
      <c r="B39" s="3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6" t="s">
        <v>12</v>
      </c>
      <c r="M39" s="3" t="s">
        <v>13</v>
      </c>
      <c r="N39" s="3" t="s">
        <v>14</v>
      </c>
      <c r="O39" s="7" t="s">
        <v>15</v>
      </c>
      <c r="P39" s="8"/>
      <c r="Q39" s="8"/>
      <c r="R39" s="8"/>
    </row>
    <row r="40" spans="1:18" x14ac:dyDescent="0.25">
      <c r="A40" s="41"/>
      <c r="B40" s="9" t="s">
        <v>16</v>
      </c>
      <c r="C40" s="10">
        <f>'[1]CZ 3B'!Q11</f>
        <v>1623262</v>
      </c>
      <c r="D40" s="10">
        <f>'[1]CZ 3B'!R11</f>
        <v>2815662</v>
      </c>
      <c r="E40" s="10">
        <f>'[1]CZ 3B'!S11</f>
        <v>2993656</v>
      </c>
      <c r="F40" s="10">
        <f>'[1]CZ 3B'!T11</f>
        <v>174724</v>
      </c>
      <c r="G40" s="10">
        <f>'[1]CZ 3B'!U11</f>
        <v>2023218</v>
      </c>
      <c r="H40" s="10">
        <f>'[1]CZ 3B'!V11</f>
        <v>1948237</v>
      </c>
      <c r="I40" s="10">
        <f>'[1]CZ 3B'!W11</f>
        <v>0</v>
      </c>
      <c r="J40" s="10">
        <f>'[1]CZ 3B'!X11</f>
        <v>179723</v>
      </c>
      <c r="K40" s="10">
        <f>'[1]CZ 3B'!Y11</f>
        <v>345722</v>
      </c>
      <c r="L40" s="10">
        <f>'[1]CZ 3B'!Z11</f>
        <v>34299</v>
      </c>
      <c r="M40" s="10">
        <f>'[1]CZ 3B'!AA11</f>
        <v>1228690.9999999998</v>
      </c>
      <c r="N40" s="11">
        <f>SUM(C40:L40)</f>
        <v>12138503</v>
      </c>
      <c r="O40" s="12">
        <f>N40/$C$1</f>
        <v>57.26384243424932</v>
      </c>
      <c r="P40" s="13" t="s">
        <v>17</v>
      </c>
      <c r="Q40" s="13" t="s">
        <v>17</v>
      </c>
      <c r="R40" s="13"/>
    </row>
    <row r="41" spans="1:18" x14ac:dyDescent="0.25">
      <c r="A41" s="41"/>
      <c r="B41" s="14" t="s">
        <v>18</v>
      </c>
      <c r="C41" s="10">
        <f>'[1]CZ 3B'!Q12</f>
        <v>1652101</v>
      </c>
      <c r="D41" s="10">
        <f>'[1]CZ 3B'!R12</f>
        <v>2928436</v>
      </c>
      <c r="E41" s="10">
        <f>'[1]CZ 3B'!S12</f>
        <v>2993656</v>
      </c>
      <c r="F41" s="10">
        <f>'[1]CZ 3B'!T12</f>
        <v>177559</v>
      </c>
      <c r="G41" s="10">
        <f>'[1]CZ 3B'!U12</f>
        <v>2023218</v>
      </c>
      <c r="H41" s="10">
        <f>'[1]CZ 3B'!V12</f>
        <v>1965897</v>
      </c>
      <c r="I41" s="10">
        <f>'[1]CZ 3B'!W12</f>
        <v>0</v>
      </c>
      <c r="J41" s="10">
        <f>'[1]CZ 3B'!X12</f>
        <v>186921</v>
      </c>
      <c r="K41" s="10">
        <f>'[1]CZ 3B'!Y12</f>
        <v>345722</v>
      </c>
      <c r="L41" s="10">
        <f>'[1]CZ 3B'!Z12</f>
        <v>34299</v>
      </c>
      <c r="M41" s="10">
        <f>'[1]CZ 3B'!AA12</f>
        <v>1228690.9999999998</v>
      </c>
      <c r="N41" s="15">
        <f t="shared" ref="N41:N46" si="8">SUM(C41:L41)</f>
        <v>12307809</v>
      </c>
      <c r="O41" s="16">
        <f>N41/$C$1</f>
        <v>58.062549828989269</v>
      </c>
      <c r="P41" s="13">
        <f>MAX(O40:O46)</f>
        <v>60.945158627196605</v>
      </c>
      <c r="Q41" s="13">
        <f>MAX(O40:O44)</f>
        <v>58.708437315721191</v>
      </c>
      <c r="R41" s="13"/>
    </row>
    <row r="42" spans="1:18" x14ac:dyDescent="0.25">
      <c r="A42" s="41"/>
      <c r="B42" s="14" t="s">
        <v>19</v>
      </c>
      <c r="C42" s="10">
        <f>'[1]CZ 3B'!Q13</f>
        <v>1538715</v>
      </c>
      <c r="D42" s="10">
        <f>'[1]CZ 3B'!R13</f>
        <v>3136709</v>
      </c>
      <c r="E42" s="10">
        <f>'[1]CZ 3B'!S13</f>
        <v>2993656</v>
      </c>
      <c r="F42" s="10">
        <f>'[1]CZ 3B'!T13</f>
        <v>180956</v>
      </c>
      <c r="G42" s="10">
        <f>'[1]CZ 3B'!U13</f>
        <v>2023218</v>
      </c>
      <c r="H42" s="10">
        <f>'[1]CZ 3B'!V13</f>
        <v>1991231</v>
      </c>
      <c r="I42" s="10">
        <f>'[1]CZ 3B'!W13</f>
        <v>0</v>
      </c>
      <c r="J42" s="10">
        <f>'[1]CZ 3B'!X13</f>
        <v>200215</v>
      </c>
      <c r="K42" s="10">
        <f>'[1]CZ 3B'!Y13</f>
        <v>345722</v>
      </c>
      <c r="L42" s="10">
        <f>'[1]CZ 3B'!Z13</f>
        <v>34299</v>
      </c>
      <c r="M42" s="10">
        <f>'[1]CZ 3B'!AA13</f>
        <v>1228690.9999999998</v>
      </c>
      <c r="N42" s="15">
        <f t="shared" si="8"/>
        <v>12444721</v>
      </c>
      <c r="O42" s="16">
        <f t="shared" ref="O42:O46" si="9">N42/$C$1</f>
        <v>58.708437315721191</v>
      </c>
      <c r="P42" s="13" t="s">
        <v>20</v>
      </c>
      <c r="Q42" s="13" t="s">
        <v>20</v>
      </c>
      <c r="R42" s="13"/>
    </row>
    <row r="43" spans="1:18" x14ac:dyDescent="0.25">
      <c r="A43" s="41"/>
      <c r="B43" s="14" t="s">
        <v>21</v>
      </c>
      <c r="C43" s="10">
        <f>'[1]CZ 3B'!Q14</f>
        <v>1587665</v>
      </c>
      <c r="D43" s="10">
        <f>'[1]CZ 3B'!R14</f>
        <v>2906382</v>
      </c>
      <c r="E43" s="10">
        <f>'[1]CZ 3B'!S14</f>
        <v>2993656</v>
      </c>
      <c r="F43" s="10">
        <f>'[1]CZ 3B'!T14</f>
        <v>180831</v>
      </c>
      <c r="G43" s="10">
        <f>'[1]CZ 3B'!U14</f>
        <v>2023218</v>
      </c>
      <c r="H43" s="10">
        <f>'[1]CZ 3B'!V14</f>
        <v>1957427</v>
      </c>
      <c r="I43" s="10">
        <f>'[1]CZ 3B'!W14</f>
        <v>0</v>
      </c>
      <c r="J43" s="10">
        <f>'[1]CZ 3B'!X14</f>
        <v>185514</v>
      </c>
      <c r="K43" s="10">
        <f>'[1]CZ 3B'!Y14</f>
        <v>345722</v>
      </c>
      <c r="L43" s="10">
        <f>'[1]CZ 3B'!Z14</f>
        <v>34299</v>
      </c>
      <c r="M43" s="10">
        <f>'[1]CZ 3B'!AA14</f>
        <v>1228690.9999999998</v>
      </c>
      <c r="N43" s="15">
        <f t="shared" si="8"/>
        <v>12214714</v>
      </c>
      <c r="O43" s="16">
        <f t="shared" si="9"/>
        <v>57.623370680504777</v>
      </c>
      <c r="P43" s="13">
        <f>MIN(O40:O46)</f>
        <v>57.26384243424932</v>
      </c>
      <c r="Q43" s="13">
        <f>MIN(O40:O44)</f>
        <v>57.26384243424932</v>
      </c>
      <c r="R43" s="13"/>
    </row>
    <row r="44" spans="1:18" x14ac:dyDescent="0.25">
      <c r="A44" s="41"/>
      <c r="B44" s="14" t="s">
        <v>22</v>
      </c>
      <c r="C44" s="10">
        <f>'[1]CZ 3B'!Q15</f>
        <v>1621863</v>
      </c>
      <c r="D44" s="10">
        <f>'[1]CZ 3B'!R15</f>
        <v>2942031</v>
      </c>
      <c r="E44" s="10">
        <f>'[1]CZ 3B'!S15</f>
        <v>2993656</v>
      </c>
      <c r="F44" s="10">
        <f>'[1]CZ 3B'!T15</f>
        <v>180906</v>
      </c>
      <c r="G44" s="10">
        <f>'[1]CZ 3B'!U15</f>
        <v>2023218</v>
      </c>
      <c r="H44" s="10">
        <f>'[1]CZ 3B'!V15</f>
        <v>1968296</v>
      </c>
      <c r="I44" s="10">
        <f>'[1]CZ 3B'!W15</f>
        <v>0</v>
      </c>
      <c r="J44" s="10">
        <f>'[1]CZ 3B'!X15</f>
        <v>187789</v>
      </c>
      <c r="K44" s="10">
        <f>'[1]CZ 3B'!Y15</f>
        <v>345722</v>
      </c>
      <c r="L44" s="10">
        <f>'[1]CZ 3B'!Z15</f>
        <v>34299</v>
      </c>
      <c r="M44" s="10">
        <f>'[1]CZ 3B'!AA15</f>
        <v>1228690.9999999998</v>
      </c>
      <c r="N44" s="15">
        <f t="shared" si="8"/>
        <v>12297780</v>
      </c>
      <c r="O44" s="16">
        <f t="shared" si="9"/>
        <v>58.015237645948815</v>
      </c>
      <c r="P44" s="13" t="s">
        <v>23</v>
      </c>
      <c r="Q44" s="13" t="s">
        <v>23</v>
      </c>
      <c r="R44" s="13"/>
    </row>
    <row r="45" spans="1:18" x14ac:dyDescent="0.25">
      <c r="A45" s="41"/>
      <c r="B45" s="14" t="s">
        <v>24</v>
      </c>
      <c r="C45" s="17">
        <f>'[1]CZ 3B'!Q16</f>
        <v>3958427</v>
      </c>
      <c r="D45" s="18">
        <f>'[1]CZ 3B'!R16</f>
        <v>1477173</v>
      </c>
      <c r="E45" s="18">
        <f>'[1]CZ 3B'!S16</f>
        <v>2993656</v>
      </c>
      <c r="F45" s="18">
        <f>'[1]CZ 3B'!T16</f>
        <v>180599</v>
      </c>
      <c r="G45" s="18">
        <f>'[1]CZ 3B'!U16</f>
        <v>2023218</v>
      </c>
      <c r="H45" s="18">
        <f>'[1]CZ 3B'!V16</f>
        <v>1811468</v>
      </c>
      <c r="I45" s="18">
        <f>'[1]CZ 3B'!W16</f>
        <v>0</v>
      </c>
      <c r="J45" s="18">
        <f>'[1]CZ 3B'!X16</f>
        <v>94288</v>
      </c>
      <c r="K45" s="18">
        <f>'[1]CZ 3B'!Y16</f>
        <v>345722</v>
      </c>
      <c r="L45" s="18">
        <f>'[1]CZ 3B'!Z16</f>
        <v>34299</v>
      </c>
      <c r="M45" s="18">
        <f>'[1]CZ 3B'!AA16</f>
        <v>1228690.9999999998</v>
      </c>
      <c r="N45" s="15">
        <f t="shared" si="8"/>
        <v>12918850</v>
      </c>
      <c r="O45" s="16">
        <f t="shared" si="9"/>
        <v>60.945158627196605</v>
      </c>
      <c r="P45" s="22">
        <f>(P41-P43)/O41</f>
        <v>6.3402592614168848E-2</v>
      </c>
      <c r="Q45" s="22">
        <f>(Q41-Q43)/O41</f>
        <v>2.4879976606721799E-2</v>
      </c>
      <c r="R45" s="13"/>
    </row>
    <row r="46" spans="1:18" ht="15.75" thickBot="1" x14ac:dyDescent="0.3">
      <c r="A46" s="41"/>
      <c r="B46" s="23" t="s">
        <v>25</v>
      </c>
      <c r="C46" s="24">
        <f>'[1]CZ 3B'!Q17</f>
        <v>935659</v>
      </c>
      <c r="D46" s="25">
        <f>'[1]CZ 3B'!R17</f>
        <v>4027663</v>
      </c>
      <c r="E46" s="25">
        <f>'[1]CZ 3B'!S17</f>
        <v>2993656</v>
      </c>
      <c r="F46" s="25">
        <f>'[1]CZ 3B'!T17</f>
        <v>179980</v>
      </c>
      <c r="G46" s="25">
        <f>'[1]CZ 3B'!U17</f>
        <v>2023218</v>
      </c>
      <c r="H46" s="25">
        <f>'[1]CZ 3B'!V17</f>
        <v>2119024</v>
      </c>
      <c r="I46" s="25">
        <f>'[1]CZ 3B'!W17</f>
        <v>0</v>
      </c>
      <c r="J46" s="25">
        <f>'[1]CZ 3B'!X17</f>
        <v>257084.99999999997</v>
      </c>
      <c r="K46" s="25">
        <f>'[1]CZ 3B'!Y17</f>
        <v>345722</v>
      </c>
      <c r="L46" s="25">
        <f>'[1]CZ 3B'!Z17</f>
        <v>34299</v>
      </c>
      <c r="M46" s="25">
        <f>'[1]CZ 3B'!AA17</f>
        <v>1228690.9999999998</v>
      </c>
      <c r="N46" s="27">
        <f t="shared" si="8"/>
        <v>12916306</v>
      </c>
      <c r="O46" s="28">
        <f t="shared" si="9"/>
        <v>60.933157211935367</v>
      </c>
      <c r="P46" s="13"/>
      <c r="Q46" s="13"/>
      <c r="R46" s="13"/>
    </row>
    <row r="47" spans="1:18" ht="15.75" thickBot="1" x14ac:dyDescent="0.3"/>
    <row r="48" spans="1:18" ht="60.75" thickBot="1" x14ac:dyDescent="0.3">
      <c r="A48" s="41" t="s">
        <v>30</v>
      </c>
      <c r="B48" s="3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10</v>
      </c>
      <c r="K48" s="5" t="s">
        <v>11</v>
      </c>
      <c r="L48" s="6" t="s">
        <v>12</v>
      </c>
      <c r="M48" s="3" t="s">
        <v>13</v>
      </c>
      <c r="N48" s="3" t="s">
        <v>14</v>
      </c>
      <c r="O48" s="7" t="s">
        <v>15</v>
      </c>
      <c r="P48" s="8"/>
      <c r="Q48" s="8"/>
      <c r="R48" s="8"/>
    </row>
    <row r="49" spans="1:18" x14ac:dyDescent="0.25">
      <c r="A49" s="41"/>
      <c r="B49" s="9" t="s">
        <v>16</v>
      </c>
      <c r="C49" s="10">
        <f>'[1]CZ 3C'!Q11</f>
        <v>9047887</v>
      </c>
      <c r="D49" s="10">
        <f>'[1]CZ 3C'!R11</f>
        <v>672296</v>
      </c>
      <c r="E49" s="10">
        <f>'[1]CZ 3C'!S11</f>
        <v>1892969</v>
      </c>
      <c r="F49" s="10">
        <f>'[1]CZ 3C'!T11</f>
        <v>179911</v>
      </c>
      <c r="G49" s="10">
        <f>'[1]CZ 3C'!U11</f>
        <v>1213937</v>
      </c>
      <c r="H49" s="10">
        <f>'[1]CZ 3C'!V11</f>
        <v>3940403</v>
      </c>
      <c r="I49" s="10">
        <f>'[1]CZ 3C'!W11</f>
        <v>0</v>
      </c>
      <c r="J49" s="10">
        <f>'[1]CZ 3C'!X11</f>
        <v>42912</v>
      </c>
      <c r="K49" s="10">
        <f>'[1]CZ 3C'!Y11</f>
        <v>345722</v>
      </c>
      <c r="L49" s="10">
        <f>'[1]CZ 3C'!Z11</f>
        <v>34299</v>
      </c>
      <c r="M49" s="10">
        <f>'[1]CZ 3C'!AA11</f>
        <v>1228690.9999999998</v>
      </c>
      <c r="N49" s="11">
        <f>SUM(C49:L49)</f>
        <v>17370336</v>
      </c>
      <c r="O49" s="12">
        <f>N49/$C$1</f>
        <v>81.945210520108503</v>
      </c>
      <c r="P49" s="13" t="s">
        <v>17</v>
      </c>
      <c r="Q49" s="13" t="s">
        <v>17</v>
      </c>
      <c r="R49" s="13"/>
    </row>
    <row r="50" spans="1:18" x14ac:dyDescent="0.25">
      <c r="A50" s="41"/>
      <c r="B50" s="14" t="s">
        <v>18</v>
      </c>
      <c r="C50" s="10">
        <f>'[1]CZ 3C'!Q12</f>
        <v>8637653</v>
      </c>
      <c r="D50" s="10">
        <f>'[1]CZ 3C'!R12</f>
        <v>749649</v>
      </c>
      <c r="E50" s="10">
        <f>'[1]CZ 3C'!S12</f>
        <v>1892969</v>
      </c>
      <c r="F50" s="10">
        <f>'[1]CZ 3C'!T12</f>
        <v>181650</v>
      </c>
      <c r="G50" s="10">
        <f>'[1]CZ 3C'!U12</f>
        <v>1213937</v>
      </c>
      <c r="H50" s="10">
        <f>'[1]CZ 3C'!V12</f>
        <v>4009935</v>
      </c>
      <c r="I50" s="10">
        <f>'[1]CZ 3C'!W12</f>
        <v>0</v>
      </c>
      <c r="J50" s="10">
        <f>'[1]CZ 3C'!X12</f>
        <v>47850</v>
      </c>
      <c r="K50" s="10">
        <f>'[1]CZ 3C'!Y12</f>
        <v>345722</v>
      </c>
      <c r="L50" s="10">
        <f>'[1]CZ 3C'!Z12</f>
        <v>34299</v>
      </c>
      <c r="M50" s="10">
        <f>'[1]CZ 3C'!AA12</f>
        <v>1228690.9999999998</v>
      </c>
      <c r="N50" s="15">
        <f t="shared" ref="N50:N55" si="10">SUM(C50:L50)</f>
        <v>17113664</v>
      </c>
      <c r="O50" s="16">
        <f>N50/$C$1</f>
        <v>80.734350748909065</v>
      </c>
      <c r="P50" s="13">
        <f>MAX(O49:O55)</f>
        <v>88.754622007312179</v>
      </c>
      <c r="Q50" s="13">
        <f>MAX(O49:O53)</f>
        <v>82.611194716358057</v>
      </c>
      <c r="R50" s="13"/>
    </row>
    <row r="51" spans="1:18" x14ac:dyDescent="0.25">
      <c r="A51" s="41"/>
      <c r="B51" s="14" t="s">
        <v>19</v>
      </c>
      <c r="C51" s="10">
        <f>'[1]CZ 3C'!Q13</f>
        <v>7508169</v>
      </c>
      <c r="D51" s="10">
        <f>'[1]CZ 3C'!R13</f>
        <v>825020</v>
      </c>
      <c r="E51" s="10">
        <f>'[1]CZ 3C'!S13</f>
        <v>1892969</v>
      </c>
      <c r="F51" s="10">
        <f>'[1]CZ 3C'!T13</f>
        <v>185980</v>
      </c>
      <c r="G51" s="10">
        <f>'[1]CZ 3C'!U13</f>
        <v>1213937</v>
      </c>
      <c r="H51" s="10">
        <f>'[1]CZ 3C'!V13</f>
        <v>4110782</v>
      </c>
      <c r="I51" s="10">
        <f>'[1]CZ 3C'!W13</f>
        <v>0</v>
      </c>
      <c r="J51" s="10">
        <f>'[1]CZ 3C'!X13</f>
        <v>52661</v>
      </c>
      <c r="K51" s="10">
        <f>'[1]CZ 3C'!Y13</f>
        <v>345722</v>
      </c>
      <c r="L51" s="10">
        <f>'[1]CZ 3C'!Z13</f>
        <v>34299</v>
      </c>
      <c r="M51" s="10">
        <f>'[1]CZ 3C'!AA13</f>
        <v>1228690.9999999998</v>
      </c>
      <c r="N51" s="15">
        <f t="shared" si="10"/>
        <v>16169539</v>
      </c>
      <c r="O51" s="16">
        <f t="shared" ref="O51:O55" si="11">N51/$C$1</f>
        <v>76.280405708220314</v>
      </c>
      <c r="P51" s="13" t="s">
        <v>20</v>
      </c>
      <c r="Q51" s="13" t="s">
        <v>20</v>
      </c>
      <c r="R51" s="13"/>
    </row>
    <row r="52" spans="1:18" x14ac:dyDescent="0.25">
      <c r="A52" s="41"/>
      <c r="B52" s="14" t="s">
        <v>21</v>
      </c>
      <c r="C52" s="10">
        <f>'[1]CZ 3C'!Q14</f>
        <v>9087022</v>
      </c>
      <c r="D52" s="10">
        <f>'[1]CZ 3C'!R14</f>
        <v>730573</v>
      </c>
      <c r="E52" s="10">
        <f>'[1]CZ 3C'!S14</f>
        <v>1892969</v>
      </c>
      <c r="F52" s="10">
        <f>'[1]CZ 3C'!T14</f>
        <v>188245</v>
      </c>
      <c r="G52" s="10">
        <f>'[1]CZ 3C'!U14</f>
        <v>1213937</v>
      </c>
      <c r="H52" s="10">
        <f>'[1]CZ 3C'!V14</f>
        <v>3972109</v>
      </c>
      <c r="I52" s="10">
        <f>'[1]CZ 3C'!W14</f>
        <v>0</v>
      </c>
      <c r="J52" s="10">
        <f>'[1]CZ 3C'!X14</f>
        <v>46632</v>
      </c>
      <c r="K52" s="10">
        <f>'[1]CZ 3C'!Y14</f>
        <v>345722</v>
      </c>
      <c r="L52" s="10">
        <f>'[1]CZ 3C'!Z14</f>
        <v>34299</v>
      </c>
      <c r="M52" s="10">
        <f>'[1]CZ 3C'!AA14</f>
        <v>1228690.9999999998</v>
      </c>
      <c r="N52" s="15">
        <f t="shared" si="10"/>
        <v>17511508</v>
      </c>
      <c r="O52" s="16">
        <f t="shared" si="11"/>
        <v>82.611194716358057</v>
      </c>
      <c r="P52" s="13">
        <f>MIN(O49:O55)</f>
        <v>71.165066635216419</v>
      </c>
      <c r="Q52" s="13">
        <f>MIN(O49:O53)</f>
        <v>76.280405708220314</v>
      </c>
      <c r="R52" s="13"/>
    </row>
    <row r="53" spans="1:18" x14ac:dyDescent="0.25">
      <c r="A53" s="41"/>
      <c r="B53" s="14" t="s">
        <v>22</v>
      </c>
      <c r="C53" s="10">
        <f>'[1]CZ 3C'!Q15</f>
        <v>8308162</v>
      </c>
      <c r="D53" s="10">
        <f>'[1]CZ 3C'!R15</f>
        <v>692782</v>
      </c>
      <c r="E53" s="10">
        <f>'[1]CZ 3C'!S15</f>
        <v>1892969</v>
      </c>
      <c r="F53" s="10">
        <f>'[1]CZ 3C'!T15</f>
        <v>187331</v>
      </c>
      <c r="G53" s="10">
        <f>'[1]CZ 3C'!U15</f>
        <v>1213937</v>
      </c>
      <c r="H53" s="10">
        <f>'[1]CZ 3C'!V15</f>
        <v>4011100</v>
      </c>
      <c r="I53" s="10">
        <f>'[1]CZ 3C'!W15</f>
        <v>0</v>
      </c>
      <c r="J53" s="10">
        <f>'[1]CZ 3C'!X15</f>
        <v>44220</v>
      </c>
      <c r="K53" s="10">
        <f>'[1]CZ 3C'!Y15</f>
        <v>345722</v>
      </c>
      <c r="L53" s="10">
        <f>'[1]CZ 3C'!Z15</f>
        <v>34299</v>
      </c>
      <c r="M53" s="10">
        <f>'[1]CZ 3C'!AA15</f>
        <v>1228690.9999999998</v>
      </c>
      <c r="N53" s="15">
        <f t="shared" si="10"/>
        <v>16730522</v>
      </c>
      <c r="O53" s="16">
        <f t="shared" si="11"/>
        <v>78.926864016983131</v>
      </c>
      <c r="P53" s="13" t="s">
        <v>23</v>
      </c>
      <c r="Q53" s="13" t="s">
        <v>23</v>
      </c>
      <c r="R53" s="13"/>
    </row>
    <row r="54" spans="1:18" x14ac:dyDescent="0.25">
      <c r="A54" s="41"/>
      <c r="B54" s="14" t="s">
        <v>24</v>
      </c>
      <c r="C54" s="10">
        <f>'[1]CZ 3C'!Q16</f>
        <v>10880684</v>
      </c>
      <c r="D54" s="10">
        <f>'[1]CZ 3C'!R16</f>
        <v>461897</v>
      </c>
      <c r="E54" s="10">
        <f>'[1]CZ 3C'!S16</f>
        <v>1892969</v>
      </c>
      <c r="F54" s="10">
        <f>'[1]CZ 3C'!T16</f>
        <v>183577</v>
      </c>
      <c r="G54" s="10">
        <f>'[1]CZ 3C'!U16</f>
        <v>1213937</v>
      </c>
      <c r="H54" s="10">
        <f>'[1]CZ 3C'!V16</f>
        <v>3771193</v>
      </c>
      <c r="I54" s="10">
        <f>'[1]CZ 3C'!W16</f>
        <v>0</v>
      </c>
      <c r="J54" s="10">
        <f>'[1]CZ 3C'!X16</f>
        <v>29483</v>
      </c>
      <c r="K54" s="10">
        <f>'[1]CZ 3C'!Y16</f>
        <v>345722</v>
      </c>
      <c r="L54" s="10">
        <f>'[1]CZ 3C'!Z16</f>
        <v>34299</v>
      </c>
      <c r="M54" s="10">
        <f>'[1]CZ 3C'!AA16</f>
        <v>1228690.9999999998</v>
      </c>
      <c r="N54" s="15">
        <f t="shared" si="10"/>
        <v>18813761</v>
      </c>
      <c r="O54" s="16">
        <f t="shared" si="11"/>
        <v>88.754622007312179</v>
      </c>
      <c r="P54" s="22">
        <f>(P50-P52)/O50</f>
        <v>0.21786953395836209</v>
      </c>
      <c r="Q54" s="22">
        <f>(Q50-Q52)/O50</f>
        <v>7.8415060620565996E-2</v>
      </c>
      <c r="R54" s="13"/>
    </row>
    <row r="55" spans="1:18" ht="15.75" thickBot="1" x14ac:dyDescent="0.3">
      <c r="A55" s="41"/>
      <c r="B55" s="23" t="s">
        <v>25</v>
      </c>
      <c r="C55" s="29">
        <f>'[1]CZ 3C'!Q17</f>
        <v>6172578</v>
      </c>
      <c r="D55" s="30">
        <f>'[1]CZ 3C'!R17</f>
        <v>926792</v>
      </c>
      <c r="E55" s="30">
        <f>'[1]CZ 3C'!S17</f>
        <v>1892969</v>
      </c>
      <c r="F55" s="30">
        <f>'[1]CZ 3C'!T17</f>
        <v>183202</v>
      </c>
      <c r="G55" s="30">
        <f>'[1]CZ 3C'!U17</f>
        <v>1213937</v>
      </c>
      <c r="H55" s="30">
        <f>'[1]CZ 3C'!V17</f>
        <v>4256559</v>
      </c>
      <c r="I55" s="30">
        <f>'[1]CZ 3C'!W17</f>
        <v>0</v>
      </c>
      <c r="J55" s="30">
        <f>'[1]CZ 3C'!X17</f>
        <v>59157</v>
      </c>
      <c r="K55" s="30">
        <f>'[1]CZ 3C'!Y17</f>
        <v>345722</v>
      </c>
      <c r="L55" s="31">
        <f>'[1]CZ 3C'!Z17</f>
        <v>34299</v>
      </c>
      <c r="M55" s="31">
        <f>'[1]CZ 3C'!AA17</f>
        <v>1228690.9999999998</v>
      </c>
      <c r="N55" s="27">
        <f t="shared" si="10"/>
        <v>15085215</v>
      </c>
      <c r="O55" s="28">
        <f t="shared" si="11"/>
        <v>71.165066635216419</v>
      </c>
      <c r="P55" s="13"/>
      <c r="Q55" s="13"/>
      <c r="R55" s="13"/>
    </row>
    <row r="56" spans="1:18" ht="15.75" thickBot="1" x14ac:dyDescent="0.3"/>
    <row r="57" spans="1:18" ht="60.75" thickBot="1" x14ac:dyDescent="0.3">
      <c r="A57" s="41" t="s">
        <v>31</v>
      </c>
      <c r="B57" s="3" t="s">
        <v>2</v>
      </c>
      <c r="C57" s="4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" t="s">
        <v>9</v>
      </c>
      <c r="J57" s="5" t="s">
        <v>10</v>
      </c>
      <c r="K57" s="5" t="s">
        <v>11</v>
      </c>
      <c r="L57" s="6" t="s">
        <v>12</v>
      </c>
      <c r="M57" s="3" t="s">
        <v>13</v>
      </c>
      <c r="N57" s="3" t="s">
        <v>14</v>
      </c>
      <c r="O57" s="7" t="s">
        <v>15</v>
      </c>
      <c r="P57" s="8"/>
      <c r="Q57" s="8"/>
      <c r="R57" s="8"/>
    </row>
    <row r="58" spans="1:18" x14ac:dyDescent="0.25">
      <c r="A58" s="41"/>
      <c r="B58" s="9" t="s">
        <v>16</v>
      </c>
      <c r="C58" s="10">
        <f>'[1]CZ 4A'!Q11</f>
        <v>7405175</v>
      </c>
      <c r="D58" s="10">
        <f>'[1]CZ 4A'!R11</f>
        <v>2266817</v>
      </c>
      <c r="E58" s="10">
        <f>'[1]CZ 4A'!S11</f>
        <v>2993656</v>
      </c>
      <c r="F58" s="10">
        <f>'[1]CZ 4A'!T11</f>
        <v>182245</v>
      </c>
      <c r="G58" s="10">
        <f>'[1]CZ 4A'!U11</f>
        <v>2023218</v>
      </c>
      <c r="H58" s="10">
        <f>'[1]CZ 4A'!V11</f>
        <v>2092020</v>
      </c>
      <c r="I58" s="10">
        <f>'[1]CZ 4A'!W11</f>
        <v>21723</v>
      </c>
      <c r="J58" s="10">
        <f>'[1]CZ 4A'!X11</f>
        <v>144690</v>
      </c>
      <c r="K58" s="10">
        <f>'[1]CZ 4A'!Y11</f>
        <v>345722</v>
      </c>
      <c r="L58" s="10">
        <f>'[1]CZ 4A'!Z11</f>
        <v>34299</v>
      </c>
      <c r="M58" s="10">
        <f>'[1]CZ 4A'!AA11</f>
        <v>1228690.9999999998</v>
      </c>
      <c r="N58" s="11">
        <f>SUM(C58:L58)</f>
        <v>17509565</v>
      </c>
      <c r="O58" s="12">
        <f>N58/$C$1</f>
        <v>82.602028541101546</v>
      </c>
      <c r="P58" s="13" t="s">
        <v>17</v>
      </c>
      <c r="Q58" s="13" t="s">
        <v>17</v>
      </c>
      <c r="R58" s="13"/>
    </row>
    <row r="59" spans="1:18" x14ac:dyDescent="0.25">
      <c r="A59" s="41"/>
      <c r="B59" s="14" t="s">
        <v>18</v>
      </c>
      <c r="C59" s="10">
        <f>'[1]CZ 4A'!Q12</f>
        <v>6807065</v>
      </c>
      <c r="D59" s="10">
        <f>'[1]CZ 4A'!R12</f>
        <v>2309071</v>
      </c>
      <c r="E59" s="10">
        <f>'[1]CZ 4A'!S12</f>
        <v>2993656</v>
      </c>
      <c r="F59" s="10">
        <f>'[1]CZ 4A'!T12</f>
        <v>182689</v>
      </c>
      <c r="G59" s="10">
        <f>'[1]CZ 4A'!U12</f>
        <v>2023218</v>
      </c>
      <c r="H59" s="10">
        <f>'[1]CZ 4A'!V12</f>
        <v>2059237.9999999998</v>
      </c>
      <c r="I59" s="10">
        <f>'[1]CZ 4A'!W12</f>
        <v>20115</v>
      </c>
      <c r="J59" s="10">
        <f>'[1]CZ 4A'!X12</f>
        <v>147388</v>
      </c>
      <c r="K59" s="10">
        <f>'[1]CZ 4A'!Y12</f>
        <v>345722</v>
      </c>
      <c r="L59" s="10">
        <f>'[1]CZ 4A'!Z12</f>
        <v>34299</v>
      </c>
      <c r="M59" s="10">
        <f>'[1]CZ 4A'!AA12</f>
        <v>1228690.9999999998</v>
      </c>
      <c r="N59" s="15">
        <f t="shared" ref="N59:N64" si="12">SUM(C59:L59)</f>
        <v>16922461</v>
      </c>
      <c r="O59" s="16">
        <f>N59/$C$1</f>
        <v>79.832343436726035</v>
      </c>
      <c r="P59" s="13">
        <f>MAX(O58:O64)</f>
        <v>106.356928883123</v>
      </c>
      <c r="Q59" s="13">
        <f>MAX(O58:O62)</f>
        <v>82.602028541101546</v>
      </c>
      <c r="R59" s="13"/>
    </row>
    <row r="60" spans="1:18" x14ac:dyDescent="0.25">
      <c r="A60" s="41"/>
      <c r="B60" s="14" t="s">
        <v>19</v>
      </c>
      <c r="C60" s="10">
        <f>'[1]CZ 4A'!Q13</f>
        <v>4793612</v>
      </c>
      <c r="D60" s="10">
        <f>'[1]CZ 4A'!R13</f>
        <v>2757150</v>
      </c>
      <c r="E60" s="10">
        <f>'[1]CZ 4A'!S13</f>
        <v>2993656</v>
      </c>
      <c r="F60" s="10">
        <f>'[1]CZ 4A'!T13</f>
        <v>190372</v>
      </c>
      <c r="G60" s="10">
        <f>'[1]CZ 4A'!U13</f>
        <v>2023218</v>
      </c>
      <c r="H60" s="10">
        <f>'[1]CZ 4A'!V13</f>
        <v>1999415</v>
      </c>
      <c r="I60" s="10">
        <f>'[1]CZ 4A'!W13</f>
        <v>14744</v>
      </c>
      <c r="J60" s="10">
        <f>'[1]CZ 4A'!X13</f>
        <v>175988</v>
      </c>
      <c r="K60" s="10">
        <f>'[1]CZ 4A'!Y13</f>
        <v>345722</v>
      </c>
      <c r="L60" s="10">
        <f>'[1]CZ 4A'!Z13</f>
        <v>34299</v>
      </c>
      <c r="M60" s="10">
        <f>'[1]CZ 4A'!AA13</f>
        <v>1228690.9999999998</v>
      </c>
      <c r="N60" s="15">
        <f t="shared" si="12"/>
        <v>15328176</v>
      </c>
      <c r="O60" s="16">
        <f t="shared" ref="O60:O64" si="13">N60/$C$1</f>
        <v>72.311244250501233</v>
      </c>
      <c r="P60" s="13" t="s">
        <v>20</v>
      </c>
      <c r="Q60" s="13" t="s">
        <v>20</v>
      </c>
      <c r="R60" s="13"/>
    </row>
    <row r="61" spans="1:18" x14ac:dyDescent="0.25">
      <c r="A61" s="41"/>
      <c r="B61" s="14" t="s">
        <v>21</v>
      </c>
      <c r="C61" s="10">
        <f>'[1]CZ 4A'!Q14</f>
        <v>5671809</v>
      </c>
      <c r="D61" s="10">
        <f>'[1]CZ 4A'!R14</f>
        <v>2563716</v>
      </c>
      <c r="E61" s="10">
        <f>'[1]CZ 4A'!S14</f>
        <v>2993656</v>
      </c>
      <c r="F61" s="10">
        <f>'[1]CZ 4A'!T14</f>
        <v>191116</v>
      </c>
      <c r="G61" s="10">
        <f>'[1]CZ 4A'!U14</f>
        <v>2023218</v>
      </c>
      <c r="H61" s="10">
        <f>'[1]CZ 4A'!V14</f>
        <v>2028074</v>
      </c>
      <c r="I61" s="10">
        <f>'[1]CZ 4A'!W14</f>
        <v>17076</v>
      </c>
      <c r="J61" s="10">
        <f>'[1]CZ 4A'!X14</f>
        <v>163641</v>
      </c>
      <c r="K61" s="10">
        <f>'[1]CZ 4A'!Y14</f>
        <v>345722</v>
      </c>
      <c r="L61" s="10">
        <f>'[1]CZ 4A'!Z14</f>
        <v>34299</v>
      </c>
      <c r="M61" s="10">
        <f>'[1]CZ 4A'!AA14</f>
        <v>1228690.9999999998</v>
      </c>
      <c r="N61" s="15">
        <f t="shared" si="12"/>
        <v>16032327</v>
      </c>
      <c r="O61" s="16">
        <f t="shared" si="13"/>
        <v>75.633102960254746</v>
      </c>
      <c r="P61" s="13">
        <f>MIN(O58:O64)</f>
        <v>65.486656445335541</v>
      </c>
      <c r="Q61" s="13">
        <f>MIN(O58:O62)</f>
        <v>72.311244250501233</v>
      </c>
      <c r="R61" s="13"/>
    </row>
    <row r="62" spans="1:18" x14ac:dyDescent="0.25">
      <c r="A62" s="41"/>
      <c r="B62" s="14" t="s">
        <v>22</v>
      </c>
      <c r="C62" s="10">
        <f>'[1]CZ 4A'!Q15</f>
        <v>5075102</v>
      </c>
      <c r="D62" s="10">
        <f>'[1]CZ 4A'!R15</f>
        <v>2719630</v>
      </c>
      <c r="E62" s="10">
        <f>'[1]CZ 4A'!S15</f>
        <v>2993656</v>
      </c>
      <c r="F62" s="10">
        <f>'[1]CZ 4A'!T15</f>
        <v>189302</v>
      </c>
      <c r="G62" s="10">
        <f>'[1]CZ 4A'!U15</f>
        <v>2023218</v>
      </c>
      <c r="H62" s="10">
        <f>'[1]CZ 4A'!V15</f>
        <v>2024349</v>
      </c>
      <c r="I62" s="10">
        <f>'[1]CZ 4A'!W15</f>
        <v>15466</v>
      </c>
      <c r="J62" s="10">
        <f>'[1]CZ 4A'!X15</f>
        <v>173593</v>
      </c>
      <c r="K62" s="10">
        <f>'[1]CZ 4A'!Y15</f>
        <v>345722</v>
      </c>
      <c r="L62" s="10">
        <f>'[1]CZ 4A'!Z15</f>
        <v>34299</v>
      </c>
      <c r="M62" s="10">
        <f>'[1]CZ 4A'!AA15</f>
        <v>1228690.9999999998</v>
      </c>
      <c r="N62" s="15">
        <f t="shared" si="12"/>
        <v>15594337</v>
      </c>
      <c r="O62" s="16">
        <f t="shared" si="13"/>
        <v>73.566868734520583</v>
      </c>
      <c r="P62" s="13" t="s">
        <v>23</v>
      </c>
      <c r="Q62" s="13" t="s">
        <v>23</v>
      </c>
      <c r="R62" s="13"/>
    </row>
    <row r="63" spans="1:18" x14ac:dyDescent="0.25">
      <c r="A63" s="41"/>
      <c r="B63" s="14" t="s">
        <v>24</v>
      </c>
      <c r="C63" s="10">
        <f>'[1]CZ 4A'!Q16</f>
        <v>12907744</v>
      </c>
      <c r="D63" s="10">
        <f>'[1]CZ 4A'!R16</f>
        <v>1583149</v>
      </c>
      <c r="E63" s="10">
        <f>'[1]CZ 4A'!S16</f>
        <v>2993656</v>
      </c>
      <c r="F63" s="10">
        <f>'[1]CZ 4A'!T16</f>
        <v>193519</v>
      </c>
      <c r="G63" s="10">
        <f>'[1]CZ 4A'!U16</f>
        <v>2023218</v>
      </c>
      <c r="H63" s="10">
        <f>'[1]CZ 4A'!V16</f>
        <v>2327150</v>
      </c>
      <c r="I63" s="10">
        <f>'[1]CZ 4A'!W16</f>
        <v>35501</v>
      </c>
      <c r="J63" s="10">
        <f>'[1]CZ 4A'!X16</f>
        <v>101052</v>
      </c>
      <c r="K63" s="10">
        <f>'[1]CZ 4A'!Y16</f>
        <v>345722</v>
      </c>
      <c r="L63" s="10">
        <f>'[1]CZ 4A'!Z16</f>
        <v>34299</v>
      </c>
      <c r="M63" s="10">
        <f>'[1]CZ 4A'!AA16</f>
        <v>1228690.9999999998</v>
      </c>
      <c r="N63" s="15">
        <f t="shared" si="12"/>
        <v>22545010</v>
      </c>
      <c r="O63" s="16">
        <f t="shared" si="13"/>
        <v>106.356928883123</v>
      </c>
      <c r="P63" s="22">
        <f>(P59-P61)/O59</f>
        <v>0.5119513054277387</v>
      </c>
      <c r="Q63" s="22">
        <f>(Q59-Q61)/O59</f>
        <v>0.12890495064518107</v>
      </c>
      <c r="R63" s="13"/>
    </row>
    <row r="64" spans="1:18" ht="15.75" thickBot="1" x14ac:dyDescent="0.3">
      <c r="A64" s="41"/>
      <c r="B64" s="23" t="s">
        <v>25</v>
      </c>
      <c r="C64" s="29">
        <f>'[1]CZ 4A'!Q17</f>
        <v>2545605</v>
      </c>
      <c r="D64" s="30">
        <f>'[1]CZ 4A'!R17</f>
        <v>3628514</v>
      </c>
      <c r="E64" s="30">
        <f>'[1]CZ 4A'!S17</f>
        <v>2993656</v>
      </c>
      <c r="F64" s="30">
        <f>'[1]CZ 4A'!T17</f>
        <v>191273</v>
      </c>
      <c r="G64" s="30">
        <f>'[1]CZ 4A'!U17</f>
        <v>2023218</v>
      </c>
      <c r="H64" s="30">
        <f>'[1]CZ 4A'!V17</f>
        <v>1879698</v>
      </c>
      <c r="I64" s="30">
        <f>'[1]CZ 4A'!W17</f>
        <v>7942</v>
      </c>
      <c r="J64" s="30">
        <f>'[1]CZ 4A'!X17</f>
        <v>231607</v>
      </c>
      <c r="K64" s="30">
        <f>'[1]CZ 4A'!Y17</f>
        <v>345722</v>
      </c>
      <c r="L64" s="30">
        <f>'[1]CZ 4A'!Z17</f>
        <v>34299</v>
      </c>
      <c r="M64" s="30">
        <f>'[1]CZ 4A'!AA17</f>
        <v>1228690.9999999998</v>
      </c>
      <c r="N64" s="27">
        <f t="shared" si="12"/>
        <v>13881534</v>
      </c>
      <c r="O64" s="28">
        <f t="shared" si="13"/>
        <v>65.486656445335541</v>
      </c>
      <c r="P64" s="13"/>
      <c r="Q64" s="13"/>
      <c r="R64" s="13"/>
    </row>
    <row r="65" spans="1:18" ht="15.75" thickBot="1" x14ac:dyDescent="0.3"/>
    <row r="66" spans="1:18" ht="60.75" thickBot="1" x14ac:dyDescent="0.3">
      <c r="A66" s="41" t="s">
        <v>32</v>
      </c>
      <c r="B66" s="3" t="s">
        <v>2</v>
      </c>
      <c r="C66" s="4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6" t="s">
        <v>12</v>
      </c>
      <c r="M66" s="3" t="s">
        <v>13</v>
      </c>
      <c r="N66" s="3" t="s">
        <v>14</v>
      </c>
      <c r="O66" s="7" t="s">
        <v>15</v>
      </c>
      <c r="P66" s="8"/>
      <c r="Q66" s="8"/>
      <c r="R66" s="8"/>
    </row>
    <row r="67" spans="1:18" x14ac:dyDescent="0.25">
      <c r="A67" s="41"/>
      <c r="B67" s="9" t="s">
        <v>16</v>
      </c>
      <c r="C67" s="10">
        <f>'[1]CZ 4B'!Q11</f>
        <v>5885364</v>
      </c>
      <c r="D67" s="10">
        <f>'[1]CZ 4B'!R11</f>
        <v>1739300</v>
      </c>
      <c r="E67" s="10">
        <f>'[1]CZ 4B'!S11</f>
        <v>2993656</v>
      </c>
      <c r="F67" s="10">
        <f>'[1]CZ 4B'!T11</f>
        <v>176995</v>
      </c>
      <c r="G67" s="10">
        <f>'[1]CZ 4B'!U11</f>
        <v>2023218</v>
      </c>
      <c r="H67" s="10">
        <f>'[1]CZ 4B'!V11</f>
        <v>2118472</v>
      </c>
      <c r="I67" s="10">
        <f>'[1]CZ 4B'!W11</f>
        <v>18425</v>
      </c>
      <c r="J67" s="10">
        <f>'[1]CZ 4B'!X11</f>
        <v>111019</v>
      </c>
      <c r="K67" s="10">
        <f>'[1]CZ 4B'!Y11</f>
        <v>345722</v>
      </c>
      <c r="L67" s="10">
        <f>'[1]CZ 4B'!Z11</f>
        <v>34299</v>
      </c>
      <c r="M67" s="10">
        <f>'[1]CZ 4B'!AA11</f>
        <v>1228690.9999999998</v>
      </c>
      <c r="N67" s="11">
        <f>SUM(C67:L67)</f>
        <v>15446470</v>
      </c>
      <c r="O67" s="12">
        <f>N67/$C$1</f>
        <v>72.869300625073706</v>
      </c>
      <c r="P67" s="13" t="s">
        <v>17</v>
      </c>
      <c r="Q67" s="13" t="s">
        <v>17</v>
      </c>
      <c r="R67" s="13"/>
    </row>
    <row r="68" spans="1:18" x14ac:dyDescent="0.25">
      <c r="A68" s="41"/>
      <c r="B68" s="14" t="s">
        <v>18</v>
      </c>
      <c r="C68" s="10">
        <f>'[1]CZ 4B'!Q12</f>
        <v>5481108</v>
      </c>
      <c r="D68" s="10">
        <f>'[1]CZ 4B'!R12</f>
        <v>1722146</v>
      </c>
      <c r="E68" s="10">
        <f>'[1]CZ 4B'!S12</f>
        <v>2993656</v>
      </c>
      <c r="F68" s="10">
        <f>'[1]CZ 4B'!T12</f>
        <v>178747</v>
      </c>
      <c r="G68" s="10">
        <f>'[1]CZ 4B'!U12</f>
        <v>2023218</v>
      </c>
      <c r="H68" s="10">
        <f>'[1]CZ 4B'!V12</f>
        <v>2088235.9999999998</v>
      </c>
      <c r="I68" s="10">
        <f>'[1]CZ 4B'!W12</f>
        <v>17380</v>
      </c>
      <c r="J68" s="10">
        <f>'[1]CZ 4B'!X12</f>
        <v>109924</v>
      </c>
      <c r="K68" s="10">
        <f>'[1]CZ 4B'!Y12</f>
        <v>345722</v>
      </c>
      <c r="L68" s="10">
        <f>'[1]CZ 4B'!Z12</f>
        <v>34299</v>
      </c>
      <c r="M68" s="10">
        <f>'[1]CZ 4B'!AA12</f>
        <v>1228690.9999999998</v>
      </c>
      <c r="N68" s="15">
        <f t="shared" ref="N68:N73" si="14">SUM(C68:L68)</f>
        <v>14994436</v>
      </c>
      <c r="O68" s="16">
        <f>N68/$C$1</f>
        <v>70.736813303455591</v>
      </c>
      <c r="P68" s="13">
        <f>MAX(O67:O73)</f>
        <v>101.12475056020757</v>
      </c>
      <c r="Q68" s="13">
        <f>MAX(O67:O71)</f>
        <v>73.926043165467632</v>
      </c>
      <c r="R68" s="13"/>
    </row>
    <row r="69" spans="1:18" x14ac:dyDescent="0.25">
      <c r="A69" s="41"/>
      <c r="B69" s="14" t="s">
        <v>19</v>
      </c>
      <c r="C69" s="10">
        <f>'[1]CZ 4B'!Q13</f>
        <v>4747018</v>
      </c>
      <c r="D69" s="10">
        <f>'[1]CZ 4B'!R13</f>
        <v>2018635</v>
      </c>
      <c r="E69" s="10">
        <f>'[1]CZ 4B'!S13</f>
        <v>2993656</v>
      </c>
      <c r="F69" s="10">
        <f>'[1]CZ 4B'!T13</f>
        <v>180756</v>
      </c>
      <c r="G69" s="10">
        <f>'[1]CZ 4B'!U13</f>
        <v>2023218</v>
      </c>
      <c r="H69" s="10">
        <f>'[1]CZ 4B'!V13</f>
        <v>2122588</v>
      </c>
      <c r="I69" s="10">
        <f>'[1]CZ 4B'!W13</f>
        <v>15712</v>
      </c>
      <c r="J69" s="10">
        <f>'[1]CZ 4B'!X13</f>
        <v>128848.99999999999</v>
      </c>
      <c r="K69" s="10">
        <f>'[1]CZ 4B'!Y13</f>
        <v>345722</v>
      </c>
      <c r="L69" s="10">
        <f>'[1]CZ 4B'!Z13</f>
        <v>34299</v>
      </c>
      <c r="M69" s="10">
        <f>'[1]CZ 4B'!AA13</f>
        <v>1228690.9999999998</v>
      </c>
      <c r="N69" s="15">
        <f t="shared" si="14"/>
        <v>14610453</v>
      </c>
      <c r="O69" s="16">
        <f t="shared" ref="O69:O73" si="15">N69/$C$1</f>
        <v>68.92535912253804</v>
      </c>
      <c r="P69" s="13" t="s">
        <v>20</v>
      </c>
      <c r="Q69" s="13" t="s">
        <v>20</v>
      </c>
      <c r="R69" s="13"/>
    </row>
    <row r="70" spans="1:18" x14ac:dyDescent="0.25">
      <c r="A70" s="41"/>
      <c r="B70" s="14" t="s">
        <v>21</v>
      </c>
      <c r="C70" s="10">
        <f>'[1]CZ 4B'!Q14</f>
        <v>5802091</v>
      </c>
      <c r="D70" s="10">
        <f>'[1]CZ 4B'!R14</f>
        <v>1962124</v>
      </c>
      <c r="E70" s="10">
        <f>'[1]CZ 4B'!S14</f>
        <v>2993656</v>
      </c>
      <c r="F70" s="10">
        <f>'[1]CZ 4B'!T14</f>
        <v>181037</v>
      </c>
      <c r="G70" s="10">
        <f>'[1]CZ 4B'!U14</f>
        <v>2023218</v>
      </c>
      <c r="H70" s="10">
        <f>'[1]CZ 4B'!V14</f>
        <v>2184600</v>
      </c>
      <c r="I70" s="10">
        <f>'[1]CZ 4B'!W14</f>
        <v>18484</v>
      </c>
      <c r="J70" s="10">
        <f>'[1]CZ 4B'!X14</f>
        <v>125242</v>
      </c>
      <c r="K70" s="10">
        <f>'[1]CZ 4B'!Y14</f>
        <v>345722</v>
      </c>
      <c r="L70" s="10">
        <f>'[1]CZ 4B'!Z14</f>
        <v>34299</v>
      </c>
      <c r="M70" s="10">
        <f>'[1]CZ 4B'!AA14</f>
        <v>1228690.9999999998</v>
      </c>
      <c r="N70" s="15">
        <f t="shared" si="14"/>
        <v>15670473</v>
      </c>
      <c r="O70" s="16">
        <f t="shared" si="15"/>
        <v>73.926043165467632</v>
      </c>
      <c r="P70" s="13">
        <f>MIN(O67:O73)</f>
        <v>63.826941856350984</v>
      </c>
      <c r="Q70" s="13">
        <f>MIN(O67:O71)</f>
        <v>68.92535912253804</v>
      </c>
      <c r="R70" s="13"/>
    </row>
    <row r="71" spans="1:18" x14ac:dyDescent="0.25">
      <c r="A71" s="41"/>
      <c r="B71" s="14" t="s">
        <v>22</v>
      </c>
      <c r="C71" s="10">
        <f>'[1]CZ 4B'!Q15</f>
        <v>5601173</v>
      </c>
      <c r="D71" s="10">
        <f>'[1]CZ 4B'!R15</f>
        <v>2000099</v>
      </c>
      <c r="E71" s="10">
        <f>'[1]CZ 4B'!S15</f>
        <v>2993656</v>
      </c>
      <c r="F71" s="10">
        <f>'[1]CZ 4B'!T15</f>
        <v>181043</v>
      </c>
      <c r="G71" s="10">
        <f>'[1]CZ 4B'!U15</f>
        <v>2023218</v>
      </c>
      <c r="H71" s="10">
        <f>'[1]CZ 4B'!V15</f>
        <v>2164815</v>
      </c>
      <c r="I71" s="10">
        <f>'[1]CZ 4B'!W15</f>
        <v>17985</v>
      </c>
      <c r="J71" s="10">
        <f>'[1]CZ 4B'!X15</f>
        <v>127666</v>
      </c>
      <c r="K71" s="10">
        <f>'[1]CZ 4B'!Y15</f>
        <v>345722</v>
      </c>
      <c r="L71" s="10">
        <f>'[1]CZ 4B'!Z15</f>
        <v>34299</v>
      </c>
      <c r="M71" s="10">
        <f>'[1]CZ 4B'!AA15</f>
        <v>1228690.9999999998</v>
      </c>
      <c r="N71" s="15">
        <f t="shared" si="14"/>
        <v>15489676</v>
      </c>
      <c r="O71" s="16">
        <f t="shared" si="15"/>
        <v>73.073126547941968</v>
      </c>
      <c r="P71" s="13" t="s">
        <v>23</v>
      </c>
      <c r="Q71" s="13" t="s">
        <v>23</v>
      </c>
      <c r="R71" s="13"/>
    </row>
    <row r="72" spans="1:18" x14ac:dyDescent="0.25">
      <c r="A72" s="41"/>
      <c r="B72" s="14" t="s">
        <v>24</v>
      </c>
      <c r="C72" s="10">
        <f>'[1]CZ 4B'!Q16</f>
        <v>11904299</v>
      </c>
      <c r="D72" s="10">
        <f>'[1]CZ 4B'!R16</f>
        <v>1416223</v>
      </c>
      <c r="E72" s="10">
        <f>'[1]CZ 4B'!S16</f>
        <v>2993656</v>
      </c>
      <c r="F72" s="10">
        <f>'[1]CZ 4B'!T16</f>
        <v>181150</v>
      </c>
      <c r="G72" s="10">
        <f>'[1]CZ 4B'!U16</f>
        <v>2023218</v>
      </c>
      <c r="H72" s="10">
        <f>'[1]CZ 4B'!V16</f>
        <v>2413305</v>
      </c>
      <c r="I72" s="10">
        <f>'[1]CZ 4B'!W16</f>
        <v>33650</v>
      </c>
      <c r="J72" s="10">
        <f>'[1]CZ 4B'!X16</f>
        <v>90397</v>
      </c>
      <c r="K72" s="10">
        <f>'[1]CZ 4B'!Y16</f>
        <v>345722</v>
      </c>
      <c r="L72" s="10">
        <f>'[1]CZ 4B'!Z16</f>
        <v>34299</v>
      </c>
      <c r="M72" s="10">
        <f>'[1]CZ 4B'!AA16</f>
        <v>1228690.9999999998</v>
      </c>
      <c r="N72" s="15">
        <f t="shared" si="14"/>
        <v>21435919</v>
      </c>
      <c r="O72" s="16">
        <f t="shared" si="15"/>
        <v>101.12475056020757</v>
      </c>
      <c r="P72" s="22">
        <f>(P68-P70)/O68</f>
        <v>0.52727578416420606</v>
      </c>
      <c r="Q72" s="22">
        <f>(Q68-Q70)/O68</f>
        <v>7.0694222843726853E-2</v>
      </c>
      <c r="R72" s="13"/>
    </row>
    <row r="73" spans="1:18" ht="15.75" thickBot="1" x14ac:dyDescent="0.3">
      <c r="A73" s="41"/>
      <c r="B73" s="23" t="s">
        <v>25</v>
      </c>
      <c r="C73" s="29">
        <f>'[1]CZ 4B'!Q17</f>
        <v>3352817</v>
      </c>
      <c r="D73" s="30">
        <f>'[1]CZ 4B'!R17</f>
        <v>2393839</v>
      </c>
      <c r="E73" s="30">
        <f>'[1]CZ 4B'!S17</f>
        <v>2993656</v>
      </c>
      <c r="F73" s="30">
        <f>'[1]CZ 4B'!T17</f>
        <v>179748</v>
      </c>
      <c r="G73" s="30">
        <f>'[1]CZ 4B'!U17</f>
        <v>2023218</v>
      </c>
      <c r="H73" s="30">
        <f>'[1]CZ 4B'!V17</f>
        <v>2041908</v>
      </c>
      <c r="I73" s="30">
        <f>'[1]CZ 4B'!W17</f>
        <v>11711</v>
      </c>
      <c r="J73" s="30">
        <f>'[1]CZ 4B'!X17</f>
        <v>152798</v>
      </c>
      <c r="K73" s="30">
        <f>'[1]CZ 4B'!Y17</f>
        <v>345722</v>
      </c>
      <c r="L73" s="31">
        <f>'[1]CZ 4B'!Z17</f>
        <v>34299</v>
      </c>
      <c r="M73" s="31">
        <f>'[1]CZ 4B'!AA17</f>
        <v>1228690.9999999998</v>
      </c>
      <c r="N73" s="27">
        <f t="shared" si="14"/>
        <v>13529716</v>
      </c>
      <c r="O73" s="28">
        <f t="shared" si="15"/>
        <v>63.826941856350984</v>
      </c>
      <c r="P73" s="13"/>
      <c r="Q73" s="13"/>
      <c r="R73" s="13"/>
    </row>
    <row r="74" spans="1:18" ht="15.75" thickBot="1" x14ac:dyDescent="0.3"/>
    <row r="75" spans="1:18" ht="60.75" thickBot="1" x14ac:dyDescent="0.3">
      <c r="A75" s="41" t="s">
        <v>33</v>
      </c>
      <c r="B75" s="3" t="s">
        <v>2</v>
      </c>
      <c r="C75" s="4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6" t="s">
        <v>12</v>
      </c>
      <c r="M75" s="3" t="s">
        <v>13</v>
      </c>
      <c r="N75" s="3" t="s">
        <v>14</v>
      </c>
      <c r="O75" s="7" t="s">
        <v>15</v>
      </c>
      <c r="P75" s="8"/>
      <c r="Q75" s="8"/>
      <c r="R75" s="8"/>
    </row>
    <row r="76" spans="1:18" x14ac:dyDescent="0.25">
      <c r="A76" s="41"/>
      <c r="B76" s="9" t="s">
        <v>16</v>
      </c>
      <c r="C76" s="10">
        <f>'[1]CZ 4C'!Q11</f>
        <v>6566517</v>
      </c>
      <c r="D76" s="10">
        <f>'[1]CZ 4C'!R11</f>
        <v>1376326</v>
      </c>
      <c r="E76" s="10">
        <f>'[1]CZ 4C'!S11</f>
        <v>2993656</v>
      </c>
      <c r="F76" s="10">
        <f>'[1]CZ 4C'!T11</f>
        <v>184760</v>
      </c>
      <c r="G76" s="10">
        <f>'[1]CZ 4C'!U11</f>
        <v>2023218</v>
      </c>
      <c r="H76" s="10">
        <f>'[1]CZ 4C'!V11</f>
        <v>1969990</v>
      </c>
      <c r="I76" s="10">
        <f>'[1]CZ 4C'!W11</f>
        <v>19419</v>
      </c>
      <c r="J76" s="10">
        <f>'[1]CZ 4C'!X11</f>
        <v>87851</v>
      </c>
      <c r="K76" s="10">
        <f>'[1]CZ 4C'!Y11</f>
        <v>345722</v>
      </c>
      <c r="L76" s="10">
        <f>'[1]CZ 4C'!Z11</f>
        <v>34299</v>
      </c>
      <c r="M76" s="10">
        <f>'[1]CZ 4C'!AA11</f>
        <v>1228690.9999999998</v>
      </c>
      <c r="N76" s="11">
        <f>SUM(C76:L76)</f>
        <v>15601758</v>
      </c>
      <c r="O76" s="12">
        <f>N76/$C$1</f>
        <v>73.601877579903288</v>
      </c>
      <c r="P76" s="13" t="s">
        <v>17</v>
      </c>
      <c r="Q76" s="13" t="s">
        <v>17</v>
      </c>
      <c r="R76" s="13"/>
    </row>
    <row r="77" spans="1:18" x14ac:dyDescent="0.25">
      <c r="A77" s="41"/>
      <c r="B77" s="14" t="s">
        <v>18</v>
      </c>
      <c r="C77" s="10">
        <f>'[1]CZ 4C'!Q12</f>
        <v>6227265</v>
      </c>
      <c r="D77" s="10">
        <f>'[1]CZ 4C'!R12</f>
        <v>1424370</v>
      </c>
      <c r="E77" s="10">
        <f>'[1]CZ 4C'!S12</f>
        <v>2993656</v>
      </c>
      <c r="F77" s="10">
        <f>'[1]CZ 4C'!T12</f>
        <v>186856</v>
      </c>
      <c r="G77" s="10">
        <f>'[1]CZ 4C'!U12</f>
        <v>2023218</v>
      </c>
      <c r="H77" s="10">
        <f>'[1]CZ 4C'!V12</f>
        <v>1952813</v>
      </c>
      <c r="I77" s="10">
        <f>'[1]CZ 4C'!W12</f>
        <v>18475</v>
      </c>
      <c r="J77" s="10">
        <f>'[1]CZ 4C'!X12</f>
        <v>90917</v>
      </c>
      <c r="K77" s="10">
        <f>'[1]CZ 4C'!Y12</f>
        <v>345722</v>
      </c>
      <c r="L77" s="10">
        <f>'[1]CZ 4C'!Z12</f>
        <v>34299</v>
      </c>
      <c r="M77" s="10">
        <f>'[1]CZ 4C'!AA12</f>
        <v>1228690.9999999998</v>
      </c>
      <c r="N77" s="15">
        <f t="shared" ref="N77:N82" si="16">SUM(C77:L77)</f>
        <v>15297591</v>
      </c>
      <c r="O77" s="16">
        <f>N77/$C$1</f>
        <v>72.16695836773205</v>
      </c>
      <c r="P77" s="13">
        <f>MAX(O76:O82)</f>
        <v>106.55202264417974</v>
      </c>
      <c r="Q77" s="13">
        <f>MAX(O76:O80)</f>
        <v>76.483269253449706</v>
      </c>
      <c r="R77" s="13"/>
    </row>
    <row r="78" spans="1:18" x14ac:dyDescent="0.25">
      <c r="A78" s="41"/>
      <c r="B78" s="14" t="s">
        <v>19</v>
      </c>
      <c r="C78" s="10">
        <f>'[1]CZ 4C'!Q13</f>
        <v>5721720</v>
      </c>
      <c r="D78" s="10">
        <f>'[1]CZ 4C'!R13</f>
        <v>1589342</v>
      </c>
      <c r="E78" s="10">
        <f>'[1]CZ 4C'!S13</f>
        <v>2993656</v>
      </c>
      <c r="F78" s="10">
        <f>'[1]CZ 4C'!T13</f>
        <v>199050</v>
      </c>
      <c r="G78" s="10">
        <f>'[1]CZ 4C'!U13</f>
        <v>2023218</v>
      </c>
      <c r="H78" s="10">
        <f>'[1]CZ 4C'!V13</f>
        <v>1960342</v>
      </c>
      <c r="I78" s="10">
        <f>'[1]CZ 4C'!W13</f>
        <v>17452</v>
      </c>
      <c r="J78" s="10">
        <f>'[1]CZ 4C'!X13</f>
        <v>101447</v>
      </c>
      <c r="K78" s="10">
        <f>'[1]CZ 4C'!Y13</f>
        <v>345722</v>
      </c>
      <c r="L78" s="10">
        <f>'[1]CZ 4C'!Z13</f>
        <v>34299</v>
      </c>
      <c r="M78" s="10">
        <f>'[1]CZ 4C'!AA13</f>
        <v>1228690.9999999998</v>
      </c>
      <c r="N78" s="15">
        <f t="shared" si="16"/>
        <v>14986248</v>
      </c>
      <c r="O78" s="16">
        <f t="shared" ref="O78:O82" si="17">N78/$C$1</f>
        <v>70.698186106852219</v>
      </c>
      <c r="P78" s="13" t="s">
        <v>20</v>
      </c>
      <c r="Q78" s="13" t="s">
        <v>20</v>
      </c>
      <c r="R78" s="13"/>
    </row>
    <row r="79" spans="1:18" x14ac:dyDescent="0.25">
      <c r="A79" s="41"/>
      <c r="B79" s="14" t="s">
        <v>21</v>
      </c>
      <c r="C79" s="10">
        <f>'[1]CZ 4C'!Q14</f>
        <v>6778694</v>
      </c>
      <c r="D79" s="10">
        <f>'[1]CZ 4C'!R14</f>
        <v>1639621</v>
      </c>
      <c r="E79" s="10">
        <f>'[1]CZ 4C'!S14</f>
        <v>2993656</v>
      </c>
      <c r="F79" s="10">
        <f>'[1]CZ 4C'!T14</f>
        <v>195840</v>
      </c>
      <c r="G79" s="10">
        <f>'[1]CZ 4C'!U14</f>
        <v>2023218</v>
      </c>
      <c r="H79" s="10">
        <f>'[1]CZ 4C'!V14</f>
        <v>2076733.0000000002</v>
      </c>
      <c r="I79" s="10">
        <f>'[1]CZ 4C'!W14</f>
        <v>20101</v>
      </c>
      <c r="J79" s="10">
        <f>'[1]CZ 4C'!X14</f>
        <v>104657</v>
      </c>
      <c r="K79" s="10">
        <f>'[1]CZ 4C'!Y14</f>
        <v>345722</v>
      </c>
      <c r="L79" s="10">
        <f>'[1]CZ 4C'!Z14</f>
        <v>34299</v>
      </c>
      <c r="M79" s="10">
        <f>'[1]CZ 4C'!AA14</f>
        <v>1228690.9999999998</v>
      </c>
      <c r="N79" s="15">
        <f t="shared" si="16"/>
        <v>16212541</v>
      </c>
      <c r="O79" s="16">
        <f t="shared" si="17"/>
        <v>76.483269253449706</v>
      </c>
      <c r="P79" s="13">
        <f>MIN(O76:O82)</f>
        <v>63.073291661752563</v>
      </c>
      <c r="Q79" s="13">
        <f>MIN(O76:O80)</f>
        <v>70.698186106852219</v>
      </c>
      <c r="R79" s="13"/>
    </row>
    <row r="80" spans="1:18" x14ac:dyDescent="0.25">
      <c r="A80" s="41"/>
      <c r="B80" s="14" t="s">
        <v>22</v>
      </c>
      <c r="C80" s="10">
        <f>'[1]CZ 4C'!Q15</f>
        <v>6204227</v>
      </c>
      <c r="D80" s="10">
        <f>'[1]CZ 4C'!R15</f>
        <v>1628971</v>
      </c>
      <c r="E80" s="10">
        <f>'[1]CZ 4C'!S15</f>
        <v>2993656</v>
      </c>
      <c r="F80" s="10">
        <f>'[1]CZ 4C'!T15</f>
        <v>196879</v>
      </c>
      <c r="G80" s="10">
        <f>'[1]CZ 4C'!U15</f>
        <v>2023218</v>
      </c>
      <c r="H80" s="10">
        <f>'[1]CZ 4C'!V15</f>
        <v>2014925</v>
      </c>
      <c r="I80" s="10">
        <f>'[1]CZ 4C'!W15</f>
        <v>18794</v>
      </c>
      <c r="J80" s="10">
        <f>'[1]CZ 4C'!X15</f>
        <v>103977</v>
      </c>
      <c r="K80" s="10">
        <f>'[1]CZ 4C'!Y15</f>
        <v>345722</v>
      </c>
      <c r="L80" s="10">
        <f>'[1]CZ 4C'!Z15</f>
        <v>34299</v>
      </c>
      <c r="M80" s="10">
        <f>'[1]CZ 4C'!AA15</f>
        <v>1228690.9999999998</v>
      </c>
      <c r="N80" s="15">
        <f t="shared" si="16"/>
        <v>15564668</v>
      </c>
      <c r="O80" s="16">
        <f t="shared" si="17"/>
        <v>73.426904116051418</v>
      </c>
      <c r="P80" s="13" t="s">
        <v>23</v>
      </c>
      <c r="Q80" s="13" t="s">
        <v>23</v>
      </c>
      <c r="R80" s="13"/>
    </row>
    <row r="81" spans="1:18" x14ac:dyDescent="0.25">
      <c r="A81" s="41"/>
      <c r="B81" s="14" t="s">
        <v>24</v>
      </c>
      <c r="C81" s="10">
        <f>'[1]CZ 4C'!Q16</f>
        <v>13159285</v>
      </c>
      <c r="D81" s="10">
        <f>'[1]CZ 4C'!R16</f>
        <v>1249358</v>
      </c>
      <c r="E81" s="10">
        <f>'[1]CZ 4C'!S16</f>
        <v>2993656</v>
      </c>
      <c r="F81" s="10">
        <f>'[1]CZ 4C'!T16</f>
        <v>194088</v>
      </c>
      <c r="G81" s="10">
        <f>'[1]CZ 4C'!U16</f>
        <v>2023218</v>
      </c>
      <c r="H81" s="10">
        <f>'[1]CZ 4C'!V16</f>
        <v>2471222</v>
      </c>
      <c r="I81" s="10">
        <f>'[1]CZ 4C'!W16</f>
        <v>35771</v>
      </c>
      <c r="J81" s="10">
        <f>'[1]CZ 4C'!X16</f>
        <v>79746</v>
      </c>
      <c r="K81" s="10">
        <f>'[1]CZ 4C'!Y16</f>
        <v>345722</v>
      </c>
      <c r="L81" s="10">
        <f>'[1]CZ 4C'!Z16</f>
        <v>34299</v>
      </c>
      <c r="M81" s="10">
        <f>'[1]CZ 4C'!AA16</f>
        <v>1228690.9999999998</v>
      </c>
      <c r="N81" s="15">
        <f t="shared" si="16"/>
        <v>22586365</v>
      </c>
      <c r="O81" s="16">
        <f t="shared" si="17"/>
        <v>106.55202264417974</v>
      </c>
      <c r="P81" s="22">
        <f>(P77-P79)/O77</f>
        <v>0.60247420655971262</v>
      </c>
      <c r="Q81" s="22">
        <f>(Q77-Q79)/O77</f>
        <v>8.0162490943835665E-2</v>
      </c>
      <c r="R81" s="13"/>
    </row>
    <row r="82" spans="1:18" ht="15.75" thickBot="1" x14ac:dyDescent="0.3">
      <c r="A82" s="41"/>
      <c r="B82" s="23" t="s">
        <v>25</v>
      </c>
      <c r="C82" s="29">
        <f>'[1]CZ 4C'!Q17</f>
        <v>3672792</v>
      </c>
      <c r="D82" s="30">
        <f>'[1]CZ 4C'!R17</f>
        <v>2096572.9999999998</v>
      </c>
      <c r="E82" s="30">
        <f>'[1]CZ 4C'!S17</f>
        <v>2993656</v>
      </c>
      <c r="F82" s="30">
        <f>'[1]CZ 4C'!T17</f>
        <v>199563</v>
      </c>
      <c r="G82" s="30">
        <f>'[1]CZ 4C'!U17</f>
        <v>2023218</v>
      </c>
      <c r="H82" s="30">
        <f>'[1]CZ 4C'!V17</f>
        <v>1858253</v>
      </c>
      <c r="I82" s="30">
        <f>'[1]CZ 4C'!W17</f>
        <v>12061</v>
      </c>
      <c r="J82" s="30">
        <f>'[1]CZ 4C'!X17</f>
        <v>133824</v>
      </c>
      <c r="K82" s="30">
        <f>'[1]CZ 4C'!Y17</f>
        <v>345722</v>
      </c>
      <c r="L82" s="31">
        <f>'[1]CZ 4C'!Z17</f>
        <v>34299</v>
      </c>
      <c r="M82" s="31">
        <f>'[1]CZ 4C'!AA17</f>
        <v>1228690.9999999998</v>
      </c>
      <c r="N82" s="27">
        <f t="shared" si="16"/>
        <v>13369961</v>
      </c>
      <c r="O82" s="28">
        <f t="shared" si="17"/>
        <v>63.073291661752563</v>
      </c>
      <c r="P82" s="13"/>
      <c r="Q82" s="13"/>
      <c r="R82" s="13"/>
    </row>
    <row r="83" spans="1:18" ht="15.75" thickBot="1" x14ac:dyDescent="0.3"/>
    <row r="84" spans="1:18" ht="60.75" thickBot="1" x14ac:dyDescent="0.3">
      <c r="A84" s="41" t="s">
        <v>34</v>
      </c>
      <c r="B84" s="3" t="s">
        <v>2</v>
      </c>
      <c r="C84" s="4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6" t="s">
        <v>12</v>
      </c>
      <c r="M84" s="3" t="s">
        <v>13</v>
      </c>
      <c r="N84" s="3" t="s">
        <v>14</v>
      </c>
      <c r="O84" s="7" t="s">
        <v>15</v>
      </c>
      <c r="P84" s="8"/>
      <c r="Q84" s="8"/>
      <c r="R84" s="8"/>
    </row>
    <row r="85" spans="1:18" x14ac:dyDescent="0.25">
      <c r="A85" s="41"/>
      <c r="B85" s="9" t="s">
        <v>16</v>
      </c>
      <c r="C85" s="10">
        <f>'[1]CZ 5A'!Q11</f>
        <v>10392723</v>
      </c>
      <c r="D85" s="10">
        <f>'[1]CZ 5A'!R11</f>
        <v>1969700</v>
      </c>
      <c r="E85" s="10">
        <f>'[1]CZ 5A'!S11</f>
        <v>2993656</v>
      </c>
      <c r="F85" s="10">
        <f>'[1]CZ 5A'!T11</f>
        <v>181694</v>
      </c>
      <c r="G85" s="10">
        <f>'[1]CZ 5A'!U11</f>
        <v>2023218</v>
      </c>
      <c r="H85" s="10">
        <f>'[1]CZ 5A'!V11</f>
        <v>2237437</v>
      </c>
      <c r="I85" s="10">
        <f>'[1]CZ 5A'!W11</f>
        <v>30940</v>
      </c>
      <c r="J85" s="10">
        <f>'[1]CZ 5A'!X11</f>
        <v>125726</v>
      </c>
      <c r="K85" s="10">
        <f>'[1]CZ 5A'!Y11</f>
        <v>345722</v>
      </c>
      <c r="L85" s="10">
        <f>'[1]CZ 5A'!Z11</f>
        <v>34299</v>
      </c>
      <c r="M85" s="10">
        <f>'[1]CZ 5A'!AA11</f>
        <v>1228690.9999999998</v>
      </c>
      <c r="N85" s="11">
        <f>SUM(C85:L85)</f>
        <v>20335115</v>
      </c>
      <c r="O85" s="12">
        <f>N85/$C$1</f>
        <v>95.931666470102613</v>
      </c>
      <c r="P85" s="13" t="s">
        <v>17</v>
      </c>
      <c r="Q85" s="13" t="s">
        <v>17</v>
      </c>
      <c r="R85" s="13"/>
    </row>
    <row r="86" spans="1:18" x14ac:dyDescent="0.25">
      <c r="A86" s="41"/>
      <c r="B86" s="14" t="s">
        <v>18</v>
      </c>
      <c r="C86" s="10">
        <f>'[1]CZ 5A'!Q12</f>
        <v>10175805</v>
      </c>
      <c r="D86" s="10">
        <f>'[1]CZ 5A'!R12</f>
        <v>2038311</v>
      </c>
      <c r="E86" s="10">
        <f>'[1]CZ 5A'!S12</f>
        <v>2993656</v>
      </c>
      <c r="F86" s="10">
        <f>'[1]CZ 5A'!T12</f>
        <v>183540</v>
      </c>
      <c r="G86" s="10">
        <f>'[1]CZ 5A'!U12</f>
        <v>2023218</v>
      </c>
      <c r="H86" s="10">
        <f>'[1]CZ 5A'!V12</f>
        <v>2224411</v>
      </c>
      <c r="I86" s="10">
        <f>'[1]CZ 5A'!W12</f>
        <v>30350</v>
      </c>
      <c r="J86" s="10">
        <f>'[1]CZ 5A'!X12</f>
        <v>130104.99999999999</v>
      </c>
      <c r="K86" s="10">
        <f>'[1]CZ 5A'!Y12</f>
        <v>345722</v>
      </c>
      <c r="L86" s="10">
        <f>'[1]CZ 5A'!Z12</f>
        <v>34299</v>
      </c>
      <c r="M86" s="10">
        <f>'[1]CZ 5A'!AA12</f>
        <v>1228690.9999999998</v>
      </c>
      <c r="N86" s="15">
        <f t="shared" ref="N86:N91" si="18">SUM(C86:L86)</f>
        <v>20179417</v>
      </c>
      <c r="O86" s="16">
        <f>N86/$C$1</f>
        <v>95.197155324920388</v>
      </c>
      <c r="P86" s="13">
        <f>MAX(O85:O91)</f>
        <v>130.43398985729451</v>
      </c>
      <c r="Q86" s="13">
        <f>MAX(O85:O89)</f>
        <v>95.931666470102613</v>
      </c>
      <c r="R86" s="13"/>
    </row>
    <row r="87" spans="1:18" x14ac:dyDescent="0.25">
      <c r="A87" s="41"/>
      <c r="B87" s="14" t="s">
        <v>19</v>
      </c>
      <c r="C87" s="10">
        <f>'[1]CZ 5A'!Q13</f>
        <v>6984728</v>
      </c>
      <c r="D87" s="10">
        <f>'[1]CZ 5A'!R13</f>
        <v>2212010</v>
      </c>
      <c r="E87" s="10">
        <f>'[1]CZ 5A'!S13</f>
        <v>2993656</v>
      </c>
      <c r="F87" s="10">
        <f>'[1]CZ 5A'!T13</f>
        <v>191961</v>
      </c>
      <c r="G87" s="10">
        <f>'[1]CZ 5A'!U13</f>
        <v>2023218</v>
      </c>
      <c r="H87" s="10">
        <f>'[1]CZ 5A'!V13</f>
        <v>2066132.9999999998</v>
      </c>
      <c r="I87" s="10">
        <f>'[1]CZ 5A'!W13</f>
        <v>22085</v>
      </c>
      <c r="J87" s="10">
        <f>'[1]CZ 5A'!X13</f>
        <v>141192</v>
      </c>
      <c r="K87" s="10">
        <f>'[1]CZ 5A'!Y13</f>
        <v>345722</v>
      </c>
      <c r="L87" s="10">
        <f>'[1]CZ 5A'!Z13</f>
        <v>34299</v>
      </c>
      <c r="M87" s="10">
        <f>'[1]CZ 5A'!AA13</f>
        <v>1228690.9999999998</v>
      </c>
      <c r="N87" s="15">
        <f t="shared" si="18"/>
        <v>17015004</v>
      </c>
      <c r="O87" s="16">
        <f t="shared" ref="O87:O91" si="19">N87/$C$1</f>
        <v>80.268918504540636</v>
      </c>
      <c r="P87" s="13" t="s">
        <v>20</v>
      </c>
      <c r="Q87" s="13" t="s">
        <v>20</v>
      </c>
      <c r="R87" s="13"/>
    </row>
    <row r="88" spans="1:18" x14ac:dyDescent="0.25">
      <c r="A88" s="41"/>
      <c r="B88" s="14" t="s">
        <v>21</v>
      </c>
      <c r="C88" s="10">
        <f>'[1]CZ 5A'!Q14</f>
        <v>8728451</v>
      </c>
      <c r="D88" s="10">
        <f>'[1]CZ 5A'!R14</f>
        <v>2102736</v>
      </c>
      <c r="E88" s="10">
        <f>'[1]CZ 5A'!S14</f>
        <v>2993656</v>
      </c>
      <c r="F88" s="10">
        <f>'[1]CZ 5A'!T14</f>
        <v>190991</v>
      </c>
      <c r="G88" s="10">
        <f>'[1]CZ 5A'!U14</f>
        <v>2023218</v>
      </c>
      <c r="H88" s="10">
        <f>'[1]CZ 5A'!V14</f>
        <v>2173343</v>
      </c>
      <c r="I88" s="10">
        <f>'[1]CZ 5A'!W14</f>
        <v>26846</v>
      </c>
      <c r="J88" s="10">
        <f>'[1]CZ 5A'!X14</f>
        <v>134217</v>
      </c>
      <c r="K88" s="10">
        <f>'[1]CZ 5A'!Y14</f>
        <v>345722</v>
      </c>
      <c r="L88" s="10">
        <f>'[1]CZ 5A'!Z14</f>
        <v>34299</v>
      </c>
      <c r="M88" s="10">
        <f>'[1]CZ 5A'!AA14</f>
        <v>1228690.9999999998</v>
      </c>
      <c r="N88" s="15">
        <f t="shared" si="18"/>
        <v>18753479</v>
      </c>
      <c r="O88" s="16">
        <f t="shared" si="19"/>
        <v>88.470239415025361</v>
      </c>
      <c r="P88" s="13">
        <f>MIN(O85:O91)</f>
        <v>69.884415615048951</v>
      </c>
      <c r="Q88" s="13">
        <f>MIN(O85:O89)</f>
        <v>80.268918504540636</v>
      </c>
      <c r="R88" s="13"/>
    </row>
    <row r="89" spans="1:18" x14ac:dyDescent="0.25">
      <c r="A89" s="41"/>
      <c r="B89" s="14" t="s">
        <v>22</v>
      </c>
      <c r="C89" s="10">
        <f>'[1]CZ 5A'!Q15</f>
        <v>8037504</v>
      </c>
      <c r="D89" s="10">
        <f>'[1]CZ 5A'!R15</f>
        <v>2188747</v>
      </c>
      <c r="E89" s="10">
        <f>'[1]CZ 5A'!S15</f>
        <v>2993656</v>
      </c>
      <c r="F89" s="10">
        <f>'[1]CZ 5A'!T15</f>
        <v>190691</v>
      </c>
      <c r="G89" s="10">
        <f>'[1]CZ 5A'!U15</f>
        <v>2023218</v>
      </c>
      <c r="H89" s="10">
        <f>'[1]CZ 5A'!V15</f>
        <v>2139592</v>
      </c>
      <c r="I89" s="10">
        <f>'[1]CZ 5A'!W15</f>
        <v>24665</v>
      </c>
      <c r="J89" s="10">
        <f>'[1]CZ 5A'!X15</f>
        <v>139707</v>
      </c>
      <c r="K89" s="10">
        <f>'[1]CZ 5A'!Y15</f>
        <v>345722</v>
      </c>
      <c r="L89" s="10">
        <f>'[1]CZ 5A'!Z15</f>
        <v>34299</v>
      </c>
      <c r="M89" s="10">
        <f>'[1]CZ 5A'!AA15</f>
        <v>1228690.9999999998</v>
      </c>
      <c r="N89" s="15">
        <f t="shared" si="18"/>
        <v>18117801</v>
      </c>
      <c r="O89" s="16">
        <f t="shared" si="19"/>
        <v>85.471404646774388</v>
      </c>
      <c r="P89" s="13" t="s">
        <v>23</v>
      </c>
      <c r="Q89" s="13" t="s">
        <v>23</v>
      </c>
      <c r="R89" s="13"/>
    </row>
    <row r="90" spans="1:18" x14ac:dyDescent="0.25">
      <c r="A90" s="41"/>
      <c r="B90" s="14" t="s">
        <v>24</v>
      </c>
      <c r="C90" s="10">
        <f>'[1]CZ 5A'!Q16</f>
        <v>17980871</v>
      </c>
      <c r="D90" s="10">
        <f>'[1]CZ 5A'!R16</f>
        <v>1428928</v>
      </c>
      <c r="E90" s="10">
        <f>'[1]CZ 5A'!S16</f>
        <v>2993656</v>
      </c>
      <c r="F90" s="10">
        <f>'[1]CZ 5A'!T16</f>
        <v>188582</v>
      </c>
      <c r="G90" s="10">
        <f>'[1]CZ 5A'!U16</f>
        <v>2023218</v>
      </c>
      <c r="H90" s="10">
        <f>'[1]CZ 5A'!V16</f>
        <v>2512434</v>
      </c>
      <c r="I90" s="10">
        <f>'[1]CZ 5A'!W16</f>
        <v>49827</v>
      </c>
      <c r="J90" s="10">
        <f>'[1]CZ 5A'!X16</f>
        <v>91208</v>
      </c>
      <c r="K90" s="10">
        <f>'[1]CZ 5A'!Y16</f>
        <v>345722</v>
      </c>
      <c r="L90" s="10">
        <f>'[1]CZ 5A'!Z16</f>
        <v>34299</v>
      </c>
      <c r="M90" s="10">
        <f>'[1]CZ 5A'!AA16</f>
        <v>1228690.9999999998</v>
      </c>
      <c r="N90" s="15">
        <f t="shared" si="18"/>
        <v>27648745</v>
      </c>
      <c r="O90" s="16">
        <f t="shared" si="19"/>
        <v>130.43398985729451</v>
      </c>
      <c r="P90" s="22">
        <f>(P86-P88)/O86</f>
        <v>0.63604394517443208</v>
      </c>
      <c r="Q90" s="22">
        <f>(Q86-Q88)/O86</f>
        <v>0.16452957981888178</v>
      </c>
      <c r="R90" s="13"/>
    </row>
    <row r="91" spans="1:18" ht="15.75" thickBot="1" x14ac:dyDescent="0.3">
      <c r="A91" s="41"/>
      <c r="B91" s="23" t="s">
        <v>25</v>
      </c>
      <c r="C91" s="29">
        <f>'[1]CZ 5A'!Q17</f>
        <v>4419184</v>
      </c>
      <c r="D91" s="30">
        <f>'[1]CZ 5A'!R17</f>
        <v>2665133</v>
      </c>
      <c r="E91" s="30">
        <f>'[1]CZ 5A'!S17</f>
        <v>2993656</v>
      </c>
      <c r="F91" s="30">
        <f>'[1]CZ 5A'!T17</f>
        <v>193406</v>
      </c>
      <c r="G91" s="30">
        <f>'[1]CZ 5A'!U17</f>
        <v>2023218</v>
      </c>
      <c r="H91" s="30">
        <f>'[1]CZ 5A'!V17</f>
        <v>1954610</v>
      </c>
      <c r="I91" s="30">
        <f>'[1]CZ 5A'!W17</f>
        <v>14406</v>
      </c>
      <c r="J91" s="30">
        <f>'[1]CZ 5A'!X17</f>
        <v>170115</v>
      </c>
      <c r="K91" s="30">
        <f>'[1]CZ 5A'!Y17</f>
        <v>345722</v>
      </c>
      <c r="L91" s="31">
        <f>'[1]CZ 5A'!Z17</f>
        <v>34299</v>
      </c>
      <c r="M91" s="31">
        <f>'[1]CZ 5A'!AA17</f>
        <v>1228690.9999999998</v>
      </c>
      <c r="N91" s="27">
        <f t="shared" si="18"/>
        <v>14813749</v>
      </c>
      <c r="O91" s="28">
        <f t="shared" si="19"/>
        <v>69.884415615048951</v>
      </c>
      <c r="P91" s="13"/>
      <c r="Q91" s="13"/>
      <c r="R91" s="13"/>
    </row>
    <row r="92" spans="1:18" ht="15.75" thickBot="1" x14ac:dyDescent="0.3"/>
    <row r="93" spans="1:18" ht="60.75" thickBot="1" x14ac:dyDescent="0.3">
      <c r="A93" s="41" t="s">
        <v>35</v>
      </c>
      <c r="B93" s="3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6" t="s">
        <v>12</v>
      </c>
      <c r="M93" s="3" t="s">
        <v>13</v>
      </c>
      <c r="N93" s="3" t="s">
        <v>14</v>
      </c>
      <c r="O93" s="7" t="s">
        <v>15</v>
      </c>
      <c r="P93" s="8"/>
      <c r="Q93" s="8"/>
      <c r="R93" s="8"/>
    </row>
    <row r="94" spans="1:18" x14ac:dyDescent="0.25">
      <c r="A94" s="41"/>
      <c r="B94" s="9" t="s">
        <v>16</v>
      </c>
      <c r="C94" s="10">
        <f>'[1]CZ 5B'!Q11</f>
        <v>7573243</v>
      </c>
      <c r="D94" s="10">
        <f>'[1]CZ 5B'!R11</f>
        <v>1243956</v>
      </c>
      <c r="E94" s="10">
        <f>'[1]CZ 5B'!S11</f>
        <v>2993656</v>
      </c>
      <c r="F94" s="10">
        <f>'[1]CZ 5B'!T11</f>
        <v>179448</v>
      </c>
      <c r="G94" s="10">
        <f>'[1]CZ 5B'!U11</f>
        <v>2023218</v>
      </c>
      <c r="H94" s="10">
        <f>'[1]CZ 5B'!V11</f>
        <v>1935588</v>
      </c>
      <c r="I94" s="10">
        <f>'[1]CZ 5B'!W11</f>
        <v>23685</v>
      </c>
      <c r="J94" s="10">
        <f>'[1]CZ 5B'!X11</f>
        <v>79401</v>
      </c>
      <c r="K94" s="10">
        <f>'[1]CZ 5B'!Y11</f>
        <v>345722</v>
      </c>
      <c r="L94" s="10">
        <f>'[1]CZ 5B'!Z11</f>
        <v>34299</v>
      </c>
      <c r="M94" s="10">
        <f>'[1]CZ 5B'!AA11</f>
        <v>1228690.9999999998</v>
      </c>
      <c r="N94" s="11">
        <f>SUM(C94:L94)</f>
        <v>16432216</v>
      </c>
      <c r="O94" s="16">
        <f>N94/$C$1</f>
        <v>77.519594291779697</v>
      </c>
      <c r="P94" s="13" t="s">
        <v>17</v>
      </c>
      <c r="Q94" s="13" t="s">
        <v>17</v>
      </c>
      <c r="R94" s="13"/>
    </row>
    <row r="95" spans="1:18" x14ac:dyDescent="0.25">
      <c r="A95" s="41"/>
      <c r="B95" s="14" t="s">
        <v>18</v>
      </c>
      <c r="C95" s="10">
        <f>'[1]CZ 5B'!Q12</f>
        <v>7123126</v>
      </c>
      <c r="D95" s="10">
        <f>'[1]CZ 5B'!R12</f>
        <v>1236388</v>
      </c>
      <c r="E95" s="10">
        <f>'[1]CZ 5B'!S12</f>
        <v>2993656</v>
      </c>
      <c r="F95" s="10">
        <f>'[1]CZ 5B'!T12</f>
        <v>181775</v>
      </c>
      <c r="G95" s="10">
        <f>'[1]CZ 5B'!U12</f>
        <v>2023218</v>
      </c>
      <c r="H95" s="10">
        <f>'[1]CZ 5B'!V12</f>
        <v>1923058</v>
      </c>
      <c r="I95" s="10">
        <f>'[1]CZ 5B'!W12</f>
        <v>22564</v>
      </c>
      <c r="J95" s="10">
        <f>'[1]CZ 5B'!X12</f>
        <v>78918</v>
      </c>
      <c r="K95" s="10">
        <f>'[1]CZ 5B'!Y12</f>
        <v>345722</v>
      </c>
      <c r="L95" s="10">
        <f>'[1]CZ 5B'!Z12</f>
        <v>34299</v>
      </c>
      <c r="M95" s="10">
        <f>'[1]CZ 5B'!AA12</f>
        <v>1228690.9999999998</v>
      </c>
      <c r="N95" s="15">
        <f t="shared" ref="N95:N100" si="20">SUM(C95:L95)</f>
        <v>15962724</v>
      </c>
      <c r="O95" s="16">
        <f>N95/$C$1</f>
        <v>75.304748201438855</v>
      </c>
      <c r="P95" s="13">
        <f>MAX(O94:O100)</f>
        <v>134.7605283641939</v>
      </c>
      <c r="Q95" s="13">
        <f>MAX(O94:O98)</f>
        <v>82.647043283406063</v>
      </c>
      <c r="R95" s="13"/>
    </row>
    <row r="96" spans="1:18" x14ac:dyDescent="0.25">
      <c r="A96" s="41"/>
      <c r="B96" s="14" t="s">
        <v>19</v>
      </c>
      <c r="C96" s="10">
        <f>'[1]CZ 5B'!Q13</f>
        <v>8518525</v>
      </c>
      <c r="D96" s="10">
        <f>'[1]CZ 5B'!R13</f>
        <v>1153717</v>
      </c>
      <c r="E96" s="10">
        <f>'[1]CZ 5B'!S13</f>
        <v>2993656</v>
      </c>
      <c r="F96" s="10">
        <f>'[1]CZ 5B'!T13</f>
        <v>182708</v>
      </c>
      <c r="G96" s="10">
        <f>'[1]CZ 5B'!U13</f>
        <v>2023218</v>
      </c>
      <c r="H96" s="10">
        <f>'[1]CZ 5B'!V13</f>
        <v>2027887</v>
      </c>
      <c r="I96" s="10">
        <f>'[1]CZ 5B'!W13</f>
        <v>26816</v>
      </c>
      <c r="J96" s="10">
        <f>'[1]CZ 5B'!X13</f>
        <v>73642</v>
      </c>
      <c r="K96" s="10">
        <f>'[1]CZ 5B'!Y13</f>
        <v>345722</v>
      </c>
      <c r="L96" s="10">
        <f>'[1]CZ 5B'!Z13</f>
        <v>34299</v>
      </c>
      <c r="M96" s="10">
        <f>'[1]CZ 5B'!AA13</f>
        <v>1228690.9999999998</v>
      </c>
      <c r="N96" s="15">
        <f t="shared" si="20"/>
        <v>17380190</v>
      </c>
      <c r="O96" s="16">
        <f t="shared" ref="O96:O100" si="21">N96/$C$1</f>
        <v>81.991697134096</v>
      </c>
      <c r="P96" s="13" t="s">
        <v>20</v>
      </c>
      <c r="Q96" s="13" t="s">
        <v>20</v>
      </c>
      <c r="R96" s="13"/>
    </row>
    <row r="97" spans="1:18" x14ac:dyDescent="0.25">
      <c r="A97" s="41"/>
      <c r="B97" s="14" t="s">
        <v>21</v>
      </c>
      <c r="C97" s="10">
        <f>'[1]CZ 5B'!Q14</f>
        <v>8640026</v>
      </c>
      <c r="D97" s="10">
        <f>'[1]CZ 5B'!R14</f>
        <v>1167864</v>
      </c>
      <c r="E97" s="10">
        <f>'[1]CZ 5B'!S14</f>
        <v>2993656</v>
      </c>
      <c r="F97" s="10">
        <f>'[1]CZ 5B'!T14</f>
        <v>182795</v>
      </c>
      <c r="G97" s="10">
        <f>'[1]CZ 5B'!U14</f>
        <v>2023218</v>
      </c>
      <c r="H97" s="10">
        <f>'[1]CZ 5B'!V14</f>
        <v>2030259</v>
      </c>
      <c r="I97" s="10">
        <f>'[1]CZ 5B'!W14</f>
        <v>26723</v>
      </c>
      <c r="J97" s="10">
        <f>'[1]CZ 5B'!X14</f>
        <v>74545</v>
      </c>
      <c r="K97" s="10">
        <f>'[1]CZ 5B'!Y14</f>
        <v>345722</v>
      </c>
      <c r="L97" s="10">
        <f>'[1]CZ 5B'!Z14</f>
        <v>34299</v>
      </c>
      <c r="M97" s="10">
        <f>'[1]CZ 5B'!AA14</f>
        <v>1228690.9999999998</v>
      </c>
      <c r="N97" s="15">
        <f t="shared" si="20"/>
        <v>17519107</v>
      </c>
      <c r="O97" s="16">
        <f t="shared" si="21"/>
        <v>82.647043283406063</v>
      </c>
      <c r="P97" s="13">
        <f>MIN(O94:O100)</f>
        <v>65.8284797735582</v>
      </c>
      <c r="Q97" s="13">
        <f>MIN(O94:O98)</f>
        <v>75.304748201438855</v>
      </c>
      <c r="R97" s="13"/>
    </row>
    <row r="98" spans="1:18" x14ac:dyDescent="0.25">
      <c r="A98" s="41"/>
      <c r="B98" s="14" t="s">
        <v>22</v>
      </c>
      <c r="C98" s="10">
        <f>'[1]CZ 5B'!Q15</f>
        <v>8267656.9999999991</v>
      </c>
      <c r="D98" s="10">
        <f>'[1]CZ 5B'!R15</f>
        <v>1188333</v>
      </c>
      <c r="E98" s="10">
        <f>'[1]CZ 5B'!S15</f>
        <v>2993656</v>
      </c>
      <c r="F98" s="10">
        <f>'[1]CZ 5B'!T15</f>
        <v>182320</v>
      </c>
      <c r="G98" s="10">
        <f>'[1]CZ 5B'!U15</f>
        <v>2023218</v>
      </c>
      <c r="H98" s="10">
        <f>'[1]CZ 5B'!V15</f>
        <v>2019943</v>
      </c>
      <c r="I98" s="10">
        <f>'[1]CZ 5B'!W15</f>
        <v>26087</v>
      </c>
      <c r="J98" s="10">
        <f>'[1]CZ 5B'!X15</f>
        <v>75851</v>
      </c>
      <c r="K98" s="10">
        <f>'[1]CZ 5B'!Y15</f>
        <v>345722</v>
      </c>
      <c r="L98" s="10">
        <f>'[1]CZ 5B'!Z15</f>
        <v>34299</v>
      </c>
      <c r="M98" s="10">
        <f>'[1]CZ 5B'!AA15</f>
        <v>1228690.9999999998</v>
      </c>
      <c r="N98" s="15">
        <f t="shared" si="20"/>
        <v>17157086</v>
      </c>
      <c r="O98" s="16">
        <f t="shared" si="21"/>
        <v>80.939195659865547</v>
      </c>
      <c r="P98" s="13" t="s">
        <v>23</v>
      </c>
      <c r="Q98" s="13" t="s">
        <v>23</v>
      </c>
      <c r="R98" s="13"/>
    </row>
    <row r="99" spans="1:18" x14ac:dyDescent="0.25">
      <c r="A99" s="41"/>
      <c r="B99" s="14" t="s">
        <v>24</v>
      </c>
      <c r="C99" s="10">
        <f>'[1]CZ 5B'!Q16</f>
        <v>19730340</v>
      </c>
      <c r="D99" s="10">
        <f>'[1]CZ 5B'!R16</f>
        <v>813095</v>
      </c>
      <c r="E99" s="10">
        <f>'[1]CZ 5B'!S16</f>
        <v>2993656</v>
      </c>
      <c r="F99" s="10">
        <f>'[1]CZ 5B'!T16</f>
        <v>185905</v>
      </c>
      <c r="G99" s="10">
        <f>'[1]CZ 5B'!U16</f>
        <v>2023218</v>
      </c>
      <c r="H99" s="10">
        <f>'[1]CZ 5B'!V16</f>
        <v>2334204</v>
      </c>
      <c r="I99" s="10">
        <f>'[1]CZ 5B'!W16</f>
        <v>53524</v>
      </c>
      <c r="J99" s="10">
        <f>'[1]CZ 5B'!X16</f>
        <v>51900</v>
      </c>
      <c r="K99" s="10">
        <f>'[1]CZ 5B'!Y16</f>
        <v>345722</v>
      </c>
      <c r="L99" s="10">
        <f>'[1]CZ 5B'!Z16</f>
        <v>34299</v>
      </c>
      <c r="M99" s="10">
        <f>'[1]CZ 5B'!AA16</f>
        <v>1228690.9999999998</v>
      </c>
      <c r="N99" s="15">
        <f t="shared" si="20"/>
        <v>28565863</v>
      </c>
      <c r="O99" s="16">
        <f t="shared" si="21"/>
        <v>134.7605283641939</v>
      </c>
      <c r="P99" s="22">
        <f>(P95-P97)/O95</f>
        <v>0.91537453131432966</v>
      </c>
      <c r="Q99" s="22">
        <f>(Q95-Q97)/O95</f>
        <v>9.7501090665978993E-2</v>
      </c>
      <c r="R99" s="13"/>
    </row>
    <row r="100" spans="1:18" ht="15.75" thickBot="1" x14ac:dyDescent="0.3">
      <c r="A100" s="41"/>
      <c r="B100" s="23" t="s">
        <v>25</v>
      </c>
      <c r="C100" s="29">
        <f>'[1]CZ 5B'!Q17</f>
        <v>4805008</v>
      </c>
      <c r="D100" s="30">
        <f>'[1]CZ 5B'!R17</f>
        <v>1556965</v>
      </c>
      <c r="E100" s="30">
        <f>'[1]CZ 5B'!S17</f>
        <v>2993656</v>
      </c>
      <c r="F100" s="30">
        <f>'[1]CZ 5B'!T17</f>
        <v>180405</v>
      </c>
      <c r="G100" s="30">
        <f>'[1]CZ 5B'!U17</f>
        <v>2023218</v>
      </c>
      <c r="H100" s="30">
        <f>'[1]CZ 5B'!V17</f>
        <v>1898846</v>
      </c>
      <c r="I100" s="30">
        <f>'[1]CZ 5B'!W17</f>
        <v>16492</v>
      </c>
      <c r="J100" s="30">
        <f>'[1]CZ 5B'!X17</f>
        <v>99381</v>
      </c>
      <c r="K100" s="30">
        <f>'[1]CZ 5B'!Y17</f>
        <v>345722</v>
      </c>
      <c r="L100" s="31">
        <f>'[1]CZ 5B'!Z17</f>
        <v>34299</v>
      </c>
      <c r="M100" s="31">
        <f>'[1]CZ 5B'!AA17</f>
        <v>1228690.9999999998</v>
      </c>
      <c r="N100" s="27">
        <f t="shared" si="20"/>
        <v>13953992</v>
      </c>
      <c r="O100" s="28">
        <f t="shared" si="21"/>
        <v>65.8284797735582</v>
      </c>
      <c r="P100" s="13"/>
      <c r="Q100" s="13"/>
      <c r="R100" s="13"/>
    </row>
    <row r="101" spans="1:18" ht="15.75" thickBot="1" x14ac:dyDescent="0.3"/>
    <row r="102" spans="1:18" ht="60.75" thickBot="1" x14ac:dyDescent="0.3">
      <c r="A102" s="41" t="s">
        <v>36</v>
      </c>
      <c r="B102" s="3" t="s">
        <v>2</v>
      </c>
      <c r="C102" s="4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5" t="s">
        <v>8</v>
      </c>
      <c r="I102" s="5" t="s">
        <v>9</v>
      </c>
      <c r="J102" s="5" t="s">
        <v>10</v>
      </c>
      <c r="K102" s="5" t="s">
        <v>11</v>
      </c>
      <c r="L102" s="6" t="s">
        <v>12</v>
      </c>
      <c r="M102" s="3" t="s">
        <v>13</v>
      </c>
      <c r="N102" s="3" t="s">
        <v>14</v>
      </c>
      <c r="O102" s="7" t="s">
        <v>15</v>
      </c>
      <c r="P102" s="8"/>
      <c r="Q102" s="8"/>
      <c r="R102" s="8"/>
    </row>
    <row r="103" spans="1:18" x14ac:dyDescent="0.25">
      <c r="A103" s="41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2"/>
      <c r="N103" s="11"/>
      <c r="O103" s="12"/>
      <c r="P103" s="13" t="s">
        <v>17</v>
      </c>
      <c r="Q103" s="13" t="s">
        <v>17</v>
      </c>
      <c r="R103" s="13"/>
    </row>
    <row r="104" spans="1:18" x14ac:dyDescent="0.25">
      <c r="A104" s="41"/>
      <c r="B104" s="14" t="s">
        <v>37</v>
      </c>
      <c r="C104" s="10">
        <f>'[1]CZ 5C'!Q12</f>
        <v>8106779</v>
      </c>
      <c r="D104" s="10">
        <f>'[1]CZ 5C'!R12</f>
        <v>1023072</v>
      </c>
      <c r="E104" s="10">
        <f>'[1]CZ 5C'!S12</f>
        <v>2993656</v>
      </c>
      <c r="F104" s="10">
        <f>'[1]CZ 5C'!T12</f>
        <v>197873</v>
      </c>
      <c r="G104" s="10">
        <f>'[1]CZ 5C'!U12</f>
        <v>2023218</v>
      </c>
      <c r="H104" s="10">
        <f>'[1]CZ 5C'!V12</f>
        <v>2073467.9999999998</v>
      </c>
      <c r="I104" s="10">
        <f>'[1]CZ 5C'!W12</f>
        <v>24280</v>
      </c>
      <c r="J104" s="10">
        <f>'[1]CZ 5C'!X12</f>
        <v>65302.000000000007</v>
      </c>
      <c r="K104" s="10">
        <f>'[1]CZ 5C'!Y12</f>
        <v>345722</v>
      </c>
      <c r="L104" s="10">
        <f>'[1]CZ 5C'!Z12</f>
        <v>34299</v>
      </c>
      <c r="M104" s="10">
        <f>'[1]CZ 5C'!AA12</f>
        <v>1228690.9999999998</v>
      </c>
      <c r="N104" s="15">
        <f t="shared" ref="N104:N109" si="22">SUM(C104:L104)</f>
        <v>16887669</v>
      </c>
      <c r="O104" s="16">
        <f>N104/$C$1</f>
        <v>79.668210873923812</v>
      </c>
      <c r="P104" s="13">
        <f>MAX(O103:O109)</f>
        <v>108.16943035735346</v>
      </c>
      <c r="Q104" s="13">
        <f>MAX(O103:O107)</f>
        <v>81.055048944451002</v>
      </c>
      <c r="R104" s="13"/>
    </row>
    <row r="105" spans="1:18" x14ac:dyDescent="0.25">
      <c r="A105" s="41"/>
      <c r="B105" s="14" t="s">
        <v>19</v>
      </c>
      <c r="C105" s="10">
        <f>'[1]CZ 5C'!Q13</f>
        <v>6477182</v>
      </c>
      <c r="D105" s="10">
        <f>'[1]CZ 5C'!R13</f>
        <v>1100452</v>
      </c>
      <c r="E105" s="10">
        <f>'[1]CZ 5C'!S13</f>
        <v>2993656</v>
      </c>
      <c r="F105" s="10">
        <f>'[1]CZ 5C'!T13</f>
        <v>198124</v>
      </c>
      <c r="G105" s="10">
        <f>'[1]CZ 5C'!U13</f>
        <v>2023218</v>
      </c>
      <c r="H105" s="10">
        <f>'[1]CZ 5C'!V13</f>
        <v>1954191</v>
      </c>
      <c r="I105" s="10">
        <f>'[1]CZ 5C'!W13</f>
        <v>19983</v>
      </c>
      <c r="J105" s="10">
        <f>'[1]CZ 5C'!X13</f>
        <v>70242</v>
      </c>
      <c r="K105" s="10">
        <f>'[1]CZ 5C'!Y13</f>
        <v>345722</v>
      </c>
      <c r="L105" s="10">
        <f>'[1]CZ 5C'!Z13</f>
        <v>34299</v>
      </c>
      <c r="M105" s="10">
        <f>'[1]CZ 5C'!AA13</f>
        <v>1228690.9999999998</v>
      </c>
      <c r="N105" s="15">
        <f t="shared" si="22"/>
        <v>15217069</v>
      </c>
      <c r="O105" s="16">
        <f t="shared" ref="O105:O109" si="23">N105/$C$1</f>
        <v>71.787092817549237</v>
      </c>
      <c r="P105" s="13" t="s">
        <v>20</v>
      </c>
      <c r="Q105" s="13" t="s">
        <v>20</v>
      </c>
      <c r="R105" s="13"/>
    </row>
    <row r="106" spans="1:18" x14ac:dyDescent="0.25">
      <c r="A106" s="41"/>
      <c r="B106" s="14" t="s">
        <v>21</v>
      </c>
      <c r="C106" s="10">
        <f>'[1]CZ 5C'!Q14</f>
        <v>8387376</v>
      </c>
      <c r="D106" s="10">
        <f>'[1]CZ 5C'!R14</f>
        <v>1001117</v>
      </c>
      <c r="E106" s="10">
        <f>'[1]CZ 5C'!S14</f>
        <v>2993656</v>
      </c>
      <c r="F106" s="10">
        <f>'[1]CZ 5C'!T14</f>
        <v>200013</v>
      </c>
      <c r="G106" s="10">
        <f>'[1]CZ 5C'!U14</f>
        <v>2023218</v>
      </c>
      <c r="H106" s="10">
        <f>'[1]CZ 5C'!V14</f>
        <v>2107256</v>
      </c>
      <c r="I106" s="10">
        <f>'[1]CZ 5C'!W14</f>
        <v>25086</v>
      </c>
      <c r="J106" s="10">
        <f>'[1]CZ 5C'!X14</f>
        <v>63901</v>
      </c>
      <c r="K106" s="10">
        <f>'[1]CZ 5C'!Y14</f>
        <v>345722</v>
      </c>
      <c r="L106" s="10">
        <f>'[1]CZ 5C'!Z14</f>
        <v>34299</v>
      </c>
      <c r="M106" s="10">
        <f>'[1]CZ 5C'!AA14</f>
        <v>1228690.9999999998</v>
      </c>
      <c r="N106" s="15">
        <f t="shared" si="22"/>
        <v>17181644</v>
      </c>
      <c r="O106" s="16">
        <f t="shared" si="23"/>
        <v>81.055048944451002</v>
      </c>
      <c r="P106" s="13">
        <f>MIN(O103:O109)</f>
        <v>65.290836183512212</v>
      </c>
      <c r="Q106" s="13">
        <f>MIN(O103:O107)</f>
        <v>71.787092817549237</v>
      </c>
      <c r="R106" s="13"/>
    </row>
    <row r="107" spans="1:18" x14ac:dyDescent="0.25">
      <c r="A107" s="41"/>
      <c r="B107" s="14" t="s">
        <v>22</v>
      </c>
      <c r="C107" s="10">
        <f>'[1]CZ 5C'!Q15</f>
        <v>7486063</v>
      </c>
      <c r="D107" s="10">
        <f>'[1]CZ 5C'!R15</f>
        <v>1026994.9999999999</v>
      </c>
      <c r="E107" s="10">
        <f>'[1]CZ 5C'!S15</f>
        <v>2993656</v>
      </c>
      <c r="F107" s="10">
        <f>'[1]CZ 5C'!T15</f>
        <v>199782</v>
      </c>
      <c r="G107" s="10">
        <f>'[1]CZ 5C'!U15</f>
        <v>2023218</v>
      </c>
      <c r="H107" s="10">
        <f>'[1]CZ 5C'!V15</f>
        <v>2035425</v>
      </c>
      <c r="I107" s="10">
        <f>'[1]CZ 5C'!W15</f>
        <v>22922</v>
      </c>
      <c r="J107" s="10">
        <f>'[1]CZ 5C'!X15</f>
        <v>65553</v>
      </c>
      <c r="K107" s="10">
        <f>'[1]CZ 5C'!Y15</f>
        <v>345722</v>
      </c>
      <c r="L107" s="10">
        <f>'[1]CZ 5C'!Z15</f>
        <v>34299</v>
      </c>
      <c r="M107" s="10">
        <f>'[1]CZ 5C'!AA15</f>
        <v>1228690.9999999998</v>
      </c>
      <c r="N107" s="15">
        <f t="shared" si="22"/>
        <v>16233635</v>
      </c>
      <c r="O107" s="16">
        <f t="shared" si="23"/>
        <v>76.582780988324089</v>
      </c>
      <c r="P107" s="13" t="s">
        <v>23</v>
      </c>
      <c r="Q107" s="13" t="s">
        <v>23</v>
      </c>
      <c r="R107" s="13"/>
    </row>
    <row r="108" spans="1:18" x14ac:dyDescent="0.25">
      <c r="A108" s="41"/>
      <c r="B108" s="14" t="s">
        <v>24</v>
      </c>
      <c r="C108" s="10">
        <f>'[1]CZ 5C'!Q16</f>
        <v>13956088</v>
      </c>
      <c r="D108" s="10">
        <f>'[1]CZ 5C'!R16</f>
        <v>875058</v>
      </c>
      <c r="E108" s="10">
        <f>'[1]CZ 5C'!S16</f>
        <v>2993656</v>
      </c>
      <c r="F108" s="10">
        <f>'[1]CZ 5C'!T16</f>
        <v>194764</v>
      </c>
      <c r="G108" s="10">
        <f>'[1]CZ 5C'!U16</f>
        <v>2023218</v>
      </c>
      <c r="H108" s="10">
        <f>'[1]CZ 5C'!V16</f>
        <v>2412715</v>
      </c>
      <c r="I108" s="10">
        <f>'[1]CZ 5C'!W16</f>
        <v>37840</v>
      </c>
      <c r="J108" s="10">
        <f>'[1]CZ 5C'!X16</f>
        <v>55855</v>
      </c>
      <c r="K108" s="10">
        <f>'[1]CZ 5C'!Y16</f>
        <v>345722</v>
      </c>
      <c r="L108" s="10">
        <f>'[1]CZ 5C'!Z16</f>
        <v>34299</v>
      </c>
      <c r="M108" s="10">
        <f>'[1]CZ 5C'!AA16</f>
        <v>1228690.9999999998</v>
      </c>
      <c r="N108" s="15">
        <f t="shared" si="22"/>
        <v>22929215</v>
      </c>
      <c r="O108" s="16">
        <f t="shared" si="23"/>
        <v>108.16943035735346</v>
      </c>
      <c r="P108" s="22">
        <f>(P104-P106)/O104</f>
        <v>0.53821459906633651</v>
      </c>
      <c r="Q108" s="22">
        <f>(Q104-Q106)/O104</f>
        <v>0.11633192242221242</v>
      </c>
      <c r="R108" s="13"/>
    </row>
    <row r="109" spans="1:18" ht="15.75" thickBot="1" x14ac:dyDescent="0.3">
      <c r="A109" s="41"/>
      <c r="B109" s="23" t="s">
        <v>25</v>
      </c>
      <c r="C109" s="29">
        <f>'[1]CZ 5C'!Q17</f>
        <v>5112883</v>
      </c>
      <c r="D109" s="30">
        <f>'[1]CZ 5C'!R17</f>
        <v>1185185</v>
      </c>
      <c r="E109" s="30">
        <f>'[1]CZ 5C'!S17</f>
        <v>2993656</v>
      </c>
      <c r="F109" s="30">
        <f>'[1]CZ 5C'!T17</f>
        <v>201408</v>
      </c>
      <c r="G109" s="30">
        <f>'[1]CZ 5C'!U17</f>
        <v>2023218</v>
      </c>
      <c r="H109" s="30">
        <f>'[1]CZ 5C'!V17</f>
        <v>1851334</v>
      </c>
      <c r="I109" s="30">
        <f>'[1]CZ 5C'!W17</f>
        <v>16670</v>
      </c>
      <c r="J109" s="30">
        <f>'[1]CZ 5C'!X17</f>
        <v>75650</v>
      </c>
      <c r="K109" s="30">
        <f>'[1]CZ 5C'!Y17</f>
        <v>345722</v>
      </c>
      <c r="L109" s="31">
        <f>'[1]CZ 5C'!Z17</f>
        <v>34299</v>
      </c>
      <c r="M109" s="31">
        <f>'[1]CZ 5C'!AA17</f>
        <v>1228690.9999999998</v>
      </c>
      <c r="N109" s="27">
        <f t="shared" si="22"/>
        <v>13840025</v>
      </c>
      <c r="O109" s="28">
        <f t="shared" si="23"/>
        <v>65.290836183512212</v>
      </c>
      <c r="P109" s="13"/>
      <c r="Q109" s="13"/>
      <c r="R109" s="13"/>
    </row>
    <row r="110" spans="1:18" ht="15.75" thickBot="1" x14ac:dyDescent="0.3"/>
    <row r="111" spans="1:18" ht="60.75" thickBot="1" x14ac:dyDescent="0.3">
      <c r="A111" s="41" t="s">
        <v>38</v>
      </c>
      <c r="B111" s="3" t="s">
        <v>2</v>
      </c>
      <c r="C111" s="4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6" t="s">
        <v>12</v>
      </c>
      <c r="M111" s="3" t="s">
        <v>13</v>
      </c>
      <c r="N111" s="3" t="s">
        <v>14</v>
      </c>
      <c r="O111" s="7" t="s">
        <v>15</v>
      </c>
      <c r="P111" s="8"/>
      <c r="Q111" s="8"/>
      <c r="R111" s="8"/>
    </row>
    <row r="112" spans="1:18" x14ac:dyDescent="0.25">
      <c r="A112" s="41"/>
      <c r="B112" s="9" t="s">
        <v>16</v>
      </c>
      <c r="C112" s="10">
        <f>'[1]CZ 6A'!Q11</f>
        <v>13132793</v>
      </c>
      <c r="D112" s="10">
        <f>'[1]CZ 6A'!R11</f>
        <v>1887247</v>
      </c>
      <c r="E112" s="10">
        <f>'[1]CZ 6A'!S11</f>
        <v>2993656</v>
      </c>
      <c r="F112" s="10">
        <f>'[1]CZ 6A'!T11</f>
        <v>182007</v>
      </c>
      <c r="G112" s="10">
        <f>'[1]CZ 6A'!U11</f>
        <v>2023218</v>
      </c>
      <c r="H112" s="10">
        <f>'[1]CZ 6A'!V11</f>
        <v>2327139</v>
      </c>
      <c r="I112" s="10">
        <f>'[1]CZ 6A'!W11</f>
        <v>37966</v>
      </c>
      <c r="J112" s="10">
        <f>'[1]CZ 6A'!X11</f>
        <v>120463</v>
      </c>
      <c r="K112" s="10">
        <f>'[1]CZ 6A'!Y11</f>
        <v>345722</v>
      </c>
      <c r="L112" s="10">
        <f>'[1]CZ 6A'!Z11</f>
        <v>34299</v>
      </c>
      <c r="M112" s="10">
        <f>'[1]CZ 6A'!AA11</f>
        <v>1228690.9999999998</v>
      </c>
      <c r="N112" s="11">
        <f>SUM(C112:L112)</f>
        <v>23084510</v>
      </c>
      <c r="O112" s="12">
        <f>N112/$C$1</f>
        <v>108.90204033494516</v>
      </c>
      <c r="P112" s="13" t="s">
        <v>17</v>
      </c>
      <c r="Q112" s="13" t="s">
        <v>17</v>
      </c>
      <c r="R112" s="13"/>
    </row>
    <row r="113" spans="1:18" x14ac:dyDescent="0.25">
      <c r="A113" s="41"/>
      <c r="B113" s="14" t="s">
        <v>18</v>
      </c>
      <c r="C113" s="10">
        <f>'[1]CZ 6A'!Q12</f>
        <v>12663344</v>
      </c>
      <c r="D113" s="10">
        <f>'[1]CZ 6A'!R12</f>
        <v>1843152</v>
      </c>
      <c r="E113" s="10">
        <f>'[1]CZ 6A'!S12</f>
        <v>2993656</v>
      </c>
      <c r="F113" s="10">
        <f>'[1]CZ 6A'!T12</f>
        <v>184378</v>
      </c>
      <c r="G113" s="10">
        <f>'[1]CZ 6A'!U12</f>
        <v>2023218</v>
      </c>
      <c r="H113" s="10">
        <f>'[1]CZ 6A'!V12</f>
        <v>2318081</v>
      </c>
      <c r="I113" s="10">
        <f>'[1]CZ 6A'!W12</f>
        <v>37733</v>
      </c>
      <c r="J113" s="10">
        <f>'[1]CZ 6A'!X12</f>
        <v>117648</v>
      </c>
      <c r="K113" s="10">
        <f>'[1]CZ 6A'!Y12</f>
        <v>345722</v>
      </c>
      <c r="L113" s="10">
        <f>'[1]CZ 6A'!Z12</f>
        <v>34299</v>
      </c>
      <c r="M113" s="10">
        <f>'[1]CZ 6A'!AA12</f>
        <v>1228690.9999999998</v>
      </c>
      <c r="N113" s="15">
        <f t="shared" ref="N113:N118" si="24">SUM(C113:L113)</f>
        <v>22561231</v>
      </c>
      <c r="O113" s="16">
        <f>N113/$C$1</f>
        <v>106.43345205802571</v>
      </c>
      <c r="P113" s="13">
        <f>MAX(O112:O118)</f>
        <v>151.64823682037976</v>
      </c>
      <c r="Q113" s="13">
        <f>MAX(O112:O116)</f>
        <v>108.90204033494516</v>
      </c>
      <c r="R113" s="13"/>
    </row>
    <row r="114" spans="1:18" x14ac:dyDescent="0.25">
      <c r="A114" s="41"/>
      <c r="B114" s="14" t="s">
        <v>19</v>
      </c>
      <c r="C114" s="10">
        <f>'[1]CZ 6A'!Q13</f>
        <v>8623816</v>
      </c>
      <c r="D114" s="10">
        <f>'[1]CZ 6A'!R13</f>
        <v>2178361</v>
      </c>
      <c r="E114" s="10">
        <f>'[1]CZ 6A'!S13</f>
        <v>2993656</v>
      </c>
      <c r="F114" s="10">
        <f>'[1]CZ 6A'!T13</f>
        <v>192587</v>
      </c>
      <c r="G114" s="10">
        <f>'[1]CZ 6A'!U13</f>
        <v>2023218</v>
      </c>
      <c r="H114" s="10">
        <f>'[1]CZ 6A'!V13</f>
        <v>2172141</v>
      </c>
      <c r="I114" s="10">
        <f>'[1]CZ 6A'!W13</f>
        <v>27229</v>
      </c>
      <c r="J114" s="10">
        <f>'[1]CZ 6A'!X13</f>
        <v>139044</v>
      </c>
      <c r="K114" s="10">
        <f>'[1]CZ 6A'!Y13</f>
        <v>345722</v>
      </c>
      <c r="L114" s="10">
        <f>'[1]CZ 6A'!Z13</f>
        <v>34299</v>
      </c>
      <c r="M114" s="10">
        <f>'[1]CZ 6A'!AA13</f>
        <v>1228690.9999999998</v>
      </c>
      <c r="N114" s="15">
        <f t="shared" si="24"/>
        <v>18730073</v>
      </c>
      <c r="O114" s="16">
        <f t="shared" ref="O114:O118" si="25">N114/$C$1</f>
        <v>88.359820733577067</v>
      </c>
      <c r="P114" s="13" t="s">
        <v>20</v>
      </c>
      <c r="Q114" s="13" t="s">
        <v>20</v>
      </c>
      <c r="R114" s="13"/>
    </row>
    <row r="115" spans="1:18" x14ac:dyDescent="0.25">
      <c r="A115" s="41"/>
      <c r="B115" s="14" t="s">
        <v>21</v>
      </c>
      <c r="C115" s="10">
        <f>'[1]CZ 6A'!Q14</f>
        <v>11768435</v>
      </c>
      <c r="D115" s="10">
        <f>'[1]CZ 6A'!R14</f>
        <v>2002474</v>
      </c>
      <c r="E115" s="10">
        <f>'[1]CZ 6A'!S14</f>
        <v>2993656</v>
      </c>
      <c r="F115" s="10">
        <f>'[1]CZ 6A'!T14</f>
        <v>192030</v>
      </c>
      <c r="G115" s="10">
        <f>'[1]CZ 6A'!U14</f>
        <v>2023218</v>
      </c>
      <c r="H115" s="10">
        <f>'[1]CZ 6A'!V14</f>
        <v>2318071</v>
      </c>
      <c r="I115" s="10">
        <f>'[1]CZ 6A'!W14</f>
        <v>35454</v>
      </c>
      <c r="J115" s="10">
        <f>'[1]CZ 6A'!X14</f>
        <v>127817</v>
      </c>
      <c r="K115" s="10">
        <f>'[1]CZ 6A'!Y14</f>
        <v>345722</v>
      </c>
      <c r="L115" s="10">
        <f>'[1]CZ 6A'!Z14</f>
        <v>34299</v>
      </c>
      <c r="M115" s="10">
        <f>'[1]CZ 6A'!AA14</f>
        <v>1228690.9999999998</v>
      </c>
      <c r="N115" s="15">
        <f t="shared" si="24"/>
        <v>21841176</v>
      </c>
      <c r="O115" s="16">
        <f t="shared" si="25"/>
        <v>103.03656563273971</v>
      </c>
      <c r="P115" s="13">
        <f>MIN(O112:O118)</f>
        <v>78.469607265007667</v>
      </c>
      <c r="Q115" s="13">
        <f>MIN(O112:O116)</f>
        <v>88.359820733577067</v>
      </c>
      <c r="R115" s="13"/>
    </row>
    <row r="116" spans="1:18" x14ac:dyDescent="0.25">
      <c r="A116" s="41"/>
      <c r="B116" s="14" t="s">
        <v>22</v>
      </c>
      <c r="C116" s="10">
        <f>'[1]CZ 6A'!Q15</f>
        <v>10039641</v>
      </c>
      <c r="D116" s="10">
        <f>'[1]CZ 6A'!R15</f>
        <v>2091293.9999999998</v>
      </c>
      <c r="E116" s="10">
        <f>'[1]CZ 6A'!S15</f>
        <v>2993656</v>
      </c>
      <c r="F116" s="10">
        <f>'[1]CZ 6A'!T15</f>
        <v>192430</v>
      </c>
      <c r="G116" s="10">
        <f>'[1]CZ 6A'!U15</f>
        <v>2023218</v>
      </c>
      <c r="H116" s="10">
        <f>'[1]CZ 6A'!V15</f>
        <v>2239986</v>
      </c>
      <c r="I116" s="10">
        <f>'[1]CZ 6A'!W15</f>
        <v>30667</v>
      </c>
      <c r="J116" s="10">
        <f>'[1]CZ 6A'!X15</f>
        <v>133487</v>
      </c>
      <c r="K116" s="10">
        <f>'[1]CZ 6A'!Y15</f>
        <v>345722</v>
      </c>
      <c r="L116" s="10">
        <f>'[1]CZ 6A'!Z15</f>
        <v>34299</v>
      </c>
      <c r="M116" s="10">
        <f>'[1]CZ 6A'!AA15</f>
        <v>1228690.9999999998</v>
      </c>
      <c r="N116" s="15">
        <f t="shared" si="24"/>
        <v>20124400</v>
      </c>
      <c r="O116" s="16">
        <f t="shared" si="25"/>
        <v>94.937610567283883</v>
      </c>
      <c r="P116" s="13" t="s">
        <v>23</v>
      </c>
      <c r="Q116" s="13" t="s">
        <v>23</v>
      </c>
      <c r="R116" s="13"/>
    </row>
    <row r="117" spans="1:18" x14ac:dyDescent="0.25">
      <c r="A117" s="41"/>
      <c r="B117" s="14" t="s">
        <v>24</v>
      </c>
      <c r="C117" s="10">
        <f>'[1]CZ 6A'!Q16</f>
        <v>22366805</v>
      </c>
      <c r="D117" s="10">
        <f>'[1]CZ 6A'!R16</f>
        <v>1402141</v>
      </c>
      <c r="E117" s="10">
        <f>'[1]CZ 6A'!S16</f>
        <v>2993656</v>
      </c>
      <c r="F117" s="10">
        <f>'[1]CZ 6A'!T16</f>
        <v>191010</v>
      </c>
      <c r="G117" s="10">
        <f>'[1]CZ 6A'!U16</f>
        <v>2023218</v>
      </c>
      <c r="H117" s="10">
        <f>'[1]CZ 6A'!V16</f>
        <v>2638376</v>
      </c>
      <c r="I117" s="10">
        <f>'[1]CZ 6A'!W16</f>
        <v>60910</v>
      </c>
      <c r="J117" s="10">
        <f>'[1]CZ 6A'!X16</f>
        <v>89498</v>
      </c>
      <c r="K117" s="10">
        <f>'[1]CZ 6A'!Y16</f>
        <v>345722</v>
      </c>
      <c r="L117" s="10">
        <f>'[1]CZ 6A'!Z16</f>
        <v>34299</v>
      </c>
      <c r="M117" s="10">
        <f>'[1]CZ 6A'!AA16</f>
        <v>1228690.9999999998</v>
      </c>
      <c r="N117" s="15">
        <f t="shared" si="24"/>
        <v>32145635</v>
      </c>
      <c r="O117" s="16">
        <f t="shared" si="25"/>
        <v>151.64823682037976</v>
      </c>
      <c r="P117" s="22">
        <f>(P113-P115)/O113</f>
        <v>0.68755290879296438</v>
      </c>
      <c r="Q117" s="22">
        <f>(Q113-Q115)/O113</f>
        <v>0.19300529301792091</v>
      </c>
      <c r="R117" s="13"/>
    </row>
    <row r="118" spans="1:18" ht="15.75" thickBot="1" x14ac:dyDescent="0.3">
      <c r="A118" s="41"/>
      <c r="B118" s="23" t="s">
        <v>25</v>
      </c>
      <c r="C118" s="29">
        <f>'[1]CZ 6A'!Q17</f>
        <v>5898596</v>
      </c>
      <c r="D118" s="30">
        <f>'[1]CZ 6A'!R17</f>
        <v>2827004</v>
      </c>
      <c r="E118" s="30">
        <f>'[1]CZ 6A'!S17</f>
        <v>2993656</v>
      </c>
      <c r="F118" s="30">
        <f>'[1]CZ 6A'!T17</f>
        <v>193137</v>
      </c>
      <c r="G118" s="30">
        <f>'[1]CZ 6A'!U17</f>
        <v>2023218</v>
      </c>
      <c r="H118" s="30">
        <f>'[1]CZ 6A'!V17</f>
        <v>2118047</v>
      </c>
      <c r="I118" s="30">
        <f>'[1]CZ 6A'!W17</f>
        <v>19469</v>
      </c>
      <c r="J118" s="30">
        <f>'[1]CZ 6A'!X17</f>
        <v>180447</v>
      </c>
      <c r="K118" s="30">
        <f>'[1]CZ 6A'!Y17</f>
        <v>345722</v>
      </c>
      <c r="L118" s="31">
        <f>'[1]CZ 6A'!Z17</f>
        <v>34299</v>
      </c>
      <c r="M118" s="31">
        <f>'[1]CZ 6A'!AA17</f>
        <v>1228690.9999999998</v>
      </c>
      <c r="N118" s="27">
        <f t="shared" si="24"/>
        <v>16633595</v>
      </c>
      <c r="O118" s="28">
        <f t="shared" si="25"/>
        <v>78.469607265007667</v>
      </c>
      <c r="P118" s="13"/>
      <c r="Q118" s="13"/>
      <c r="R118" s="13"/>
    </row>
    <row r="119" spans="1:18" ht="15.75" thickBot="1" x14ac:dyDescent="0.3"/>
    <row r="120" spans="1:18" ht="60.75" thickBot="1" x14ac:dyDescent="0.3">
      <c r="A120" s="41" t="s">
        <v>39</v>
      </c>
      <c r="B120" s="3" t="s">
        <v>2</v>
      </c>
      <c r="C120" s="4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6" t="s">
        <v>12</v>
      </c>
      <c r="M120" s="3" t="s">
        <v>13</v>
      </c>
      <c r="N120" s="3" t="s">
        <v>14</v>
      </c>
      <c r="O120" s="7" t="s">
        <v>15</v>
      </c>
      <c r="P120" s="8"/>
      <c r="Q120" s="8"/>
      <c r="R120" s="8"/>
    </row>
    <row r="121" spans="1:18" x14ac:dyDescent="0.25">
      <c r="A121" s="41"/>
      <c r="B121" s="9" t="s">
        <v>16</v>
      </c>
      <c r="C121" s="10">
        <f>'[1]CZ 6B'!Q11</f>
        <v>11873111</v>
      </c>
      <c r="D121" s="10">
        <f>'[1]CZ 6B'!R11</f>
        <v>1219094</v>
      </c>
      <c r="E121" s="10">
        <f>'[1]CZ 6B'!S11</f>
        <v>2993656</v>
      </c>
      <c r="F121" s="10">
        <f>'[1]CZ 6B'!T11</f>
        <v>181619</v>
      </c>
      <c r="G121" s="10">
        <f>'[1]CZ 6B'!U11</f>
        <v>2023218</v>
      </c>
      <c r="H121" s="10">
        <f>'[1]CZ 6B'!V11</f>
        <v>2218508</v>
      </c>
      <c r="I121" s="10">
        <f>'[1]CZ 6B'!W11</f>
        <v>37646</v>
      </c>
      <c r="J121" s="10">
        <f>'[1]CZ 6B'!X11</f>
        <v>77815</v>
      </c>
      <c r="K121" s="10">
        <f>'[1]CZ 6B'!Y11</f>
        <v>345722</v>
      </c>
      <c r="L121" s="10">
        <f>'[1]CZ 6B'!Z11</f>
        <v>34299</v>
      </c>
      <c r="M121" s="10">
        <f>'[1]CZ 6B'!AA11</f>
        <v>1228690.9999999998</v>
      </c>
      <c r="N121" s="11">
        <f>SUM(C121:L121)</f>
        <v>21004688</v>
      </c>
      <c r="O121" s="12">
        <f>N121/$C$1</f>
        <v>99.090402170067222</v>
      </c>
      <c r="P121" s="13" t="s">
        <v>17</v>
      </c>
      <c r="Q121" s="13" t="s">
        <v>17</v>
      </c>
      <c r="R121" s="13"/>
    </row>
    <row r="122" spans="1:18" x14ac:dyDescent="0.25">
      <c r="A122" s="41"/>
      <c r="B122" s="14" t="s">
        <v>18</v>
      </c>
      <c r="C122" s="10">
        <f>'[1]CZ 6B'!Q12</f>
        <v>11370295</v>
      </c>
      <c r="D122" s="10">
        <f>'[1]CZ 6B'!R12</f>
        <v>1221561</v>
      </c>
      <c r="E122" s="10">
        <f>'[1]CZ 6B'!S12</f>
        <v>2993656</v>
      </c>
      <c r="F122" s="10">
        <f>'[1]CZ 6B'!T12</f>
        <v>183183</v>
      </c>
      <c r="G122" s="10">
        <f>'[1]CZ 6B'!U12</f>
        <v>2023218</v>
      </c>
      <c r="H122" s="10">
        <f>'[1]CZ 6B'!V12</f>
        <v>2219284</v>
      </c>
      <c r="I122" s="10">
        <f>'[1]CZ 6B'!W12</f>
        <v>36688</v>
      </c>
      <c r="J122" s="10">
        <f>'[1]CZ 6B'!X12</f>
        <v>77972</v>
      </c>
      <c r="K122" s="10">
        <f>'[1]CZ 6B'!Y12</f>
        <v>345722</v>
      </c>
      <c r="L122" s="10">
        <f>'[1]CZ 6B'!Z12</f>
        <v>34299</v>
      </c>
      <c r="M122" s="10">
        <f>'[1]CZ 6B'!AA12</f>
        <v>1228690.9999999998</v>
      </c>
      <c r="N122" s="15">
        <f t="shared" ref="N122:N127" si="26">SUM(C122:L122)</f>
        <v>20505878</v>
      </c>
      <c r="O122" s="16">
        <f>N122/$C$1</f>
        <v>96.737247316900579</v>
      </c>
      <c r="P122" s="13">
        <f>MAX(O121:O127)</f>
        <v>160.99816487793373</v>
      </c>
      <c r="Q122" s="13">
        <f>MAX(O121:O125)</f>
        <v>99.090402170067222</v>
      </c>
      <c r="R122" s="13"/>
    </row>
    <row r="123" spans="1:18" x14ac:dyDescent="0.25">
      <c r="A123" s="41"/>
      <c r="B123" s="14" t="s">
        <v>19</v>
      </c>
      <c r="C123" s="10">
        <f>'[1]CZ 6B'!Q13</f>
        <v>10307316</v>
      </c>
      <c r="D123" s="10">
        <f>'[1]CZ 6B'!R13</f>
        <v>1535844</v>
      </c>
      <c r="E123" s="10">
        <f>'[1]CZ 6B'!S13</f>
        <v>2993656</v>
      </c>
      <c r="F123" s="10">
        <f>'[1]CZ 6B'!T13</f>
        <v>187769</v>
      </c>
      <c r="G123" s="10">
        <f>'[1]CZ 6B'!U13</f>
        <v>2023218</v>
      </c>
      <c r="H123" s="10">
        <f>'[1]CZ 6B'!V13</f>
        <v>2289522</v>
      </c>
      <c r="I123" s="10">
        <f>'[1]CZ 6B'!W13</f>
        <v>34591</v>
      </c>
      <c r="J123" s="10">
        <f>'[1]CZ 6B'!X13</f>
        <v>98033</v>
      </c>
      <c r="K123" s="10">
        <f>'[1]CZ 6B'!Y13</f>
        <v>345722</v>
      </c>
      <c r="L123" s="10">
        <f>'[1]CZ 6B'!Z13</f>
        <v>34299</v>
      </c>
      <c r="M123" s="10">
        <f>'[1]CZ 6B'!AA13</f>
        <v>1228690.9999999998</v>
      </c>
      <c r="N123" s="15">
        <f t="shared" si="26"/>
        <v>19849970</v>
      </c>
      <c r="O123" s="16">
        <f t="shared" ref="O123:O127" si="27">N123/$C$1</f>
        <v>93.642976766128086</v>
      </c>
      <c r="P123" s="13" t="s">
        <v>20</v>
      </c>
      <c r="Q123" s="13" t="s">
        <v>20</v>
      </c>
      <c r="R123" s="13"/>
    </row>
    <row r="124" spans="1:18" x14ac:dyDescent="0.25">
      <c r="A124" s="41"/>
      <c r="B124" s="14" t="s">
        <v>21</v>
      </c>
      <c r="C124" s="10">
        <f>'[1]CZ 6B'!Q14</f>
        <v>892340</v>
      </c>
      <c r="D124" s="10">
        <f>'[1]CZ 6B'!R14</f>
        <v>6452874</v>
      </c>
      <c r="E124" s="10">
        <f>'[1]CZ 6B'!S14</f>
        <v>2993656</v>
      </c>
      <c r="F124" s="10">
        <f>'[1]CZ 6B'!T14</f>
        <v>184134</v>
      </c>
      <c r="G124" s="10">
        <f>'[1]CZ 6B'!U14</f>
        <v>2023218</v>
      </c>
      <c r="H124" s="10">
        <f>'[1]CZ 6B'!V14</f>
        <v>1971649</v>
      </c>
      <c r="I124" s="10">
        <f>'[1]CZ 6B'!W14</f>
        <v>2292</v>
      </c>
      <c r="J124" s="10">
        <f>'[1]CZ 6B'!X14</f>
        <v>411886</v>
      </c>
      <c r="K124" s="10">
        <f>'[1]CZ 6B'!Y14</f>
        <v>345722</v>
      </c>
      <c r="L124" s="10">
        <f>'[1]CZ 6B'!Z14</f>
        <v>34299</v>
      </c>
      <c r="M124" s="10">
        <f>'[1]CZ 6B'!AA14</f>
        <v>1228690.9999999998</v>
      </c>
      <c r="N124" s="15">
        <f t="shared" si="26"/>
        <v>15312070</v>
      </c>
      <c r="O124" s="16">
        <f t="shared" si="27"/>
        <v>72.235263592404763</v>
      </c>
      <c r="P124" s="13">
        <f>MIN(O121:O127)</f>
        <v>72.235263592404763</v>
      </c>
      <c r="Q124" s="13">
        <f>MIN(O121:O125)</f>
        <v>72.235263592404763</v>
      </c>
      <c r="R124" s="13"/>
    </row>
    <row r="125" spans="1:18" x14ac:dyDescent="0.25">
      <c r="A125" s="41"/>
      <c r="B125" s="14" t="s">
        <v>22</v>
      </c>
      <c r="C125" s="10">
        <f>'[1]CZ 6B'!Q15</f>
        <v>11060089</v>
      </c>
      <c r="D125" s="10">
        <f>'[1]CZ 6B'!R15</f>
        <v>1431051</v>
      </c>
      <c r="E125" s="10">
        <f>'[1]CZ 6B'!S15</f>
        <v>2993656</v>
      </c>
      <c r="F125" s="10">
        <f>'[1]CZ 6B'!T15</f>
        <v>187976</v>
      </c>
      <c r="G125" s="10">
        <f>'[1]CZ 6B'!U15</f>
        <v>2023218</v>
      </c>
      <c r="H125" s="10">
        <f>'[1]CZ 6B'!V15</f>
        <v>2300545</v>
      </c>
      <c r="I125" s="10">
        <f>'[1]CZ 6B'!W15</f>
        <v>36563</v>
      </c>
      <c r="J125" s="10">
        <f>'[1]CZ 6B'!X15</f>
        <v>91344</v>
      </c>
      <c r="K125" s="10">
        <f>'[1]CZ 6B'!Y15</f>
        <v>345722</v>
      </c>
      <c r="L125" s="10">
        <f>'[1]CZ 6B'!Z15</f>
        <v>34299</v>
      </c>
      <c r="M125" s="10">
        <f>'[1]CZ 6B'!AA15</f>
        <v>1228690.9999999998</v>
      </c>
      <c r="N125" s="15">
        <f t="shared" si="26"/>
        <v>20504463</v>
      </c>
      <c r="O125" s="16">
        <f t="shared" si="27"/>
        <v>96.730572001415254</v>
      </c>
      <c r="P125" s="13" t="s">
        <v>23</v>
      </c>
      <c r="Q125" s="13" t="s">
        <v>23</v>
      </c>
      <c r="R125" s="13"/>
    </row>
    <row r="126" spans="1:18" x14ac:dyDescent="0.25">
      <c r="A126" s="41"/>
      <c r="B126" s="14" t="s">
        <v>24</v>
      </c>
      <c r="C126" s="10">
        <f>'[1]CZ 6B'!Q16</f>
        <v>24530611</v>
      </c>
      <c r="D126" s="10">
        <f>'[1]CZ 6B'!R16</f>
        <v>1138746</v>
      </c>
      <c r="E126" s="10">
        <f>'[1]CZ 6B'!S16</f>
        <v>2993656</v>
      </c>
      <c r="F126" s="10">
        <f>'[1]CZ 6B'!T16</f>
        <v>188683</v>
      </c>
      <c r="G126" s="10">
        <f>'[1]CZ 6B'!U16</f>
        <v>2023218</v>
      </c>
      <c r="H126" s="10">
        <f>'[1]CZ 6B'!V16</f>
        <v>2731021</v>
      </c>
      <c r="I126" s="10">
        <f>'[1]CZ 6B'!W16</f>
        <v>68944</v>
      </c>
      <c r="J126" s="10">
        <f>'[1]CZ 6B'!X16</f>
        <v>72686</v>
      </c>
      <c r="K126" s="10">
        <f>'[1]CZ 6B'!Y16</f>
        <v>345722</v>
      </c>
      <c r="L126" s="10">
        <f>'[1]CZ 6B'!Z16</f>
        <v>34299</v>
      </c>
      <c r="M126" s="10">
        <f>'[1]CZ 6B'!AA16</f>
        <v>1228690.9999999998</v>
      </c>
      <c r="N126" s="15">
        <f t="shared" si="26"/>
        <v>34127586</v>
      </c>
      <c r="O126" s="16">
        <f t="shared" si="27"/>
        <v>160.99816487793373</v>
      </c>
      <c r="P126" s="22">
        <f>(P122-P124)/O122</f>
        <v>0.91756695324140736</v>
      </c>
      <c r="Q126" s="22">
        <f>(Q122-Q124)/O122</f>
        <v>0.27760908360032183</v>
      </c>
      <c r="R126" s="13"/>
    </row>
    <row r="127" spans="1:18" ht="15.75" thickBot="1" x14ac:dyDescent="0.3">
      <c r="A127" s="41"/>
      <c r="B127" s="23" t="s">
        <v>25</v>
      </c>
      <c r="C127" s="29">
        <f>'[1]CZ 6B'!Q17</f>
        <v>7454752</v>
      </c>
      <c r="D127" s="30">
        <f>'[1]CZ 6B'!R17</f>
        <v>1767848</v>
      </c>
      <c r="E127" s="30">
        <f>'[1]CZ 6B'!S17</f>
        <v>2993656</v>
      </c>
      <c r="F127" s="30">
        <f>'[1]CZ 6B'!T17</f>
        <v>185698</v>
      </c>
      <c r="G127" s="30">
        <f>'[1]CZ 6B'!U17</f>
        <v>2023218</v>
      </c>
      <c r="H127" s="30">
        <f>'[1]CZ 6B'!V17</f>
        <v>2132137</v>
      </c>
      <c r="I127" s="30">
        <f>'[1]CZ 6B'!W17</f>
        <v>26179</v>
      </c>
      <c r="J127" s="30">
        <f>'[1]CZ 6B'!X17</f>
        <v>112841</v>
      </c>
      <c r="K127" s="30">
        <f>'[1]CZ 6B'!Y17</f>
        <v>345722</v>
      </c>
      <c r="L127" s="31">
        <f>'[1]CZ 6B'!Z17</f>
        <v>34299</v>
      </c>
      <c r="M127" s="31">
        <f>'[1]CZ 6B'!AA17</f>
        <v>1228690.9999999998</v>
      </c>
      <c r="N127" s="27">
        <f t="shared" si="26"/>
        <v>17076350</v>
      </c>
      <c r="O127" s="28">
        <f t="shared" si="27"/>
        <v>80.558320556669415</v>
      </c>
      <c r="P127" s="13"/>
      <c r="Q127" s="13"/>
      <c r="R127" s="13"/>
    </row>
    <row r="128" spans="1:18" ht="15.75" thickBot="1" x14ac:dyDescent="0.3"/>
    <row r="129" spans="1:18" ht="60.75" thickBot="1" x14ac:dyDescent="0.3">
      <c r="A129" s="41" t="s">
        <v>40</v>
      </c>
      <c r="B129" s="3" t="s">
        <v>2</v>
      </c>
      <c r="C129" s="4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5" t="s">
        <v>8</v>
      </c>
      <c r="I129" s="5" t="s">
        <v>9</v>
      </c>
      <c r="J129" s="5" t="s">
        <v>10</v>
      </c>
      <c r="K129" s="5" t="s">
        <v>11</v>
      </c>
      <c r="L129" s="6" t="s">
        <v>12</v>
      </c>
      <c r="M129" s="3" t="s">
        <v>13</v>
      </c>
      <c r="N129" s="3" t="s">
        <v>14</v>
      </c>
      <c r="O129" s="7" t="s">
        <v>15</v>
      </c>
      <c r="P129" s="8"/>
      <c r="Q129" s="8"/>
      <c r="R129" s="8"/>
    </row>
    <row r="130" spans="1:18" x14ac:dyDescent="0.25">
      <c r="A130" s="41"/>
      <c r="B130" s="9" t="s">
        <v>16</v>
      </c>
      <c r="C130" s="10">
        <f>'[1]CZ 7'!Q11</f>
        <v>16025875</v>
      </c>
      <c r="D130" s="10">
        <f>'[1]CZ 7'!R11</f>
        <v>1371173</v>
      </c>
      <c r="E130" s="10">
        <f>'[1]CZ 7'!S11</f>
        <v>2993656</v>
      </c>
      <c r="F130" s="10">
        <f>'[1]CZ 7'!T11</f>
        <v>181744</v>
      </c>
      <c r="G130" s="10">
        <f>'[1]CZ 7'!U11</f>
        <v>2023218</v>
      </c>
      <c r="H130" s="10">
        <f>'[1]CZ 7'!V11</f>
        <v>2422833</v>
      </c>
      <c r="I130" s="10">
        <f>'[1]CZ 7'!W11</f>
        <v>46377</v>
      </c>
      <c r="J130" s="10">
        <f>'[1]CZ 7'!X11</f>
        <v>87522</v>
      </c>
      <c r="K130" s="10">
        <f>'[1]CZ 7'!Y11</f>
        <v>345722</v>
      </c>
      <c r="L130" s="10">
        <f>'[1]CZ 7'!Z11</f>
        <v>34299</v>
      </c>
      <c r="M130" s="10">
        <f>'[1]CZ 7'!AA11</f>
        <v>1228690.9999999998</v>
      </c>
      <c r="N130" s="11">
        <f>SUM(C130:L130)</f>
        <v>25532419</v>
      </c>
      <c r="O130" s="12">
        <f>N130/$C$1</f>
        <v>120.45014270550773</v>
      </c>
      <c r="P130" s="13" t="s">
        <v>17</v>
      </c>
      <c r="Q130" s="13" t="s">
        <v>17</v>
      </c>
      <c r="R130" s="13"/>
    </row>
    <row r="131" spans="1:18" x14ac:dyDescent="0.25">
      <c r="A131" s="41"/>
      <c r="B131" s="14" t="s">
        <v>18</v>
      </c>
      <c r="C131" s="10">
        <f>'[1]CZ 7'!Q12</f>
        <v>15234728</v>
      </c>
      <c r="D131" s="10">
        <f>'[1]CZ 7'!R12</f>
        <v>1386455</v>
      </c>
      <c r="E131" s="10">
        <f>'[1]CZ 7'!S12</f>
        <v>2993656</v>
      </c>
      <c r="F131" s="10">
        <f>'[1]CZ 7'!T12</f>
        <v>184084</v>
      </c>
      <c r="G131" s="10">
        <f>'[1]CZ 7'!U12</f>
        <v>2023218</v>
      </c>
      <c r="H131" s="10">
        <f>'[1]CZ 7'!V12</f>
        <v>2390799</v>
      </c>
      <c r="I131" s="10">
        <f>'[1]CZ 7'!W12</f>
        <v>44732</v>
      </c>
      <c r="J131" s="10">
        <f>'[1]CZ 7'!X12</f>
        <v>88497</v>
      </c>
      <c r="K131" s="10">
        <f>'[1]CZ 7'!Y12</f>
        <v>345722</v>
      </c>
      <c r="L131" s="10">
        <f>'[1]CZ 7'!Z12</f>
        <v>34299</v>
      </c>
      <c r="M131" s="10">
        <f>'[1]CZ 7'!AA12</f>
        <v>1228690.9999999998</v>
      </c>
      <c r="N131" s="15">
        <f t="shared" ref="N131:N136" si="28">SUM(C131:L131)</f>
        <v>24726190</v>
      </c>
      <c r="O131" s="16">
        <f>N131/$C$1</f>
        <v>116.64672720839722</v>
      </c>
      <c r="P131" s="13">
        <f>MAX(O130:O136)</f>
        <v>158.24307111687699</v>
      </c>
      <c r="Q131" s="13">
        <f>MAX(O130:O134)</f>
        <v>120.45014270550773</v>
      </c>
      <c r="R131" s="13"/>
    </row>
    <row r="132" spans="1:18" x14ac:dyDescent="0.25">
      <c r="A132" s="41"/>
      <c r="B132" s="14" t="s">
        <v>19</v>
      </c>
      <c r="C132" s="10">
        <f>'[1]CZ 7'!Q13</f>
        <v>9898351</v>
      </c>
      <c r="D132" s="10">
        <f>'[1]CZ 7'!R13</f>
        <v>1755331</v>
      </c>
      <c r="E132" s="10">
        <f>'[1]CZ 7'!S13</f>
        <v>2993656</v>
      </c>
      <c r="F132" s="10">
        <f>'[1]CZ 7'!T13</f>
        <v>195014</v>
      </c>
      <c r="G132" s="10">
        <f>'[1]CZ 7'!U13</f>
        <v>2023218</v>
      </c>
      <c r="H132" s="10">
        <f>'[1]CZ 7'!V13</f>
        <v>2216962</v>
      </c>
      <c r="I132" s="10">
        <f>'[1]CZ 7'!W13</f>
        <v>31390</v>
      </c>
      <c r="J132" s="10">
        <f>'[1]CZ 7'!X13</f>
        <v>112042</v>
      </c>
      <c r="K132" s="10">
        <f>'[1]CZ 7'!Y13</f>
        <v>345722</v>
      </c>
      <c r="L132" s="10">
        <f>'[1]CZ 7'!Z13</f>
        <v>34299</v>
      </c>
      <c r="M132" s="10">
        <f>'[1]CZ 7'!AA13</f>
        <v>1228690.9999999998</v>
      </c>
      <c r="N132" s="15">
        <f t="shared" si="28"/>
        <v>19605985</v>
      </c>
      <c r="O132" s="16">
        <f t="shared" ref="O132:O136" si="29">N132/$C$1</f>
        <v>92.491968392499118</v>
      </c>
      <c r="P132" s="13" t="s">
        <v>20</v>
      </c>
      <c r="Q132" s="13" t="s">
        <v>20</v>
      </c>
      <c r="R132" s="13"/>
    </row>
    <row r="133" spans="1:18" x14ac:dyDescent="0.25">
      <c r="A133" s="41"/>
      <c r="B133" s="14" t="s">
        <v>21</v>
      </c>
      <c r="C133" s="10">
        <f>'[1]CZ 7'!Q14</f>
        <v>12775703</v>
      </c>
      <c r="D133" s="10">
        <f>'[1]CZ 7'!R14</f>
        <v>1639300</v>
      </c>
      <c r="E133" s="10">
        <f>'[1]CZ 7'!S14</f>
        <v>2993656</v>
      </c>
      <c r="F133" s="10">
        <f>'[1]CZ 7'!T14</f>
        <v>194789</v>
      </c>
      <c r="G133" s="10">
        <f>'[1]CZ 7'!U14</f>
        <v>2023218</v>
      </c>
      <c r="H133" s="10">
        <f>'[1]CZ 7'!V14</f>
        <v>2355014</v>
      </c>
      <c r="I133" s="10">
        <f>'[1]CZ 7'!W14</f>
        <v>38742</v>
      </c>
      <c r="J133" s="10">
        <f>'[1]CZ 7'!X14</f>
        <v>104636</v>
      </c>
      <c r="K133" s="10">
        <f>'[1]CZ 7'!Y14</f>
        <v>345722</v>
      </c>
      <c r="L133" s="10">
        <f>'[1]CZ 7'!Z14</f>
        <v>34299</v>
      </c>
      <c r="M133" s="10">
        <f>'[1]CZ 7'!AA14</f>
        <v>1228690.9999999998</v>
      </c>
      <c r="N133" s="15">
        <f t="shared" si="28"/>
        <v>22505079</v>
      </c>
      <c r="O133" s="16">
        <f t="shared" si="29"/>
        <v>106.1685528953886</v>
      </c>
      <c r="P133" s="13">
        <f>MIN(O130:O136)</f>
        <v>81.250076659983492</v>
      </c>
      <c r="Q133" s="13">
        <f>MIN(O130:O134)</f>
        <v>92.491968392499118</v>
      </c>
      <c r="R133" s="13"/>
    </row>
    <row r="134" spans="1:18" x14ac:dyDescent="0.25">
      <c r="A134" s="41"/>
      <c r="B134" s="14" t="s">
        <v>22</v>
      </c>
      <c r="C134" s="10">
        <f>'[1]CZ 7'!Q15</f>
        <v>10954791</v>
      </c>
      <c r="D134" s="10">
        <f>'[1]CZ 7'!R15</f>
        <v>1665269</v>
      </c>
      <c r="E134" s="10">
        <f>'[1]CZ 7'!S15</f>
        <v>2993656</v>
      </c>
      <c r="F134" s="10">
        <f>'[1]CZ 7'!T15</f>
        <v>193819</v>
      </c>
      <c r="G134" s="10">
        <f>'[1]CZ 7'!U15</f>
        <v>2023218</v>
      </c>
      <c r="H134" s="10">
        <f>'[1]CZ 7'!V15</f>
        <v>2257239</v>
      </c>
      <c r="I134" s="10">
        <f>'[1]CZ 7'!W15</f>
        <v>33995</v>
      </c>
      <c r="J134" s="10">
        <f>'[1]CZ 7'!X15</f>
        <v>106294</v>
      </c>
      <c r="K134" s="10">
        <f>'[1]CZ 7'!Y15</f>
        <v>345722</v>
      </c>
      <c r="L134" s="10">
        <f>'[1]CZ 7'!Z15</f>
        <v>34299</v>
      </c>
      <c r="M134" s="10">
        <f>'[1]CZ 7'!AA15</f>
        <v>1228690.9999999998</v>
      </c>
      <c r="N134" s="15">
        <f t="shared" si="28"/>
        <v>20608302</v>
      </c>
      <c r="O134" s="16">
        <f t="shared" si="29"/>
        <v>97.220436372213697</v>
      </c>
      <c r="P134" s="13" t="s">
        <v>23</v>
      </c>
      <c r="Q134" s="13" t="s">
        <v>23</v>
      </c>
      <c r="R134" s="13"/>
    </row>
    <row r="135" spans="1:18" x14ac:dyDescent="0.25">
      <c r="A135" s="41"/>
      <c r="B135" s="14" t="s">
        <v>24</v>
      </c>
      <c r="C135" s="10">
        <f>'[1]CZ 7'!Q16</f>
        <v>23930275</v>
      </c>
      <c r="D135" s="10">
        <f>'[1]CZ 7'!R16</f>
        <v>1207061</v>
      </c>
      <c r="E135" s="10">
        <f>'[1]CZ 7'!S16</f>
        <v>2993656</v>
      </c>
      <c r="F135" s="10">
        <f>'[1]CZ 7'!T16</f>
        <v>192124</v>
      </c>
      <c r="G135" s="10">
        <f>'[1]CZ 7'!U16</f>
        <v>2023218</v>
      </c>
      <c r="H135" s="10">
        <f>'[1]CZ 7'!V16</f>
        <v>2675120</v>
      </c>
      <c r="I135" s="10">
        <f>'[1]CZ 7'!W16</f>
        <v>65054</v>
      </c>
      <c r="J135" s="10">
        <f>'[1]CZ 7'!X16</f>
        <v>77046</v>
      </c>
      <c r="K135" s="10">
        <f>'[1]CZ 7'!Y16</f>
        <v>345722</v>
      </c>
      <c r="L135" s="10">
        <f>'[1]CZ 7'!Z16</f>
        <v>34299</v>
      </c>
      <c r="M135" s="10">
        <f>'[1]CZ 7'!AA16</f>
        <v>1228690.9999999998</v>
      </c>
      <c r="N135" s="15">
        <f t="shared" si="28"/>
        <v>33543575</v>
      </c>
      <c r="O135" s="16">
        <f t="shared" si="29"/>
        <v>158.24307111687699</v>
      </c>
      <c r="P135" s="22">
        <f>(P131-P133)/O131</f>
        <v>0.66005276186909501</v>
      </c>
      <c r="Q135" s="22">
        <f>(Q131-Q133)/O131</f>
        <v>0.23968245815469347</v>
      </c>
      <c r="R135" s="13"/>
    </row>
    <row r="136" spans="1:18" ht="15.75" thickBot="1" x14ac:dyDescent="0.3">
      <c r="A136" s="41"/>
      <c r="B136" s="23" t="s">
        <v>25</v>
      </c>
      <c r="C136" s="29">
        <f>'[1]CZ 7'!Q17</f>
        <v>7132856</v>
      </c>
      <c r="D136" s="30">
        <f>'[1]CZ 7'!R17</f>
        <v>2220993</v>
      </c>
      <c r="E136" s="30">
        <f>'[1]CZ 7'!S17</f>
        <v>2993656</v>
      </c>
      <c r="F136" s="30">
        <f>'[1]CZ 7'!T17</f>
        <v>197235</v>
      </c>
      <c r="G136" s="30">
        <f>'[1]CZ 7'!U17</f>
        <v>2023218</v>
      </c>
      <c r="H136" s="30">
        <f>'[1]CZ 7'!V17</f>
        <v>2109643</v>
      </c>
      <c r="I136" s="30">
        <f>'[1]CZ 7'!W17</f>
        <v>23597</v>
      </c>
      <c r="J136" s="30">
        <f>'[1]CZ 7'!X17</f>
        <v>141766</v>
      </c>
      <c r="K136" s="30">
        <f>'[1]CZ 7'!Y17</f>
        <v>345722</v>
      </c>
      <c r="L136" s="31">
        <f>'[1]CZ 7'!Z17</f>
        <v>34299</v>
      </c>
      <c r="M136" s="31">
        <f>'[1]CZ 7'!AA17</f>
        <v>1228690.9999999998</v>
      </c>
      <c r="N136" s="27">
        <f t="shared" si="28"/>
        <v>17222985</v>
      </c>
      <c r="O136" s="28">
        <f t="shared" si="29"/>
        <v>81.250076659983492</v>
      </c>
      <c r="P136" s="13"/>
      <c r="Q136" s="13"/>
      <c r="R136" s="13"/>
    </row>
    <row r="137" spans="1:18" ht="15.75" thickBot="1" x14ac:dyDescent="0.3"/>
    <row r="138" spans="1:18" ht="60.75" thickBot="1" x14ac:dyDescent="0.3">
      <c r="A138" s="41" t="s">
        <v>41</v>
      </c>
      <c r="B138" s="3" t="s">
        <v>2</v>
      </c>
      <c r="C138" s="4" t="s">
        <v>3</v>
      </c>
      <c r="D138" s="5" t="s">
        <v>4</v>
      </c>
      <c r="E138" s="5" t="s">
        <v>5</v>
      </c>
      <c r="F138" s="5" t="s">
        <v>6</v>
      </c>
      <c r="G138" s="5" t="s">
        <v>7</v>
      </c>
      <c r="H138" s="5" t="s">
        <v>8</v>
      </c>
      <c r="I138" s="5" t="s">
        <v>9</v>
      </c>
      <c r="J138" s="5" t="s">
        <v>10</v>
      </c>
      <c r="K138" s="5" t="s">
        <v>11</v>
      </c>
      <c r="L138" s="6" t="s">
        <v>12</v>
      </c>
      <c r="M138" s="3" t="s">
        <v>13</v>
      </c>
      <c r="N138" s="3" t="s">
        <v>14</v>
      </c>
      <c r="O138" s="7" t="s">
        <v>15</v>
      </c>
      <c r="P138" s="8"/>
      <c r="Q138" s="8"/>
      <c r="R138" s="8"/>
    </row>
    <row r="139" spans="1:18" x14ac:dyDescent="0.25">
      <c r="A139" s="41"/>
      <c r="B139" s="9" t="s">
        <v>16</v>
      </c>
      <c r="C139" s="10">
        <f>'[1]CZ 8'!Q11</f>
        <v>24487705</v>
      </c>
      <c r="D139" s="10">
        <f>'[1]CZ 8'!R11</f>
        <v>936473</v>
      </c>
      <c r="E139" s="10">
        <f>'[1]CZ 8'!S11</f>
        <v>2993656</v>
      </c>
      <c r="F139" s="10">
        <f>'[1]CZ 8'!T11</f>
        <v>202309</v>
      </c>
      <c r="G139" s="10">
        <f>'[1]CZ 8'!U11</f>
        <v>2023218</v>
      </c>
      <c r="H139" s="10">
        <f>'[1]CZ 8'!V11</f>
        <v>2563879</v>
      </c>
      <c r="I139" s="10">
        <f>'[1]CZ 8'!W11</f>
        <v>68765</v>
      </c>
      <c r="J139" s="10">
        <f>'[1]CZ 8'!X11</f>
        <v>59775</v>
      </c>
      <c r="K139" s="10">
        <f>'[1]CZ 8'!Y11</f>
        <v>345722</v>
      </c>
      <c r="L139" s="10">
        <f>'[1]CZ 8'!Z11</f>
        <v>34299</v>
      </c>
      <c r="M139" s="10">
        <f>'[1]CZ 8'!AA11</f>
        <v>1228690.9999999998</v>
      </c>
      <c r="N139" s="11">
        <f>SUM(C139:L139)</f>
        <v>33715801</v>
      </c>
      <c r="O139" s="12">
        <f>N139/$C$1</f>
        <v>159.05555372095765</v>
      </c>
      <c r="P139" s="13" t="s">
        <v>17</v>
      </c>
      <c r="Q139" s="13" t="s">
        <v>17</v>
      </c>
      <c r="R139" s="13"/>
    </row>
    <row r="140" spans="1:18" x14ac:dyDescent="0.25">
      <c r="A140" s="41"/>
      <c r="B140" s="14" t="s">
        <v>18</v>
      </c>
      <c r="C140" s="10">
        <f>'[1]CZ 8'!Q12</f>
        <v>22148273</v>
      </c>
      <c r="D140" s="10">
        <f>'[1]CZ 8'!R12</f>
        <v>962314</v>
      </c>
      <c r="E140" s="10">
        <f>'[1]CZ 8'!S12</f>
        <v>2993656</v>
      </c>
      <c r="F140" s="10">
        <f>'[1]CZ 8'!T12</f>
        <v>203529</v>
      </c>
      <c r="G140" s="10">
        <f>'[1]CZ 8'!U12</f>
        <v>2023218</v>
      </c>
      <c r="H140" s="10">
        <f>'[1]CZ 8'!V12</f>
        <v>2524813</v>
      </c>
      <c r="I140" s="10">
        <f>'[1]CZ 8'!W12</f>
        <v>64066.999999999993</v>
      </c>
      <c r="J140" s="10">
        <f>'[1]CZ 8'!X12</f>
        <v>61424</v>
      </c>
      <c r="K140" s="10">
        <f>'[1]CZ 8'!Y12</f>
        <v>345722</v>
      </c>
      <c r="L140" s="10">
        <f>'[1]CZ 8'!Z12</f>
        <v>34299</v>
      </c>
      <c r="M140" s="10">
        <f>'[1]CZ 8'!AA12</f>
        <v>1228690.9999999998</v>
      </c>
      <c r="N140" s="15">
        <f t="shared" ref="N140:N145" si="30">SUM(C140:L140)</f>
        <v>31361315</v>
      </c>
      <c r="O140" s="16">
        <f>N140/$C$1</f>
        <v>147.94817785116169</v>
      </c>
      <c r="P140" s="13">
        <f>MAX(O139:O145)</f>
        <v>211.01801155796673</v>
      </c>
      <c r="Q140" s="13">
        <f>MAX(O139:O143)</f>
        <v>159.05555372095765</v>
      </c>
      <c r="R140" s="13"/>
    </row>
    <row r="141" spans="1:18" x14ac:dyDescent="0.25">
      <c r="A141" s="41"/>
      <c r="B141" s="14" t="s">
        <v>19</v>
      </c>
      <c r="C141" s="10">
        <f>'[1]CZ 8'!Q13</f>
        <v>16294643</v>
      </c>
      <c r="D141" s="10">
        <f>'[1]CZ 8'!R13</f>
        <v>1162983</v>
      </c>
      <c r="E141" s="10">
        <f>'[1]CZ 8'!S13</f>
        <v>2993656</v>
      </c>
      <c r="F141" s="10">
        <f>'[1]CZ 8'!T13</f>
        <v>205713</v>
      </c>
      <c r="G141" s="10">
        <f>'[1]CZ 8'!U13</f>
        <v>2023218</v>
      </c>
      <c r="H141" s="10">
        <f>'[1]CZ 8'!V13</f>
        <v>2428612</v>
      </c>
      <c r="I141" s="10">
        <f>'[1]CZ 8'!W13</f>
        <v>51368</v>
      </c>
      <c r="J141" s="10">
        <f>'[1]CZ 8'!X13</f>
        <v>74233</v>
      </c>
      <c r="K141" s="10">
        <f>'[1]CZ 8'!Y13</f>
        <v>345722</v>
      </c>
      <c r="L141" s="10">
        <f>'[1]CZ 8'!Z13</f>
        <v>34299</v>
      </c>
      <c r="M141" s="10">
        <f>'[1]CZ 8'!AA13</f>
        <v>1228690.9999999998</v>
      </c>
      <c r="N141" s="15">
        <f t="shared" si="30"/>
        <v>25614447</v>
      </c>
      <c r="O141" s="16">
        <f t="shared" ref="O141:O145" si="31">N141/$C$1</f>
        <v>120.83711286708338</v>
      </c>
      <c r="P141" s="13" t="s">
        <v>20</v>
      </c>
      <c r="Q141" s="13" t="s">
        <v>20</v>
      </c>
      <c r="R141" s="13"/>
    </row>
    <row r="142" spans="1:18" x14ac:dyDescent="0.25">
      <c r="A142" s="41"/>
      <c r="B142" s="14" t="s">
        <v>21</v>
      </c>
      <c r="C142" s="10">
        <f>'[1]CZ 8'!Q14</f>
        <v>20131898</v>
      </c>
      <c r="D142" s="10">
        <f>'[1]CZ 8'!R14</f>
        <v>1050604</v>
      </c>
      <c r="E142" s="10">
        <f>'[1]CZ 8'!S14</f>
        <v>2993656</v>
      </c>
      <c r="F142" s="10">
        <f>'[1]CZ 8'!T14</f>
        <v>205813</v>
      </c>
      <c r="G142" s="10">
        <f>'[1]CZ 8'!U14</f>
        <v>2023218</v>
      </c>
      <c r="H142" s="10">
        <f>'[1]CZ 8'!V14</f>
        <v>2533506</v>
      </c>
      <c r="I142" s="10">
        <f>'[1]CZ 8'!W14</f>
        <v>61011</v>
      </c>
      <c r="J142" s="10">
        <f>'[1]CZ 8'!X14</f>
        <v>67060</v>
      </c>
      <c r="K142" s="10">
        <f>'[1]CZ 8'!Y14</f>
        <v>345722</v>
      </c>
      <c r="L142" s="10">
        <f>'[1]CZ 8'!Z14</f>
        <v>34299</v>
      </c>
      <c r="M142" s="10">
        <f>'[1]CZ 8'!AA14</f>
        <v>1228690.9999999998</v>
      </c>
      <c r="N142" s="15">
        <f t="shared" si="30"/>
        <v>29446787</v>
      </c>
      <c r="O142" s="16">
        <f t="shared" si="31"/>
        <v>138.91632032079255</v>
      </c>
      <c r="P142" s="13">
        <f>MIN(O139:O145)</f>
        <v>101.87215945276566</v>
      </c>
      <c r="Q142" s="13">
        <f>MIN(O139:O143)</f>
        <v>120.83711286708338</v>
      </c>
      <c r="R142" s="13"/>
    </row>
    <row r="143" spans="1:18" x14ac:dyDescent="0.25">
      <c r="A143" s="41"/>
      <c r="B143" s="14" t="s">
        <v>22</v>
      </c>
      <c r="C143" s="10">
        <f>'[1]CZ 8'!Q15</f>
        <v>18520238</v>
      </c>
      <c r="D143" s="10">
        <f>'[1]CZ 8'!R15</f>
        <v>1106580</v>
      </c>
      <c r="E143" s="10">
        <f>'[1]CZ 8'!S15</f>
        <v>2993656</v>
      </c>
      <c r="F143" s="10">
        <f>'[1]CZ 8'!T15</f>
        <v>206163</v>
      </c>
      <c r="G143" s="10">
        <f>'[1]CZ 8'!U15</f>
        <v>2023218</v>
      </c>
      <c r="H143" s="10">
        <f>'[1]CZ 8'!V15</f>
        <v>2480061</v>
      </c>
      <c r="I143" s="10">
        <f>'[1]CZ 8'!W15</f>
        <v>56547</v>
      </c>
      <c r="J143" s="10">
        <f>'[1]CZ 8'!X15</f>
        <v>70633</v>
      </c>
      <c r="K143" s="10">
        <f>'[1]CZ 8'!Y15</f>
        <v>345722</v>
      </c>
      <c r="L143" s="10">
        <f>'[1]CZ 8'!Z15</f>
        <v>34299</v>
      </c>
      <c r="M143" s="10">
        <f>'[1]CZ 8'!AA15</f>
        <v>1228690.9999999998</v>
      </c>
      <c r="N143" s="15">
        <f t="shared" si="30"/>
        <v>27837117</v>
      </c>
      <c r="O143" s="16">
        <f t="shared" si="31"/>
        <v>131.32264182096947</v>
      </c>
      <c r="P143" s="13" t="s">
        <v>23</v>
      </c>
      <c r="Q143" s="13" t="s">
        <v>23</v>
      </c>
      <c r="R143" s="13"/>
    </row>
    <row r="144" spans="1:18" x14ac:dyDescent="0.25">
      <c r="A144" s="41"/>
      <c r="B144" s="14" t="s">
        <v>24</v>
      </c>
      <c r="C144" s="10">
        <f>'[1]CZ 8'!Q16</f>
        <v>35180957</v>
      </c>
      <c r="D144" s="10">
        <f>'[1]CZ 8'!R16</f>
        <v>906439</v>
      </c>
      <c r="E144" s="10">
        <f>'[1]CZ 8'!S16</f>
        <v>2993656</v>
      </c>
      <c r="F144" s="10">
        <f>'[1]CZ 8'!T16</f>
        <v>208685</v>
      </c>
      <c r="G144" s="10">
        <f>'[1]CZ 8'!U16</f>
        <v>2023218</v>
      </c>
      <c r="H144" s="10">
        <f>'[1]CZ 8'!V16</f>
        <v>2886191</v>
      </c>
      <c r="I144" s="10">
        <f>'[1]CZ 8'!W16</f>
        <v>93518</v>
      </c>
      <c r="J144" s="10">
        <f>'[1]CZ 8'!X16</f>
        <v>57858</v>
      </c>
      <c r="K144" s="10">
        <f>'[1]CZ 8'!Y16</f>
        <v>345722</v>
      </c>
      <c r="L144" s="10">
        <f>'[1]CZ 8'!Z16</f>
        <v>34299</v>
      </c>
      <c r="M144" s="10">
        <f>'[1]CZ 8'!AA16</f>
        <v>1228690.9999999998</v>
      </c>
      <c r="N144" s="15">
        <f t="shared" si="30"/>
        <v>44730543</v>
      </c>
      <c r="O144" s="16">
        <f t="shared" si="31"/>
        <v>211.01801155796673</v>
      </c>
      <c r="P144" s="22">
        <f>(P140-P142)/O140</f>
        <v>0.737730289689702</v>
      </c>
      <c r="Q144" s="22">
        <f>(Q140-Q142)/O140</f>
        <v>0.25832316023738161</v>
      </c>
      <c r="R144" s="13"/>
    </row>
    <row r="145" spans="1:18" ht="15.75" thickBot="1" x14ac:dyDescent="0.3">
      <c r="A145" s="41"/>
      <c r="B145" s="23" t="s">
        <v>25</v>
      </c>
      <c r="C145" s="29">
        <f>'[1]CZ 8'!Q17</f>
        <v>12199936</v>
      </c>
      <c r="D145" s="30">
        <f>'[1]CZ 8'!R17</f>
        <v>1351740</v>
      </c>
      <c r="E145" s="30">
        <f>'[1]CZ 8'!S17</f>
        <v>2993656</v>
      </c>
      <c r="F145" s="30">
        <f>'[1]CZ 8'!T17</f>
        <v>205175</v>
      </c>
      <c r="G145" s="30">
        <f>'[1]CZ 8'!U17</f>
        <v>2023218</v>
      </c>
      <c r="H145" s="30">
        <f>'[1]CZ 8'!V17</f>
        <v>2312476</v>
      </c>
      <c r="I145" s="30">
        <f>'[1]CZ 8'!W17</f>
        <v>41848</v>
      </c>
      <c r="J145" s="30">
        <f>'[1]CZ 8'!X17</f>
        <v>86281</v>
      </c>
      <c r="K145" s="30">
        <f>'[1]CZ 8'!Y17</f>
        <v>345722</v>
      </c>
      <c r="L145" s="31">
        <f>'[1]CZ 8'!Z17</f>
        <v>34299</v>
      </c>
      <c r="M145" s="31">
        <f>'[1]CZ 8'!AA17</f>
        <v>1228690.9999999998</v>
      </c>
      <c r="N145" s="27">
        <f t="shared" si="30"/>
        <v>21594351</v>
      </c>
      <c r="O145" s="28">
        <f t="shared" si="31"/>
        <v>101.87215945276566</v>
      </c>
      <c r="P145" s="13"/>
      <c r="Q145" s="13"/>
      <c r="R145" s="13"/>
    </row>
    <row r="148" spans="1:18" x14ac:dyDescent="0.25">
      <c r="A148" t="str">
        <f>A3</f>
        <v>1A - Miami</v>
      </c>
    </row>
    <row r="149" spans="1:18" x14ac:dyDescent="0.25">
      <c r="A149" t="str">
        <f>A12</f>
        <v>2A - Houston</v>
      </c>
    </row>
    <row r="150" spans="1:18" x14ac:dyDescent="0.25">
      <c r="A150" t="str">
        <f>A21</f>
        <v>2B - Phoenix</v>
      </c>
    </row>
    <row r="151" spans="1:18" x14ac:dyDescent="0.25">
      <c r="A151" s="33" t="str">
        <f>A30</f>
        <v>3A - Atlanta</v>
      </c>
    </row>
    <row r="152" spans="1:18" x14ac:dyDescent="0.25">
      <c r="A152" s="33" t="str">
        <f>A39</f>
        <v>3B - Las Vegas</v>
      </c>
    </row>
    <row r="153" spans="1:18" x14ac:dyDescent="0.25">
      <c r="A153" t="str">
        <f>A48</f>
        <v>3C - San Francisco</v>
      </c>
    </row>
    <row r="154" spans="1:18" x14ac:dyDescent="0.25">
      <c r="A154" t="str">
        <f>A57</f>
        <v>4A - Baltimore</v>
      </c>
    </row>
    <row r="155" spans="1:18" x14ac:dyDescent="0.25">
      <c r="A155" t="str">
        <f>A66</f>
        <v>4B - Albuquerque</v>
      </c>
    </row>
    <row r="156" spans="1:18" x14ac:dyDescent="0.25">
      <c r="A156" t="str">
        <f>A75</f>
        <v>4C - Portland</v>
      </c>
    </row>
    <row r="157" spans="1:18" x14ac:dyDescent="0.25">
      <c r="A157" t="str">
        <f>A84</f>
        <v>5A - Chicago</v>
      </c>
    </row>
    <row r="158" spans="1:18" x14ac:dyDescent="0.25">
      <c r="A158" t="str">
        <f>A93</f>
        <v>5B - Boulder</v>
      </c>
    </row>
    <row r="159" spans="1:18" x14ac:dyDescent="0.25">
      <c r="A159" t="str">
        <f>A102</f>
        <v>5C - Vancouver</v>
      </c>
    </row>
    <row r="160" spans="1:18" x14ac:dyDescent="0.25">
      <c r="A160" s="33" t="str">
        <f>A111</f>
        <v>6A - Minneapolis</v>
      </c>
    </row>
    <row r="161" spans="1:1" x14ac:dyDescent="0.25">
      <c r="A161" t="str">
        <f>A120</f>
        <v>6B - Helena</v>
      </c>
    </row>
    <row r="162" spans="1:1" x14ac:dyDescent="0.25">
      <c r="A162" t="str">
        <f>A129</f>
        <v>7 - Duluth</v>
      </c>
    </row>
    <row r="163" spans="1:1" x14ac:dyDescent="0.25">
      <c r="A163" t="str">
        <f>A138</f>
        <v>8 - Fairbanks</v>
      </c>
    </row>
  </sheetData>
  <mergeCells count="16">
    <mergeCell ref="A111:A118"/>
    <mergeCell ref="A120:A127"/>
    <mergeCell ref="A129:A136"/>
    <mergeCell ref="A138:A145"/>
    <mergeCell ref="A57:A64"/>
    <mergeCell ref="A66:A73"/>
    <mergeCell ref="A75:A82"/>
    <mergeCell ref="A84:A91"/>
    <mergeCell ref="A93:A100"/>
    <mergeCell ref="A102:A109"/>
    <mergeCell ref="A48:A55"/>
    <mergeCell ref="A3:A10"/>
    <mergeCell ref="A12:A19"/>
    <mergeCell ref="A21:A28"/>
    <mergeCell ref="A30:A37"/>
    <mergeCell ref="A39:A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G698"/>
  <sheetViews>
    <sheetView zoomScale="70" zoomScaleNormal="70" workbookViewId="0">
      <selection activeCell="T98" sqref="T98"/>
    </sheetView>
  </sheetViews>
  <sheetFormatPr defaultRowHeight="15" x14ac:dyDescent="0.25"/>
  <cols>
    <col min="3" max="3" width="12.5703125" bestFit="1" customWidth="1"/>
    <col min="4" max="4" width="28.7109375" bestFit="1" customWidth="1"/>
    <col min="5" max="5" width="28.7109375" customWidth="1"/>
    <col min="6" max="6" width="29.140625" bestFit="1" customWidth="1"/>
    <col min="7" max="7" width="40.7109375" bestFit="1" customWidth="1"/>
    <col min="8" max="8" width="24.85546875" bestFit="1" customWidth="1"/>
    <col min="9" max="9" width="33" bestFit="1" customWidth="1"/>
    <col min="10" max="10" width="21.7109375" bestFit="1" customWidth="1"/>
    <col min="11" max="11" width="22.28515625" bestFit="1" customWidth="1"/>
    <col min="12" max="12" width="22.28515625" customWidth="1"/>
    <col min="13" max="13" width="19.5703125" bestFit="1" customWidth="1"/>
    <col min="14" max="14" width="19.28515625" bestFit="1" customWidth="1"/>
    <col min="15" max="15" width="16.7109375" bestFit="1" customWidth="1"/>
    <col min="16" max="16" width="4.140625" bestFit="1" customWidth="1"/>
    <col min="27" max="27" width="21" bestFit="1" customWidth="1"/>
    <col min="29" max="29" width="19.42578125" bestFit="1" customWidth="1"/>
    <col min="30" max="30" width="40.7109375" bestFit="1" customWidth="1"/>
    <col min="31" max="31" width="13.85546875" bestFit="1" customWidth="1"/>
    <col min="32" max="32" width="14.7109375" bestFit="1" customWidth="1"/>
    <col min="33" max="33" width="9.28515625" bestFit="1" customWidth="1"/>
    <col min="34" max="34" width="12.5703125" bestFit="1" customWidth="1"/>
    <col min="35" max="35" width="9.42578125" bestFit="1" customWidth="1"/>
    <col min="36" max="36" width="12.42578125" bestFit="1" customWidth="1"/>
    <col min="37" max="37" width="6.42578125" bestFit="1" customWidth="1"/>
    <col min="49" max="49" width="10" bestFit="1" customWidth="1"/>
  </cols>
  <sheetData>
    <row r="3" spans="2:59" ht="21" x14ac:dyDescent="0.35">
      <c r="D3" s="42" t="s">
        <v>42</v>
      </c>
      <c r="E3" s="42"/>
      <c r="F3" s="42"/>
      <c r="G3" s="42"/>
      <c r="H3" s="42"/>
      <c r="I3" s="42"/>
      <c r="AB3" s="43" t="s">
        <v>43</v>
      </c>
      <c r="AC3" s="43"/>
      <c r="AD3" s="43"/>
      <c r="AE3" s="43"/>
      <c r="AF3" s="43"/>
      <c r="AG3" s="43"/>
      <c r="AH3" s="43"/>
      <c r="AI3" s="43"/>
      <c r="AJ3" s="43"/>
      <c r="AK3" s="43"/>
      <c r="AN3" s="43" t="s">
        <v>44</v>
      </c>
      <c r="AO3" s="43"/>
      <c r="AP3" s="43"/>
      <c r="AQ3" s="43"/>
      <c r="AR3" s="43"/>
      <c r="AS3" s="43"/>
      <c r="AT3" s="43"/>
      <c r="AU3" s="43"/>
      <c r="AV3" s="43"/>
      <c r="AW3" s="43"/>
      <c r="AX3" s="43" t="s">
        <v>45</v>
      </c>
      <c r="AY3" s="43"/>
      <c r="AZ3" s="43"/>
      <c r="BA3" s="43"/>
      <c r="BB3" s="43"/>
      <c r="BC3" s="43"/>
      <c r="BD3" s="43"/>
      <c r="BE3" s="43"/>
      <c r="BF3" s="43"/>
      <c r="BG3" s="43"/>
    </row>
    <row r="4" spans="2:59" x14ac:dyDescent="0.25"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44</v>
      </c>
      <c r="N4" t="s">
        <v>45</v>
      </c>
      <c r="O4" t="s">
        <v>57</v>
      </c>
      <c r="P4" t="s">
        <v>15</v>
      </c>
      <c r="AB4" t="s">
        <v>58</v>
      </c>
      <c r="AN4" t="s">
        <v>58</v>
      </c>
      <c r="AO4" s="34" t="s">
        <v>59</v>
      </c>
      <c r="AP4" s="35" t="s">
        <v>60</v>
      </c>
      <c r="AQ4" s="34" t="s">
        <v>61</v>
      </c>
      <c r="AR4" s="34" t="s">
        <v>62</v>
      </c>
      <c r="AS4" s="34" t="s">
        <v>63</v>
      </c>
      <c r="AT4" s="34" t="s">
        <v>64</v>
      </c>
      <c r="AU4" s="34" t="s">
        <v>65</v>
      </c>
      <c r="AV4" s="34" t="s">
        <v>66</v>
      </c>
      <c r="AW4" s="34" t="s">
        <v>67</v>
      </c>
      <c r="AX4" t="s">
        <v>58</v>
      </c>
      <c r="AY4" s="34" t="s">
        <v>59</v>
      </c>
      <c r="AZ4" s="34" t="s">
        <v>60</v>
      </c>
      <c r="BA4" s="34" t="s">
        <v>61</v>
      </c>
      <c r="BB4" s="34" t="s">
        <v>62</v>
      </c>
      <c r="BC4" s="34" t="s">
        <v>63</v>
      </c>
      <c r="BD4" s="34" t="s">
        <v>64</v>
      </c>
      <c r="BE4" s="34" t="s">
        <v>65</v>
      </c>
      <c r="BF4" s="34" t="s">
        <v>66</v>
      </c>
      <c r="BG4" s="34" t="s">
        <v>67</v>
      </c>
    </row>
    <row r="5" spans="2:59" x14ac:dyDescent="0.25">
      <c r="B5" t="s">
        <v>68</v>
      </c>
      <c r="C5" t="s">
        <v>69</v>
      </c>
      <c r="D5">
        <f>VLOOKUP(CONCATENATE($B5,D$4,$C5),$AA$6:$AK$698,11,FALSE)</f>
        <v>91</v>
      </c>
      <c r="E5">
        <f t="shared" ref="E5:I20" si="0">VLOOKUP(CONCATENATE($B5,E$4,$C5),$AA$6:$AK$698,11,FALSE)</f>
        <v>35</v>
      </c>
      <c r="F5">
        <f t="shared" si="0"/>
        <v>95</v>
      </c>
      <c r="G5">
        <f t="shared" si="0"/>
        <v>30</v>
      </c>
      <c r="H5">
        <f t="shared" si="0"/>
        <v>22</v>
      </c>
      <c r="I5">
        <f t="shared" si="0"/>
        <v>28</v>
      </c>
      <c r="J5">
        <f>'[1]CZ 1A'!$AH$58</f>
        <v>0</v>
      </c>
      <c r="K5">
        <f>'[1]CZ 1A'!$AJ$58</f>
        <v>1</v>
      </c>
      <c r="L5">
        <f>SUM(J5:K5)</f>
        <v>1</v>
      </c>
      <c r="M5">
        <f>$AU$5</f>
        <v>1347474</v>
      </c>
      <c r="N5">
        <f>$BE$5</f>
        <v>836799</v>
      </c>
      <c r="AB5" t="s">
        <v>68</v>
      </c>
      <c r="AC5" s="34" t="s">
        <v>59</v>
      </c>
      <c r="AD5" s="35" t="s">
        <v>60</v>
      </c>
      <c r="AE5" s="34" t="s">
        <v>61</v>
      </c>
      <c r="AF5" s="34" t="s">
        <v>62</v>
      </c>
      <c r="AG5" s="34" t="s">
        <v>63</v>
      </c>
      <c r="AH5" s="34" t="s">
        <v>64</v>
      </c>
      <c r="AI5" s="34" t="s">
        <v>65</v>
      </c>
      <c r="AJ5" s="34" t="s">
        <v>66</v>
      </c>
      <c r="AK5" s="34" t="s">
        <v>67</v>
      </c>
      <c r="AL5" s="34"/>
      <c r="AM5" s="34"/>
      <c r="AN5" t="s">
        <v>68</v>
      </c>
      <c r="AO5" s="34" t="s">
        <v>70</v>
      </c>
      <c r="AP5" s="34" t="s">
        <v>71</v>
      </c>
      <c r="AQ5" s="34" t="s">
        <v>72</v>
      </c>
      <c r="AR5" s="34" t="s">
        <v>73</v>
      </c>
      <c r="AS5" s="34">
        <v>1347474</v>
      </c>
      <c r="AT5" s="34" t="s">
        <v>74</v>
      </c>
      <c r="AU5" s="34">
        <v>1347474</v>
      </c>
      <c r="AV5" s="34" t="s">
        <v>74</v>
      </c>
      <c r="AW5" s="34">
        <v>1347474</v>
      </c>
      <c r="AX5" t="s">
        <v>68</v>
      </c>
      <c r="AY5" s="34" t="s">
        <v>75</v>
      </c>
      <c r="AZ5" s="34" t="s">
        <v>71</v>
      </c>
      <c r="BA5" s="34" t="s">
        <v>76</v>
      </c>
      <c r="BB5" s="34" t="s">
        <v>73</v>
      </c>
      <c r="BC5" s="34">
        <v>0</v>
      </c>
      <c r="BD5" s="34" t="s">
        <v>77</v>
      </c>
      <c r="BE5" s="34">
        <v>836799</v>
      </c>
      <c r="BF5" s="34" t="s">
        <v>78</v>
      </c>
      <c r="BG5" s="34">
        <v>242226</v>
      </c>
    </row>
    <row r="6" spans="2:59" x14ac:dyDescent="0.25">
      <c r="B6" t="s">
        <v>68</v>
      </c>
      <c r="C6" t="s">
        <v>79</v>
      </c>
      <c r="D6">
        <f t="shared" ref="D6:I37" si="1">VLOOKUP(CONCATENATE($B6,D$4,$C6),$AA$6:$AK$698,11,FALSE)</f>
        <v>86</v>
      </c>
      <c r="E6">
        <f t="shared" si="0"/>
        <v>32</v>
      </c>
      <c r="F6">
        <f t="shared" si="0"/>
        <v>93</v>
      </c>
      <c r="G6">
        <f t="shared" si="0"/>
        <v>26</v>
      </c>
      <c r="H6">
        <f t="shared" si="0"/>
        <v>19</v>
      </c>
      <c r="I6">
        <f t="shared" si="0"/>
        <v>25</v>
      </c>
      <c r="J6">
        <f>'[1]CZ 1A'!$AO$58</f>
        <v>2</v>
      </c>
      <c r="K6">
        <f>'[1]CZ 1A'!$AQ$58</f>
        <v>1</v>
      </c>
      <c r="L6">
        <f t="shared" ref="L6:L69" si="2">SUM(J6:K6)</f>
        <v>3</v>
      </c>
      <c r="AA6" t="str">
        <f>CONCATENATE(AB6,AD6,AE6)</f>
        <v>1AFLOOR 1TMY3WA</v>
      </c>
      <c r="AB6" t="s">
        <v>68</v>
      </c>
      <c r="AC6" s="34" t="s">
        <v>80</v>
      </c>
      <c r="AD6" s="35" t="s">
        <v>48</v>
      </c>
      <c r="AE6" s="34" t="s">
        <v>69</v>
      </c>
      <c r="AF6" s="34" t="s">
        <v>81</v>
      </c>
      <c r="AG6" s="34">
        <v>34</v>
      </c>
      <c r="AH6" s="34" t="s">
        <v>82</v>
      </c>
      <c r="AI6" s="34">
        <v>99</v>
      </c>
      <c r="AJ6" s="34" t="s">
        <v>83</v>
      </c>
      <c r="AK6" s="34">
        <v>91</v>
      </c>
      <c r="AL6" s="34"/>
      <c r="AM6" s="34"/>
      <c r="AO6" s="34" t="s">
        <v>59</v>
      </c>
      <c r="AP6" s="34" t="s">
        <v>60</v>
      </c>
      <c r="AQ6" s="34" t="s">
        <v>61</v>
      </c>
      <c r="AR6" s="34" t="s">
        <v>62</v>
      </c>
      <c r="AS6" s="34" t="s">
        <v>63</v>
      </c>
      <c r="AT6" s="34" t="s">
        <v>64</v>
      </c>
      <c r="AU6" s="34" t="s">
        <v>65</v>
      </c>
      <c r="AV6" s="34" t="s">
        <v>66</v>
      </c>
      <c r="AW6" s="34" t="s">
        <v>67</v>
      </c>
      <c r="AY6" s="34" t="s">
        <v>59</v>
      </c>
      <c r="AZ6" s="34" t="s">
        <v>60</v>
      </c>
      <c r="BA6" s="34" t="s">
        <v>61</v>
      </c>
      <c r="BB6" s="34" t="s">
        <v>62</v>
      </c>
      <c r="BC6" s="34" t="s">
        <v>63</v>
      </c>
      <c r="BD6" s="34" t="s">
        <v>64</v>
      </c>
      <c r="BE6" s="34" t="s">
        <v>65</v>
      </c>
      <c r="BF6" s="34" t="s">
        <v>66</v>
      </c>
      <c r="BG6" s="34" t="s">
        <v>67</v>
      </c>
    </row>
    <row r="7" spans="2:59" x14ac:dyDescent="0.25">
      <c r="B7" t="s">
        <v>68</v>
      </c>
      <c r="C7" t="s">
        <v>84</v>
      </c>
      <c r="D7">
        <f t="shared" si="1"/>
        <v>83</v>
      </c>
      <c r="E7">
        <f t="shared" si="0"/>
        <v>30</v>
      </c>
      <c r="F7">
        <f t="shared" si="0"/>
        <v>91</v>
      </c>
      <c r="G7">
        <f t="shared" si="0"/>
        <v>24</v>
      </c>
      <c r="H7">
        <f t="shared" si="0"/>
        <v>18</v>
      </c>
      <c r="I7">
        <f t="shared" si="0"/>
        <v>24</v>
      </c>
      <c r="J7">
        <f>'[1]CZ 1A'!$AV$58</f>
        <v>0</v>
      </c>
      <c r="K7">
        <f>'[1]CZ 1A'!$AX$58</f>
        <v>0</v>
      </c>
      <c r="L7">
        <f t="shared" si="2"/>
        <v>0</v>
      </c>
      <c r="AA7" t="str">
        <f t="shared" ref="AA7:AA70" si="3">CONCATENATE(AB7,AD7,AE7)</f>
        <v>1AMECHTMY3WA</v>
      </c>
      <c r="AB7" t="s">
        <v>68</v>
      </c>
      <c r="AC7" s="34" t="s">
        <v>80</v>
      </c>
      <c r="AD7" s="35" t="s">
        <v>85</v>
      </c>
      <c r="AE7" s="34" t="s">
        <v>69</v>
      </c>
      <c r="AF7" s="34" t="s">
        <v>81</v>
      </c>
      <c r="AG7" s="34">
        <v>5</v>
      </c>
      <c r="AH7" s="34" t="s">
        <v>82</v>
      </c>
      <c r="AI7" s="34">
        <v>60</v>
      </c>
      <c r="AJ7" s="34" t="s">
        <v>86</v>
      </c>
      <c r="AK7" s="34">
        <v>35</v>
      </c>
      <c r="AL7" s="34"/>
      <c r="AM7" s="34"/>
      <c r="AN7" s="35" t="s">
        <v>87</v>
      </c>
      <c r="AO7" s="34" t="s">
        <v>70</v>
      </c>
      <c r="AP7" s="34" t="s">
        <v>88</v>
      </c>
      <c r="AQ7" s="34" t="s">
        <v>72</v>
      </c>
      <c r="AR7" s="34" t="s">
        <v>73</v>
      </c>
      <c r="AS7" s="34">
        <v>3817965</v>
      </c>
      <c r="AT7" s="34" t="s">
        <v>74</v>
      </c>
      <c r="AU7" s="34">
        <v>3817965</v>
      </c>
      <c r="AV7" s="34" t="s">
        <v>74</v>
      </c>
      <c r="AW7" s="34">
        <v>3817965</v>
      </c>
      <c r="AX7" s="35" t="s">
        <v>87</v>
      </c>
      <c r="AY7" s="34" t="s">
        <v>75</v>
      </c>
      <c r="AZ7" s="34" t="s">
        <v>88</v>
      </c>
      <c r="BA7" s="34" t="s">
        <v>76</v>
      </c>
      <c r="BB7" s="34" t="s">
        <v>73</v>
      </c>
      <c r="BC7" s="34">
        <v>0</v>
      </c>
      <c r="BD7" s="34" t="s">
        <v>77</v>
      </c>
      <c r="BE7" s="34">
        <v>2088790</v>
      </c>
      <c r="BF7" s="34" t="s">
        <v>89</v>
      </c>
      <c r="BG7" s="34">
        <v>706081</v>
      </c>
    </row>
    <row r="8" spans="2:59" x14ac:dyDescent="0.25">
      <c r="B8" t="s">
        <v>68</v>
      </c>
      <c r="C8" t="s">
        <v>90</v>
      </c>
      <c r="D8">
        <f t="shared" si="1"/>
        <v>83</v>
      </c>
      <c r="E8">
        <f t="shared" si="0"/>
        <v>30</v>
      </c>
      <c r="F8">
        <f t="shared" si="0"/>
        <v>91</v>
      </c>
      <c r="G8">
        <f t="shared" si="0"/>
        <v>24</v>
      </c>
      <c r="H8">
        <f t="shared" si="0"/>
        <v>18</v>
      </c>
      <c r="I8">
        <f t="shared" si="0"/>
        <v>24</v>
      </c>
      <c r="J8">
        <f>'[1]CZ 1A'!$BC$58</f>
        <v>0</v>
      </c>
      <c r="K8">
        <f>'[1]CZ 1A'!$BE$58</f>
        <v>1</v>
      </c>
      <c r="L8">
        <f t="shared" si="2"/>
        <v>1</v>
      </c>
      <c r="AA8" t="str">
        <f t="shared" si="3"/>
        <v>1AFLOOR 2TMY3WA</v>
      </c>
      <c r="AB8" t="s">
        <v>68</v>
      </c>
      <c r="AC8" s="34" t="s">
        <v>80</v>
      </c>
      <c r="AD8" s="35" t="s">
        <v>50</v>
      </c>
      <c r="AE8" s="34" t="s">
        <v>69</v>
      </c>
      <c r="AF8" s="34" t="s">
        <v>81</v>
      </c>
      <c r="AG8" s="34">
        <v>60</v>
      </c>
      <c r="AH8" s="34" t="s">
        <v>91</v>
      </c>
      <c r="AI8" s="34">
        <v>100</v>
      </c>
      <c r="AJ8" s="34" t="s">
        <v>92</v>
      </c>
      <c r="AK8" s="34">
        <v>95</v>
      </c>
      <c r="AL8" s="34"/>
      <c r="AM8" s="34"/>
      <c r="AO8" s="34" t="s">
        <v>59</v>
      </c>
      <c r="AP8" s="34" t="s">
        <v>60</v>
      </c>
      <c r="AQ8" s="34" t="s">
        <v>61</v>
      </c>
      <c r="AR8" s="34" t="s">
        <v>62</v>
      </c>
      <c r="AS8" s="34" t="s">
        <v>63</v>
      </c>
      <c r="AT8" s="34" t="s">
        <v>64</v>
      </c>
      <c r="AU8" s="34" t="s">
        <v>65</v>
      </c>
      <c r="AV8" s="34" t="s">
        <v>66</v>
      </c>
      <c r="AW8" s="34" t="s">
        <v>67</v>
      </c>
      <c r="AY8" s="34" t="s">
        <v>59</v>
      </c>
      <c r="AZ8" s="34" t="s">
        <v>60</v>
      </c>
      <c r="BA8" s="34" t="s">
        <v>61</v>
      </c>
      <c r="BB8" s="34" t="s">
        <v>62</v>
      </c>
      <c r="BC8" s="34" t="s">
        <v>63</v>
      </c>
      <c r="BD8" s="34" t="s">
        <v>64</v>
      </c>
      <c r="BE8" s="34" t="s">
        <v>65</v>
      </c>
      <c r="BF8" s="34" t="s">
        <v>66</v>
      </c>
      <c r="BG8" s="34" t="s">
        <v>67</v>
      </c>
    </row>
    <row r="9" spans="2:59" x14ac:dyDescent="0.25">
      <c r="B9" t="s">
        <v>68</v>
      </c>
      <c r="C9" t="s">
        <v>93</v>
      </c>
      <c r="D9">
        <f t="shared" si="1"/>
        <v>88</v>
      </c>
      <c r="E9">
        <f t="shared" si="0"/>
        <v>33</v>
      </c>
      <c r="F9">
        <f t="shared" si="0"/>
        <v>94</v>
      </c>
      <c r="G9">
        <f t="shared" si="0"/>
        <v>28</v>
      </c>
      <c r="H9">
        <f t="shared" si="0"/>
        <v>20</v>
      </c>
      <c r="I9">
        <f t="shared" si="0"/>
        <v>27</v>
      </c>
      <c r="J9">
        <f>'[1]CZ 1A'!$BJ$58</f>
        <v>0</v>
      </c>
      <c r="K9">
        <f>'[1]CZ 1A'!$BL$58</f>
        <v>2</v>
      </c>
      <c r="L9">
        <f t="shared" si="2"/>
        <v>2</v>
      </c>
      <c r="AA9" t="str">
        <f t="shared" si="3"/>
        <v>1AAUDITORIUMTMY3WA</v>
      </c>
      <c r="AB9" t="s">
        <v>68</v>
      </c>
      <c r="AC9" s="34" t="s">
        <v>80</v>
      </c>
      <c r="AD9" s="35" t="s">
        <v>51</v>
      </c>
      <c r="AE9" s="34" t="s">
        <v>69</v>
      </c>
      <c r="AF9" s="34" t="s">
        <v>81</v>
      </c>
      <c r="AG9" s="34">
        <v>5</v>
      </c>
      <c r="AH9" s="34" t="s">
        <v>94</v>
      </c>
      <c r="AI9" s="34">
        <v>67</v>
      </c>
      <c r="AJ9" s="34" t="s">
        <v>95</v>
      </c>
      <c r="AK9" s="34">
        <v>30</v>
      </c>
      <c r="AL9" s="34"/>
      <c r="AM9" s="34"/>
      <c r="AN9" s="35" t="s">
        <v>96</v>
      </c>
      <c r="AO9" s="34" t="s">
        <v>70</v>
      </c>
      <c r="AP9" s="34" t="s">
        <v>88</v>
      </c>
      <c r="AQ9" s="34" t="s">
        <v>72</v>
      </c>
      <c r="AR9" s="34" t="s">
        <v>73</v>
      </c>
      <c r="AS9" s="34">
        <v>3335691</v>
      </c>
      <c r="AT9" s="34" t="s">
        <v>74</v>
      </c>
      <c r="AU9" s="34">
        <v>3335691</v>
      </c>
      <c r="AV9" s="34" t="s">
        <v>74</v>
      </c>
      <c r="AW9" s="34">
        <v>3335691</v>
      </c>
      <c r="AX9" s="35" t="s">
        <v>96</v>
      </c>
      <c r="AY9" s="34" t="s">
        <v>75</v>
      </c>
      <c r="AZ9" s="34" t="s">
        <v>88</v>
      </c>
      <c r="BA9" s="34" t="s">
        <v>76</v>
      </c>
      <c r="BB9" s="34" t="s">
        <v>73</v>
      </c>
      <c r="BC9" s="34">
        <v>33472</v>
      </c>
      <c r="BD9" s="34" t="s">
        <v>97</v>
      </c>
      <c r="BE9" s="34">
        <v>2663299</v>
      </c>
      <c r="BF9" s="34" t="s">
        <v>98</v>
      </c>
      <c r="BG9" s="34">
        <v>1158642</v>
      </c>
    </row>
    <row r="10" spans="2:59" x14ac:dyDescent="0.25">
      <c r="B10" t="s">
        <v>68</v>
      </c>
      <c r="C10" t="s">
        <v>99</v>
      </c>
      <c r="D10">
        <f t="shared" si="1"/>
        <v>66</v>
      </c>
      <c r="E10">
        <f t="shared" si="0"/>
        <v>23</v>
      </c>
      <c r="F10">
        <f t="shared" si="0"/>
        <v>81</v>
      </c>
      <c r="G10">
        <f t="shared" si="0"/>
        <v>19</v>
      </c>
      <c r="H10">
        <f t="shared" si="0"/>
        <v>14</v>
      </c>
      <c r="I10">
        <f t="shared" si="0"/>
        <v>18</v>
      </c>
      <c r="J10">
        <f>'[1]CZ 1A'!$BX$58</f>
        <v>0</v>
      </c>
      <c r="K10">
        <f>'[1]CZ 1A'!$BZ$58</f>
        <v>0</v>
      </c>
      <c r="L10">
        <f t="shared" si="2"/>
        <v>0</v>
      </c>
      <c r="AA10" t="str">
        <f t="shared" si="3"/>
        <v>1AGYMTMY3WA</v>
      </c>
      <c r="AB10" t="s">
        <v>68</v>
      </c>
      <c r="AC10" s="34" t="s">
        <v>80</v>
      </c>
      <c r="AD10" s="35" t="s">
        <v>52</v>
      </c>
      <c r="AE10" s="34" t="s">
        <v>69</v>
      </c>
      <c r="AF10" s="34" t="s">
        <v>81</v>
      </c>
      <c r="AG10" s="34">
        <v>5</v>
      </c>
      <c r="AH10" s="34" t="s">
        <v>100</v>
      </c>
      <c r="AI10" s="34">
        <v>59</v>
      </c>
      <c r="AJ10" s="34" t="s">
        <v>101</v>
      </c>
      <c r="AK10" s="34">
        <v>22</v>
      </c>
      <c r="AL10" s="34"/>
      <c r="AM10" s="34"/>
      <c r="AN10" s="35"/>
      <c r="AO10" s="34" t="s">
        <v>59</v>
      </c>
      <c r="AP10" s="34" t="s">
        <v>60</v>
      </c>
      <c r="AQ10" s="34" t="s">
        <v>61</v>
      </c>
      <c r="AR10" s="34" t="s">
        <v>62</v>
      </c>
      <c r="AS10" s="34" t="s">
        <v>63</v>
      </c>
      <c r="AT10" s="34" t="s">
        <v>64</v>
      </c>
      <c r="AU10" s="34" t="s">
        <v>65</v>
      </c>
      <c r="AV10" s="34" t="s">
        <v>66</v>
      </c>
      <c r="AW10" s="34" t="s">
        <v>67</v>
      </c>
      <c r="AX10" s="35"/>
      <c r="AY10" s="34" t="s">
        <v>59</v>
      </c>
      <c r="AZ10" s="34" t="s">
        <v>60</v>
      </c>
      <c r="BA10" s="34" t="s">
        <v>61</v>
      </c>
      <c r="BB10" s="34" t="s">
        <v>62</v>
      </c>
      <c r="BC10" s="34" t="s">
        <v>63</v>
      </c>
      <c r="BD10" s="34" t="s">
        <v>64</v>
      </c>
      <c r="BE10" s="34" t="s">
        <v>65</v>
      </c>
      <c r="BF10" s="34" t="s">
        <v>66</v>
      </c>
      <c r="BG10" s="34" t="s">
        <v>67</v>
      </c>
    </row>
    <row r="11" spans="2:59" x14ac:dyDescent="0.25">
      <c r="B11" t="s">
        <v>68</v>
      </c>
      <c r="C11" t="s">
        <v>102</v>
      </c>
      <c r="D11">
        <f t="shared" si="1"/>
        <v>93</v>
      </c>
      <c r="E11">
        <f t="shared" si="0"/>
        <v>38</v>
      </c>
      <c r="F11">
        <f t="shared" si="0"/>
        <v>96</v>
      </c>
      <c r="G11">
        <f t="shared" si="0"/>
        <v>33</v>
      </c>
      <c r="H11">
        <f t="shared" si="0"/>
        <v>24</v>
      </c>
      <c r="I11">
        <f t="shared" si="0"/>
        <v>30</v>
      </c>
      <c r="J11">
        <f>'[1]CZ 1A'!$BQ$58</f>
        <v>20</v>
      </c>
      <c r="K11" s="34">
        <f>'[1]CZ 1A'!$BS$58</f>
        <v>2</v>
      </c>
      <c r="L11">
        <f t="shared" si="2"/>
        <v>22</v>
      </c>
      <c r="AA11" t="str">
        <f t="shared" si="3"/>
        <v>1AKITCHEN CAFETERIATMY3WA</v>
      </c>
      <c r="AB11" t="s">
        <v>68</v>
      </c>
      <c r="AC11" s="34" t="s">
        <v>80</v>
      </c>
      <c r="AD11" s="35" t="s">
        <v>53</v>
      </c>
      <c r="AE11" s="34" t="s">
        <v>69</v>
      </c>
      <c r="AF11" s="34" t="s">
        <v>81</v>
      </c>
      <c r="AG11" s="34">
        <v>6</v>
      </c>
      <c r="AH11" s="34" t="s">
        <v>103</v>
      </c>
      <c r="AI11" s="34">
        <v>62</v>
      </c>
      <c r="AJ11" s="34" t="s">
        <v>104</v>
      </c>
      <c r="AK11" s="34">
        <v>28</v>
      </c>
      <c r="AL11" s="34"/>
      <c r="AM11" s="34"/>
      <c r="AN11" s="35" t="s">
        <v>105</v>
      </c>
      <c r="AO11" s="34" t="s">
        <v>70</v>
      </c>
      <c r="AP11" s="34" t="s">
        <v>88</v>
      </c>
      <c r="AQ11" s="34" t="s">
        <v>72</v>
      </c>
      <c r="AR11" s="34" t="s">
        <v>73</v>
      </c>
      <c r="AS11" s="34">
        <v>4088501</v>
      </c>
      <c r="AT11" s="34" t="s">
        <v>74</v>
      </c>
      <c r="AU11" s="34">
        <v>4088501</v>
      </c>
      <c r="AV11" s="34" t="s">
        <v>74</v>
      </c>
      <c r="AW11" s="34">
        <v>4088501</v>
      </c>
      <c r="AX11" s="35" t="s">
        <v>105</v>
      </c>
      <c r="AY11" s="34" t="s">
        <v>75</v>
      </c>
      <c r="AZ11" s="34" t="s">
        <v>88</v>
      </c>
      <c r="BA11" s="34" t="s">
        <v>76</v>
      </c>
      <c r="BB11" s="34" t="s">
        <v>73</v>
      </c>
      <c r="BC11" s="34">
        <v>0</v>
      </c>
      <c r="BD11" s="34" t="s">
        <v>77</v>
      </c>
      <c r="BE11" s="34">
        <v>1750283</v>
      </c>
      <c r="BF11" s="34" t="s">
        <v>89</v>
      </c>
      <c r="BG11" s="34">
        <v>596672</v>
      </c>
    </row>
    <row r="12" spans="2:59" x14ac:dyDescent="0.25">
      <c r="B12" t="s">
        <v>87</v>
      </c>
      <c r="C12" t="s">
        <v>79</v>
      </c>
      <c r="D12">
        <f t="shared" si="1"/>
        <v>85</v>
      </c>
      <c r="E12">
        <f t="shared" si="0"/>
        <v>27</v>
      </c>
      <c r="F12">
        <f t="shared" si="0"/>
        <v>87</v>
      </c>
      <c r="G12">
        <f t="shared" si="0"/>
        <v>21</v>
      </c>
      <c r="H12">
        <f t="shared" si="0"/>
        <v>15</v>
      </c>
      <c r="I12">
        <f t="shared" si="0"/>
        <v>22</v>
      </c>
      <c r="J12">
        <f>'[1]CZ 2A'!$AH$58</f>
        <v>6</v>
      </c>
      <c r="K12">
        <f>'[1]CZ 2A'!$AJ$58</f>
        <v>2</v>
      </c>
      <c r="L12">
        <f t="shared" si="2"/>
        <v>8</v>
      </c>
      <c r="M12">
        <f>$AU$7</f>
        <v>3817965</v>
      </c>
      <c r="N12">
        <f>$BE$7</f>
        <v>2088790</v>
      </c>
      <c r="AA12" t="str">
        <f t="shared" si="3"/>
        <v>1AFLOOR 1TMY7WA</v>
      </c>
      <c r="AB12" t="s">
        <v>68</v>
      </c>
      <c r="AC12" s="34" t="s">
        <v>80</v>
      </c>
      <c r="AD12" s="35" t="s">
        <v>48</v>
      </c>
      <c r="AE12" s="34" t="s">
        <v>79</v>
      </c>
      <c r="AF12" s="34" t="s">
        <v>81</v>
      </c>
      <c r="AG12" s="34">
        <v>6</v>
      </c>
      <c r="AH12" s="34" t="s">
        <v>106</v>
      </c>
      <c r="AI12" s="34">
        <v>99</v>
      </c>
      <c r="AJ12" s="34" t="s">
        <v>83</v>
      </c>
      <c r="AK12" s="34">
        <v>86</v>
      </c>
      <c r="AL12" s="34"/>
      <c r="AM12" s="34"/>
      <c r="AN12" s="35"/>
      <c r="AO12" s="34" t="s">
        <v>59</v>
      </c>
      <c r="AP12" s="34" t="s">
        <v>60</v>
      </c>
      <c r="AQ12" s="34" t="s">
        <v>61</v>
      </c>
      <c r="AR12" s="34" t="s">
        <v>62</v>
      </c>
      <c r="AS12" s="34" t="s">
        <v>63</v>
      </c>
      <c r="AT12" s="34" t="s">
        <v>64</v>
      </c>
      <c r="AU12" s="34" t="s">
        <v>65</v>
      </c>
      <c r="AV12" s="34" t="s">
        <v>66</v>
      </c>
      <c r="AW12" s="34" t="s">
        <v>67</v>
      </c>
      <c r="AX12" s="35"/>
      <c r="AY12" s="34" t="s">
        <v>59</v>
      </c>
      <c r="AZ12" s="34" t="s">
        <v>60</v>
      </c>
      <c r="BA12" s="34" t="s">
        <v>61</v>
      </c>
      <c r="BB12" s="34" t="s">
        <v>62</v>
      </c>
      <c r="BC12" s="34" t="s">
        <v>63</v>
      </c>
      <c r="BD12" s="34" t="s">
        <v>64</v>
      </c>
      <c r="BE12" s="34" t="s">
        <v>65</v>
      </c>
      <c r="BF12" s="34" t="s">
        <v>66</v>
      </c>
      <c r="BG12" s="34" t="s">
        <v>67</v>
      </c>
    </row>
    <row r="13" spans="2:59" x14ac:dyDescent="0.25">
      <c r="B13" t="s">
        <v>87</v>
      </c>
      <c r="C13" t="s">
        <v>69</v>
      </c>
      <c r="D13">
        <f t="shared" si="1"/>
        <v>88</v>
      </c>
      <c r="E13">
        <f t="shared" si="0"/>
        <v>29</v>
      </c>
      <c r="F13">
        <f t="shared" si="0"/>
        <v>90</v>
      </c>
      <c r="G13">
        <f t="shared" si="0"/>
        <v>23</v>
      </c>
      <c r="H13">
        <f t="shared" si="0"/>
        <v>16</v>
      </c>
      <c r="I13">
        <f t="shared" si="0"/>
        <v>24</v>
      </c>
      <c r="J13">
        <f>'[1]CZ 2A'!$AO$58</f>
        <v>1</v>
      </c>
      <c r="K13">
        <f>'[1]CZ 2A'!$AQ$58</f>
        <v>2</v>
      </c>
      <c r="L13">
        <f t="shared" si="2"/>
        <v>3</v>
      </c>
      <c r="AA13" t="str">
        <f t="shared" si="3"/>
        <v>1AMECHTMY7WA</v>
      </c>
      <c r="AB13" t="s">
        <v>68</v>
      </c>
      <c r="AC13" s="34" t="s">
        <v>80</v>
      </c>
      <c r="AD13" s="35" t="s">
        <v>85</v>
      </c>
      <c r="AE13" s="34" t="s">
        <v>79</v>
      </c>
      <c r="AF13" s="34" t="s">
        <v>81</v>
      </c>
      <c r="AG13" s="34">
        <v>5</v>
      </c>
      <c r="AH13" s="34" t="s">
        <v>107</v>
      </c>
      <c r="AI13" s="34">
        <v>60</v>
      </c>
      <c r="AJ13" s="34" t="s">
        <v>86</v>
      </c>
      <c r="AK13" s="34">
        <v>32</v>
      </c>
      <c r="AL13" s="34"/>
      <c r="AM13" s="34"/>
      <c r="AN13" s="35" t="s">
        <v>108</v>
      </c>
      <c r="AO13" s="34" t="s">
        <v>70</v>
      </c>
      <c r="AP13" s="34" t="s">
        <v>88</v>
      </c>
      <c r="AQ13" s="34" t="s">
        <v>72</v>
      </c>
      <c r="AR13" s="34" t="s">
        <v>73</v>
      </c>
      <c r="AS13" s="34">
        <v>3619627</v>
      </c>
      <c r="AT13" s="34" t="s">
        <v>74</v>
      </c>
      <c r="AU13" s="34">
        <v>3619627</v>
      </c>
      <c r="AV13" s="34" t="s">
        <v>74</v>
      </c>
      <c r="AW13" s="34">
        <v>3619627</v>
      </c>
      <c r="AX13" s="35" t="s">
        <v>108</v>
      </c>
      <c r="AY13" s="34" t="s">
        <v>75</v>
      </c>
      <c r="AZ13" s="34" t="s">
        <v>88</v>
      </c>
      <c r="BA13" s="34" t="s">
        <v>76</v>
      </c>
      <c r="BB13" s="34" t="s">
        <v>73</v>
      </c>
      <c r="BC13" s="34">
        <v>7055</v>
      </c>
      <c r="BD13" s="34" t="s">
        <v>97</v>
      </c>
      <c r="BE13" s="34">
        <v>2283118</v>
      </c>
      <c r="BF13" s="34" t="s">
        <v>78</v>
      </c>
      <c r="BG13" s="34">
        <v>948956</v>
      </c>
    </row>
    <row r="14" spans="2:59" x14ac:dyDescent="0.25">
      <c r="B14" t="s">
        <v>87</v>
      </c>
      <c r="C14" t="s">
        <v>84</v>
      </c>
      <c r="D14">
        <f t="shared" si="1"/>
        <v>82</v>
      </c>
      <c r="E14">
        <f t="shared" si="0"/>
        <v>25</v>
      </c>
      <c r="F14">
        <f t="shared" si="0"/>
        <v>85</v>
      </c>
      <c r="G14">
        <f t="shared" si="0"/>
        <v>20</v>
      </c>
      <c r="H14">
        <f t="shared" si="0"/>
        <v>14</v>
      </c>
      <c r="I14">
        <f t="shared" si="0"/>
        <v>21</v>
      </c>
      <c r="J14">
        <f>'[1]CZ 2A'!$AV$58</f>
        <v>1</v>
      </c>
      <c r="K14">
        <f>'[1]CZ 2A'!$AX$58</f>
        <v>8</v>
      </c>
      <c r="L14">
        <f t="shared" si="2"/>
        <v>9</v>
      </c>
      <c r="AA14" t="str">
        <f t="shared" si="3"/>
        <v>1AFLOOR 2TMY7WA</v>
      </c>
      <c r="AB14" t="s">
        <v>68</v>
      </c>
      <c r="AC14" s="34" t="s">
        <v>80</v>
      </c>
      <c r="AD14" s="35" t="s">
        <v>50</v>
      </c>
      <c r="AE14" s="34" t="s">
        <v>79</v>
      </c>
      <c r="AF14" s="34" t="s">
        <v>81</v>
      </c>
      <c r="AG14" s="34">
        <v>18</v>
      </c>
      <c r="AH14" s="34" t="s">
        <v>109</v>
      </c>
      <c r="AI14" s="34">
        <v>100</v>
      </c>
      <c r="AJ14" s="34" t="s">
        <v>110</v>
      </c>
      <c r="AK14" s="34">
        <v>93</v>
      </c>
      <c r="AL14" s="34"/>
      <c r="AM14" s="34"/>
      <c r="AN14" s="35"/>
      <c r="AO14" s="34" t="s">
        <v>59</v>
      </c>
      <c r="AP14" s="34" t="s">
        <v>60</v>
      </c>
      <c r="AQ14" s="34" t="s">
        <v>61</v>
      </c>
      <c r="AR14" s="34" t="s">
        <v>62</v>
      </c>
      <c r="AS14" s="34" t="s">
        <v>63</v>
      </c>
      <c r="AT14" s="34" t="s">
        <v>64</v>
      </c>
      <c r="AU14" s="34" t="s">
        <v>65</v>
      </c>
      <c r="AV14" s="34" t="s">
        <v>66</v>
      </c>
      <c r="AW14" s="34" t="s">
        <v>67</v>
      </c>
      <c r="AX14" s="35"/>
      <c r="AY14" s="34" t="s">
        <v>59</v>
      </c>
      <c r="AZ14" s="34" t="s">
        <v>60</v>
      </c>
      <c r="BA14" s="34" t="s">
        <v>61</v>
      </c>
      <c r="BB14" s="34" t="s">
        <v>62</v>
      </c>
      <c r="BC14" s="34" t="s">
        <v>63</v>
      </c>
      <c r="BD14" s="34" t="s">
        <v>64</v>
      </c>
      <c r="BE14" s="34" t="s">
        <v>65</v>
      </c>
      <c r="BF14" s="34" t="s">
        <v>66</v>
      </c>
      <c r="BG14" s="34" t="s">
        <v>67</v>
      </c>
    </row>
    <row r="15" spans="2:59" x14ac:dyDescent="0.25">
      <c r="B15" t="s">
        <v>87</v>
      </c>
      <c r="C15" t="s">
        <v>90</v>
      </c>
      <c r="D15">
        <f t="shared" si="1"/>
        <v>81</v>
      </c>
      <c r="E15">
        <f t="shared" si="0"/>
        <v>25</v>
      </c>
      <c r="F15">
        <f t="shared" si="0"/>
        <v>84</v>
      </c>
      <c r="G15">
        <f t="shared" si="0"/>
        <v>20</v>
      </c>
      <c r="H15">
        <f t="shared" si="0"/>
        <v>13</v>
      </c>
      <c r="I15">
        <f t="shared" si="0"/>
        <v>21</v>
      </c>
      <c r="J15">
        <f>'[1]CZ 2A'!$BC$58</f>
        <v>0</v>
      </c>
      <c r="K15">
        <f>'[1]CZ 2A'!$BE$58</f>
        <v>2</v>
      </c>
      <c r="L15">
        <f t="shared" si="2"/>
        <v>2</v>
      </c>
      <c r="AA15" t="str">
        <f t="shared" si="3"/>
        <v>1AAUDITORIUMTMY7WA</v>
      </c>
      <c r="AB15" t="s">
        <v>68</v>
      </c>
      <c r="AC15" s="34" t="s">
        <v>80</v>
      </c>
      <c r="AD15" s="35" t="s">
        <v>51</v>
      </c>
      <c r="AE15" s="34" t="s">
        <v>79</v>
      </c>
      <c r="AF15" s="34" t="s">
        <v>81</v>
      </c>
      <c r="AG15" s="34">
        <v>5</v>
      </c>
      <c r="AH15" s="34" t="s">
        <v>111</v>
      </c>
      <c r="AI15" s="34">
        <v>67</v>
      </c>
      <c r="AJ15" s="34" t="s">
        <v>112</v>
      </c>
      <c r="AK15" s="34">
        <v>26</v>
      </c>
      <c r="AL15" s="34"/>
      <c r="AM15" s="34"/>
      <c r="AN15" s="35" t="s">
        <v>113</v>
      </c>
      <c r="AO15" t="s">
        <v>70</v>
      </c>
      <c r="AP15" t="s">
        <v>88</v>
      </c>
      <c r="AQ15" t="s">
        <v>72</v>
      </c>
      <c r="AR15" t="s">
        <v>73</v>
      </c>
      <c r="AS15">
        <v>3224919</v>
      </c>
      <c r="AT15" t="s">
        <v>74</v>
      </c>
      <c r="AU15">
        <v>3224919</v>
      </c>
      <c r="AV15" t="s">
        <v>74</v>
      </c>
      <c r="AW15">
        <v>3224919</v>
      </c>
      <c r="AX15" s="35" t="s">
        <v>113</v>
      </c>
      <c r="AY15" t="s">
        <v>75</v>
      </c>
      <c r="AZ15" t="s">
        <v>88</v>
      </c>
      <c r="BA15" t="s">
        <v>76</v>
      </c>
      <c r="BB15" t="s">
        <v>73</v>
      </c>
      <c r="BC15">
        <v>0</v>
      </c>
      <c r="BD15" t="s">
        <v>77</v>
      </c>
      <c r="BE15">
        <v>1134247</v>
      </c>
      <c r="BF15" t="s">
        <v>114</v>
      </c>
      <c r="BG15">
        <v>233197</v>
      </c>
    </row>
    <row r="16" spans="2:59" x14ac:dyDescent="0.25">
      <c r="B16" t="s">
        <v>87</v>
      </c>
      <c r="C16" t="s">
        <v>93</v>
      </c>
      <c r="D16">
        <f t="shared" si="1"/>
        <v>86</v>
      </c>
      <c r="E16">
        <f t="shared" si="0"/>
        <v>27</v>
      </c>
      <c r="F16">
        <f t="shared" si="0"/>
        <v>88</v>
      </c>
      <c r="G16">
        <f t="shared" si="0"/>
        <v>21</v>
      </c>
      <c r="H16">
        <f t="shared" si="0"/>
        <v>15</v>
      </c>
      <c r="I16">
        <f t="shared" si="0"/>
        <v>23</v>
      </c>
      <c r="J16">
        <f>'[1]CZ 2A'!$BJ$58</f>
        <v>0</v>
      </c>
      <c r="K16">
        <f>'[1]CZ 2A'!$BL$58</f>
        <v>3</v>
      </c>
      <c r="L16">
        <f t="shared" si="2"/>
        <v>3</v>
      </c>
      <c r="AA16" t="str">
        <f t="shared" si="3"/>
        <v>1AGYMTMY7WA</v>
      </c>
      <c r="AB16" t="s">
        <v>68</v>
      </c>
      <c r="AC16" t="s">
        <v>80</v>
      </c>
      <c r="AD16" t="s">
        <v>52</v>
      </c>
      <c r="AE16" t="s">
        <v>79</v>
      </c>
      <c r="AF16" t="s">
        <v>81</v>
      </c>
      <c r="AG16">
        <v>5</v>
      </c>
      <c r="AH16" t="s">
        <v>115</v>
      </c>
      <c r="AI16">
        <v>59</v>
      </c>
      <c r="AJ16" t="s">
        <v>101</v>
      </c>
      <c r="AK16">
        <v>19</v>
      </c>
      <c r="AO16" t="s">
        <v>59</v>
      </c>
      <c r="AP16" t="s">
        <v>60</v>
      </c>
      <c r="AQ16" t="s">
        <v>61</v>
      </c>
      <c r="AR16" t="s">
        <v>62</v>
      </c>
      <c r="AS16" t="s">
        <v>63</v>
      </c>
      <c r="AT16" t="s">
        <v>64</v>
      </c>
      <c r="AU16" t="s">
        <v>65</v>
      </c>
      <c r="AV16" t="s">
        <v>66</v>
      </c>
      <c r="AW16" t="s">
        <v>67</v>
      </c>
      <c r="AY16" t="s">
        <v>59</v>
      </c>
      <c r="AZ16" t="s">
        <v>60</v>
      </c>
      <c r="BA16" t="s">
        <v>61</v>
      </c>
      <c r="BB16" t="s">
        <v>62</v>
      </c>
      <c r="BC16" t="s">
        <v>63</v>
      </c>
      <c r="BD16" t="s">
        <v>64</v>
      </c>
      <c r="BE16" t="s">
        <v>65</v>
      </c>
      <c r="BF16" t="s">
        <v>66</v>
      </c>
      <c r="BG16" t="s">
        <v>67</v>
      </c>
    </row>
    <row r="17" spans="2:59" x14ac:dyDescent="0.25">
      <c r="B17" t="s">
        <v>87</v>
      </c>
      <c r="C17" t="s">
        <v>99</v>
      </c>
      <c r="D17">
        <f t="shared" si="1"/>
        <v>63</v>
      </c>
      <c r="E17">
        <f t="shared" si="0"/>
        <v>21</v>
      </c>
      <c r="F17">
        <f t="shared" si="0"/>
        <v>69</v>
      </c>
      <c r="G17">
        <f t="shared" si="0"/>
        <v>18</v>
      </c>
      <c r="H17">
        <f t="shared" si="0"/>
        <v>12</v>
      </c>
      <c r="I17">
        <f t="shared" si="0"/>
        <v>16</v>
      </c>
      <c r="J17">
        <f>'[1]CZ 2A'!$BX$58</f>
        <v>0</v>
      </c>
      <c r="K17">
        <f>'[1]CZ 2A'!$BZ$58</f>
        <v>14</v>
      </c>
      <c r="L17">
        <f t="shared" si="2"/>
        <v>14</v>
      </c>
      <c r="AA17" t="str">
        <f t="shared" si="3"/>
        <v>1AKITCHEN CAFETERIATMY7WA</v>
      </c>
      <c r="AB17" t="s">
        <v>68</v>
      </c>
      <c r="AC17" t="s">
        <v>80</v>
      </c>
      <c r="AD17" t="s">
        <v>53</v>
      </c>
      <c r="AE17" t="s">
        <v>79</v>
      </c>
      <c r="AF17" t="s">
        <v>81</v>
      </c>
      <c r="AG17">
        <v>5</v>
      </c>
      <c r="AH17" t="s">
        <v>116</v>
      </c>
      <c r="AI17">
        <v>64</v>
      </c>
      <c r="AJ17" t="s">
        <v>117</v>
      </c>
      <c r="AK17">
        <v>25</v>
      </c>
      <c r="AN17" t="s">
        <v>118</v>
      </c>
      <c r="AO17" t="s">
        <v>70</v>
      </c>
      <c r="AP17" t="s">
        <v>88</v>
      </c>
      <c r="AQ17" t="s">
        <v>72</v>
      </c>
      <c r="AR17" t="s">
        <v>73</v>
      </c>
      <c r="AS17">
        <v>4186155</v>
      </c>
      <c r="AT17" t="s">
        <v>74</v>
      </c>
      <c r="AU17">
        <v>4186155</v>
      </c>
      <c r="AV17" t="s">
        <v>74</v>
      </c>
      <c r="AW17">
        <v>4186155</v>
      </c>
      <c r="AX17" t="s">
        <v>118</v>
      </c>
      <c r="AY17" t="s">
        <v>75</v>
      </c>
      <c r="AZ17" t="s">
        <v>88</v>
      </c>
      <c r="BA17" t="s">
        <v>76</v>
      </c>
      <c r="BB17" t="s">
        <v>73</v>
      </c>
      <c r="BC17">
        <v>0</v>
      </c>
      <c r="BD17" t="s">
        <v>77</v>
      </c>
      <c r="BE17">
        <v>1834987</v>
      </c>
      <c r="BF17" t="s">
        <v>89</v>
      </c>
      <c r="BG17">
        <v>609641</v>
      </c>
    </row>
    <row r="18" spans="2:59" x14ac:dyDescent="0.25">
      <c r="B18" t="s">
        <v>87</v>
      </c>
      <c r="C18" t="s">
        <v>102</v>
      </c>
      <c r="D18">
        <f t="shared" si="1"/>
        <v>94</v>
      </c>
      <c r="E18">
        <f t="shared" si="0"/>
        <v>35</v>
      </c>
      <c r="F18">
        <f t="shared" si="0"/>
        <v>95</v>
      </c>
      <c r="G18">
        <f t="shared" si="0"/>
        <v>28</v>
      </c>
      <c r="H18">
        <f t="shared" si="0"/>
        <v>19</v>
      </c>
      <c r="I18">
        <f t="shared" si="0"/>
        <v>27</v>
      </c>
      <c r="J18">
        <f>'[1]CZ 2A'!$BQ$58</f>
        <v>23</v>
      </c>
      <c r="K18" s="34">
        <f>'[1]CZ 2A'!$BS$58</f>
        <v>2</v>
      </c>
      <c r="L18">
        <f t="shared" si="2"/>
        <v>25</v>
      </c>
      <c r="AA18" t="str">
        <f t="shared" si="3"/>
        <v>1AFLOOR 1TMY3</v>
      </c>
      <c r="AB18" t="s">
        <v>68</v>
      </c>
      <c r="AC18" t="s">
        <v>80</v>
      </c>
      <c r="AD18" t="s">
        <v>48</v>
      </c>
      <c r="AE18" t="s">
        <v>84</v>
      </c>
      <c r="AF18" t="s">
        <v>81</v>
      </c>
      <c r="AG18">
        <v>6</v>
      </c>
      <c r="AH18" t="s">
        <v>119</v>
      </c>
      <c r="AI18">
        <v>99</v>
      </c>
      <c r="AJ18" t="s">
        <v>120</v>
      </c>
      <c r="AK18">
        <v>83</v>
      </c>
      <c r="AO18" t="s">
        <v>59</v>
      </c>
      <c r="AP18" t="s">
        <v>60</v>
      </c>
      <c r="AQ18" t="s">
        <v>61</v>
      </c>
      <c r="AR18" t="s">
        <v>62</v>
      </c>
      <c r="AS18" t="s">
        <v>63</v>
      </c>
      <c r="AT18" t="s">
        <v>64</v>
      </c>
      <c r="AU18" t="s">
        <v>65</v>
      </c>
      <c r="AV18" t="s">
        <v>66</v>
      </c>
      <c r="AW18" t="s">
        <v>67</v>
      </c>
      <c r="AY18" t="s">
        <v>59</v>
      </c>
      <c r="AZ18" t="s">
        <v>60</v>
      </c>
      <c r="BA18" t="s">
        <v>61</v>
      </c>
      <c r="BB18" t="s">
        <v>62</v>
      </c>
      <c r="BC18" t="s">
        <v>63</v>
      </c>
      <c r="BD18" t="s">
        <v>64</v>
      </c>
      <c r="BE18" t="s">
        <v>65</v>
      </c>
      <c r="BF18" t="s">
        <v>66</v>
      </c>
      <c r="BG18" t="s">
        <v>67</v>
      </c>
    </row>
    <row r="19" spans="2:59" x14ac:dyDescent="0.25">
      <c r="B19" t="s">
        <v>96</v>
      </c>
      <c r="C19" t="s">
        <v>79</v>
      </c>
      <c r="D19">
        <f t="shared" si="1"/>
        <v>17</v>
      </c>
      <c r="E19">
        <f t="shared" si="0"/>
        <v>21</v>
      </c>
      <c r="F19">
        <f t="shared" si="0"/>
        <v>19</v>
      </c>
      <c r="G19">
        <f t="shared" si="0"/>
        <v>17</v>
      </c>
      <c r="H19">
        <f t="shared" si="0"/>
        <v>14</v>
      </c>
      <c r="I19">
        <f t="shared" si="0"/>
        <v>16</v>
      </c>
      <c r="J19">
        <f>'[1]CZ 2B'!$AH$58</f>
        <v>4</v>
      </c>
      <c r="K19">
        <f>'[1]CZ 2B'!$AJ$58</f>
        <v>10</v>
      </c>
      <c r="L19">
        <f t="shared" si="2"/>
        <v>14</v>
      </c>
      <c r="M19">
        <f>$AU$9</f>
        <v>3335691</v>
      </c>
      <c r="N19">
        <f>$BE$9</f>
        <v>2663299</v>
      </c>
      <c r="AA19" t="str">
        <f t="shared" si="3"/>
        <v>1AMECHTMY3</v>
      </c>
      <c r="AB19" t="s">
        <v>68</v>
      </c>
      <c r="AC19" t="s">
        <v>80</v>
      </c>
      <c r="AD19" t="s">
        <v>85</v>
      </c>
      <c r="AE19" t="s">
        <v>84</v>
      </c>
      <c r="AF19" t="s">
        <v>81</v>
      </c>
      <c r="AG19">
        <v>5</v>
      </c>
      <c r="AH19" t="s">
        <v>121</v>
      </c>
      <c r="AI19">
        <v>56</v>
      </c>
      <c r="AJ19" t="s">
        <v>122</v>
      </c>
      <c r="AK19">
        <v>30</v>
      </c>
      <c r="AN19" t="s">
        <v>123</v>
      </c>
      <c r="AO19" t="s">
        <v>70</v>
      </c>
      <c r="AP19" t="s">
        <v>88</v>
      </c>
      <c r="AQ19" t="s">
        <v>124</v>
      </c>
      <c r="AR19" t="s">
        <v>73</v>
      </c>
      <c r="AS19">
        <v>3979020</v>
      </c>
      <c r="AT19" t="s">
        <v>74</v>
      </c>
      <c r="AU19">
        <v>3979020</v>
      </c>
      <c r="AV19" t="s">
        <v>74</v>
      </c>
      <c r="AW19">
        <v>3979020</v>
      </c>
      <c r="AX19" t="s">
        <v>123</v>
      </c>
      <c r="AY19" t="s">
        <v>75</v>
      </c>
      <c r="AZ19" t="s">
        <v>88</v>
      </c>
      <c r="BA19" t="s">
        <v>125</v>
      </c>
      <c r="BB19" t="s">
        <v>73</v>
      </c>
      <c r="BC19">
        <v>0</v>
      </c>
      <c r="BD19" t="s">
        <v>77</v>
      </c>
      <c r="BE19">
        <v>1620069</v>
      </c>
      <c r="BF19" t="s">
        <v>89</v>
      </c>
      <c r="BG19">
        <v>492266</v>
      </c>
    </row>
    <row r="20" spans="2:59" x14ac:dyDescent="0.25">
      <c r="B20" t="s">
        <v>96</v>
      </c>
      <c r="C20" t="s">
        <v>69</v>
      </c>
      <c r="D20">
        <f t="shared" si="1"/>
        <v>19</v>
      </c>
      <c r="E20">
        <f t="shared" si="0"/>
        <v>23</v>
      </c>
      <c r="F20">
        <f t="shared" si="0"/>
        <v>20</v>
      </c>
      <c r="G20">
        <f t="shared" si="0"/>
        <v>19</v>
      </c>
      <c r="H20">
        <f t="shared" si="0"/>
        <v>15</v>
      </c>
      <c r="I20">
        <f t="shared" si="0"/>
        <v>18</v>
      </c>
      <c r="J20">
        <f>'[1]CZ 2B'!$AO$58</f>
        <v>0</v>
      </c>
      <c r="K20">
        <f>'[1]CZ 2B'!$AQ$58</f>
        <v>19</v>
      </c>
      <c r="L20">
        <f t="shared" si="2"/>
        <v>19</v>
      </c>
      <c r="AA20" t="str">
        <f t="shared" si="3"/>
        <v>1AFLOOR 2TMY3</v>
      </c>
      <c r="AB20" t="s">
        <v>68</v>
      </c>
      <c r="AC20" t="s">
        <v>80</v>
      </c>
      <c r="AD20" t="s">
        <v>50</v>
      </c>
      <c r="AE20" t="s">
        <v>84</v>
      </c>
      <c r="AF20" t="s">
        <v>81</v>
      </c>
      <c r="AG20">
        <v>31</v>
      </c>
      <c r="AH20" t="s">
        <v>119</v>
      </c>
      <c r="AI20">
        <v>100</v>
      </c>
      <c r="AJ20" t="s">
        <v>126</v>
      </c>
      <c r="AK20">
        <v>91</v>
      </c>
      <c r="AO20" t="s">
        <v>59</v>
      </c>
      <c r="AP20" t="s">
        <v>60</v>
      </c>
      <c r="AQ20" t="s">
        <v>61</v>
      </c>
      <c r="AR20" t="s">
        <v>62</v>
      </c>
      <c r="AS20" t="s">
        <v>63</v>
      </c>
      <c r="AT20" t="s">
        <v>64</v>
      </c>
      <c r="AU20" t="s">
        <v>65</v>
      </c>
      <c r="AV20" t="s">
        <v>66</v>
      </c>
      <c r="AW20" t="s">
        <v>67</v>
      </c>
      <c r="AY20" t="s">
        <v>59</v>
      </c>
      <c r="AZ20" t="s">
        <v>60</v>
      </c>
      <c r="BA20" t="s">
        <v>61</v>
      </c>
      <c r="BB20" t="s">
        <v>62</v>
      </c>
      <c r="BC20" t="s">
        <v>63</v>
      </c>
      <c r="BD20" t="s">
        <v>64</v>
      </c>
      <c r="BE20" t="s">
        <v>65</v>
      </c>
      <c r="BF20" t="s">
        <v>66</v>
      </c>
      <c r="BG20" t="s">
        <v>67</v>
      </c>
    </row>
    <row r="21" spans="2:59" x14ac:dyDescent="0.25">
      <c r="B21" t="s">
        <v>96</v>
      </c>
      <c r="C21" t="s">
        <v>84</v>
      </c>
      <c r="D21">
        <f t="shared" si="1"/>
        <v>20</v>
      </c>
      <c r="E21">
        <f t="shared" si="1"/>
        <v>23</v>
      </c>
      <c r="F21">
        <f t="shared" si="1"/>
        <v>22</v>
      </c>
      <c r="G21">
        <f t="shared" si="1"/>
        <v>20</v>
      </c>
      <c r="H21">
        <f t="shared" si="1"/>
        <v>16</v>
      </c>
      <c r="I21">
        <f t="shared" si="1"/>
        <v>18</v>
      </c>
      <c r="J21">
        <f>'[1]CZ 2B'!$AV$58</f>
        <v>0</v>
      </c>
      <c r="K21">
        <f>'[1]CZ 2B'!$AX$58</f>
        <v>22</v>
      </c>
      <c r="L21">
        <f t="shared" si="2"/>
        <v>22</v>
      </c>
      <c r="AA21" t="str">
        <f t="shared" si="3"/>
        <v>1AAUDITORIUMTMY3</v>
      </c>
      <c r="AB21" t="s">
        <v>68</v>
      </c>
      <c r="AC21" t="s">
        <v>80</v>
      </c>
      <c r="AD21" t="s">
        <v>51</v>
      </c>
      <c r="AE21" t="s">
        <v>84</v>
      </c>
      <c r="AF21" t="s">
        <v>81</v>
      </c>
      <c r="AG21">
        <v>5</v>
      </c>
      <c r="AH21" t="s">
        <v>127</v>
      </c>
      <c r="AI21">
        <v>66</v>
      </c>
      <c r="AJ21" t="s">
        <v>128</v>
      </c>
      <c r="AK21">
        <v>24</v>
      </c>
      <c r="AN21" t="s">
        <v>129</v>
      </c>
      <c r="AO21" t="s">
        <v>70</v>
      </c>
      <c r="AP21" t="s">
        <v>88</v>
      </c>
      <c r="AQ21" t="s">
        <v>72</v>
      </c>
      <c r="AR21" t="s">
        <v>73</v>
      </c>
      <c r="AS21">
        <v>3717431</v>
      </c>
      <c r="AT21" t="s">
        <v>74</v>
      </c>
      <c r="AU21">
        <v>3717431</v>
      </c>
      <c r="AV21" t="s">
        <v>74</v>
      </c>
      <c r="AW21">
        <v>3717431</v>
      </c>
      <c r="AX21" t="s">
        <v>129</v>
      </c>
      <c r="AY21" t="s">
        <v>75</v>
      </c>
      <c r="AZ21" t="s">
        <v>88</v>
      </c>
      <c r="BA21" t="s">
        <v>76</v>
      </c>
      <c r="BB21" t="s">
        <v>73</v>
      </c>
      <c r="BC21">
        <v>0</v>
      </c>
      <c r="BD21" t="s">
        <v>77</v>
      </c>
      <c r="BE21">
        <v>1703772</v>
      </c>
      <c r="BF21" t="s">
        <v>89</v>
      </c>
      <c r="BG21">
        <v>545748</v>
      </c>
    </row>
    <row r="22" spans="2:59" x14ac:dyDescent="0.25">
      <c r="B22" t="s">
        <v>96</v>
      </c>
      <c r="C22" t="s">
        <v>90</v>
      </c>
      <c r="D22">
        <f t="shared" si="1"/>
        <v>19</v>
      </c>
      <c r="E22">
        <f t="shared" si="1"/>
        <v>22</v>
      </c>
      <c r="F22">
        <f t="shared" si="1"/>
        <v>21</v>
      </c>
      <c r="G22">
        <f t="shared" si="1"/>
        <v>19</v>
      </c>
      <c r="H22">
        <f t="shared" si="1"/>
        <v>15</v>
      </c>
      <c r="I22">
        <f t="shared" si="1"/>
        <v>17</v>
      </c>
      <c r="J22">
        <f>'[1]CZ 2B'!$BC$58</f>
        <v>0</v>
      </c>
      <c r="K22">
        <f>'[1]CZ 2B'!$BE$58</f>
        <v>17</v>
      </c>
      <c r="L22">
        <f t="shared" si="2"/>
        <v>17</v>
      </c>
      <c r="AA22" t="str">
        <f t="shared" si="3"/>
        <v>1AGYMTMY3</v>
      </c>
      <c r="AB22" t="s">
        <v>68</v>
      </c>
      <c r="AC22" t="s">
        <v>80</v>
      </c>
      <c r="AD22" t="s">
        <v>52</v>
      </c>
      <c r="AE22" t="s">
        <v>84</v>
      </c>
      <c r="AF22" t="s">
        <v>81</v>
      </c>
      <c r="AG22">
        <v>5</v>
      </c>
      <c r="AH22" t="s">
        <v>130</v>
      </c>
      <c r="AI22">
        <v>60</v>
      </c>
      <c r="AJ22" t="s">
        <v>131</v>
      </c>
      <c r="AK22">
        <v>18</v>
      </c>
      <c r="AO22" t="s">
        <v>59</v>
      </c>
      <c r="AP22" t="s">
        <v>60</v>
      </c>
      <c r="AQ22" t="s">
        <v>61</v>
      </c>
      <c r="AR22" t="s">
        <v>62</v>
      </c>
      <c r="AS22" t="s">
        <v>63</v>
      </c>
      <c r="AT22" t="s">
        <v>64</v>
      </c>
      <c r="AU22" t="s">
        <v>65</v>
      </c>
      <c r="AV22" t="s">
        <v>66</v>
      </c>
      <c r="AW22" t="s">
        <v>67</v>
      </c>
      <c r="AY22" t="s">
        <v>59</v>
      </c>
      <c r="AZ22" t="s">
        <v>60</v>
      </c>
      <c r="BA22" t="s">
        <v>61</v>
      </c>
      <c r="BB22" t="s">
        <v>62</v>
      </c>
      <c r="BC22" t="s">
        <v>63</v>
      </c>
      <c r="BD22" t="s">
        <v>64</v>
      </c>
      <c r="BE22" t="s">
        <v>65</v>
      </c>
      <c r="BF22" t="s">
        <v>66</v>
      </c>
      <c r="BG22" t="s">
        <v>67</v>
      </c>
    </row>
    <row r="23" spans="2:59" x14ac:dyDescent="0.25">
      <c r="B23" t="s">
        <v>96</v>
      </c>
      <c r="C23" t="s">
        <v>93</v>
      </c>
      <c r="D23">
        <f t="shared" si="1"/>
        <v>18</v>
      </c>
      <c r="E23">
        <f t="shared" si="1"/>
        <v>22</v>
      </c>
      <c r="F23">
        <f t="shared" si="1"/>
        <v>20</v>
      </c>
      <c r="G23">
        <f t="shared" si="1"/>
        <v>18</v>
      </c>
      <c r="H23">
        <f t="shared" si="1"/>
        <v>15</v>
      </c>
      <c r="I23">
        <f t="shared" si="1"/>
        <v>17</v>
      </c>
      <c r="J23">
        <f>'[1]CZ 2B'!$BJ$58</f>
        <v>2</v>
      </c>
      <c r="K23">
        <f>'[1]CZ 2B'!$BL$58</f>
        <v>13</v>
      </c>
      <c r="L23">
        <f t="shared" si="2"/>
        <v>15</v>
      </c>
      <c r="AA23" t="str">
        <f t="shared" si="3"/>
        <v>1AKITCHEN CAFETERIATMY3</v>
      </c>
      <c r="AB23" t="s">
        <v>68</v>
      </c>
      <c r="AC23" t="s">
        <v>80</v>
      </c>
      <c r="AD23" t="s">
        <v>53</v>
      </c>
      <c r="AE23" t="s">
        <v>84</v>
      </c>
      <c r="AF23" t="s">
        <v>81</v>
      </c>
      <c r="AG23">
        <v>5</v>
      </c>
      <c r="AH23" t="s">
        <v>132</v>
      </c>
      <c r="AI23">
        <v>63</v>
      </c>
      <c r="AJ23" t="s">
        <v>133</v>
      </c>
      <c r="AK23">
        <v>24</v>
      </c>
      <c r="AN23" t="s">
        <v>134</v>
      </c>
      <c r="AO23" t="s">
        <v>70</v>
      </c>
      <c r="AP23" t="s">
        <v>88</v>
      </c>
      <c r="AQ23" t="s">
        <v>124</v>
      </c>
      <c r="AR23" t="s">
        <v>73</v>
      </c>
      <c r="AS23">
        <v>4783322</v>
      </c>
      <c r="AT23" t="s">
        <v>74</v>
      </c>
      <c r="AU23">
        <v>4783322</v>
      </c>
      <c r="AV23" t="s">
        <v>74</v>
      </c>
      <c r="AW23">
        <v>4783322</v>
      </c>
      <c r="AX23" t="s">
        <v>134</v>
      </c>
      <c r="AY23" t="s">
        <v>75</v>
      </c>
      <c r="AZ23" t="s">
        <v>88</v>
      </c>
      <c r="BA23" t="s">
        <v>125</v>
      </c>
      <c r="BB23" t="s">
        <v>73</v>
      </c>
      <c r="BC23">
        <v>0</v>
      </c>
      <c r="BD23" t="s">
        <v>77</v>
      </c>
      <c r="BE23">
        <v>1715606</v>
      </c>
      <c r="BF23" t="s">
        <v>89</v>
      </c>
      <c r="BG23" t="s">
        <v>135</v>
      </c>
    </row>
    <row r="24" spans="2:59" x14ac:dyDescent="0.25">
      <c r="B24" t="s">
        <v>96</v>
      </c>
      <c r="C24" t="s">
        <v>99</v>
      </c>
      <c r="D24">
        <f t="shared" si="1"/>
        <v>16</v>
      </c>
      <c r="E24">
        <f t="shared" si="1"/>
        <v>18</v>
      </c>
      <c r="F24">
        <f t="shared" si="1"/>
        <v>17</v>
      </c>
      <c r="G24">
        <f t="shared" si="1"/>
        <v>15</v>
      </c>
      <c r="H24">
        <f t="shared" si="1"/>
        <v>12</v>
      </c>
      <c r="I24">
        <f t="shared" si="1"/>
        <v>13</v>
      </c>
      <c r="J24">
        <f>'[1]CZ 2B'!$BX$58</f>
        <v>0</v>
      </c>
      <c r="K24">
        <f>'[1]CZ 2B'!$BZ$58</f>
        <v>25</v>
      </c>
      <c r="L24">
        <f t="shared" si="2"/>
        <v>25</v>
      </c>
      <c r="AA24" t="str">
        <f t="shared" si="3"/>
        <v>1AFLOOR 1TMY2</v>
      </c>
      <c r="AB24" t="s">
        <v>68</v>
      </c>
      <c r="AC24" t="s">
        <v>80</v>
      </c>
      <c r="AD24" t="s">
        <v>48</v>
      </c>
      <c r="AE24" t="s">
        <v>90</v>
      </c>
      <c r="AF24" t="s">
        <v>81</v>
      </c>
      <c r="AG24">
        <v>6</v>
      </c>
      <c r="AH24" t="s">
        <v>136</v>
      </c>
      <c r="AI24">
        <v>99</v>
      </c>
      <c r="AJ24" t="s">
        <v>137</v>
      </c>
      <c r="AK24">
        <v>83</v>
      </c>
      <c r="AO24" t="s">
        <v>59</v>
      </c>
      <c r="AP24" t="s">
        <v>60</v>
      </c>
      <c r="AQ24" t="s">
        <v>61</v>
      </c>
      <c r="AR24" t="s">
        <v>62</v>
      </c>
      <c r="AS24" t="s">
        <v>63</v>
      </c>
      <c r="AT24" t="s">
        <v>64</v>
      </c>
      <c r="AU24" t="s">
        <v>65</v>
      </c>
      <c r="AV24" t="s">
        <v>66</v>
      </c>
      <c r="AW24" t="s">
        <v>67</v>
      </c>
      <c r="AY24" t="s">
        <v>59</v>
      </c>
      <c r="AZ24" t="s">
        <v>60</v>
      </c>
      <c r="BA24" t="s">
        <v>61</v>
      </c>
      <c r="BB24" t="s">
        <v>62</v>
      </c>
      <c r="BC24" t="s">
        <v>63</v>
      </c>
      <c r="BD24" t="s">
        <v>64</v>
      </c>
      <c r="BE24" t="s">
        <v>65</v>
      </c>
      <c r="BF24" t="s">
        <v>66</v>
      </c>
      <c r="BG24" t="s">
        <v>67</v>
      </c>
    </row>
    <row r="25" spans="2:59" x14ac:dyDescent="0.25">
      <c r="B25" t="s">
        <v>96</v>
      </c>
      <c r="C25" t="s">
        <v>102</v>
      </c>
      <c r="D25">
        <f t="shared" si="1"/>
        <v>20</v>
      </c>
      <c r="E25">
        <f t="shared" si="1"/>
        <v>25</v>
      </c>
      <c r="F25">
        <f t="shared" si="1"/>
        <v>21</v>
      </c>
      <c r="G25">
        <f t="shared" si="1"/>
        <v>20</v>
      </c>
      <c r="H25">
        <f t="shared" si="1"/>
        <v>17</v>
      </c>
      <c r="I25">
        <f t="shared" si="1"/>
        <v>19</v>
      </c>
      <c r="J25">
        <f>'[1]CZ 2B'!$BQ$58</f>
        <v>55</v>
      </c>
      <c r="K25" s="34">
        <f>'[1]CZ 2B'!$BS$58</f>
        <v>3</v>
      </c>
      <c r="L25">
        <f t="shared" si="2"/>
        <v>58</v>
      </c>
      <c r="AA25" t="str">
        <f t="shared" si="3"/>
        <v>1AMECHTMY2</v>
      </c>
      <c r="AB25" t="s">
        <v>68</v>
      </c>
      <c r="AC25" t="s">
        <v>80</v>
      </c>
      <c r="AD25" t="s">
        <v>85</v>
      </c>
      <c r="AE25" t="s">
        <v>90</v>
      </c>
      <c r="AF25" t="s">
        <v>81</v>
      </c>
      <c r="AG25">
        <v>5</v>
      </c>
      <c r="AH25" t="s">
        <v>138</v>
      </c>
      <c r="AI25">
        <v>52</v>
      </c>
      <c r="AJ25" t="s">
        <v>139</v>
      </c>
      <c r="AK25">
        <v>30</v>
      </c>
      <c r="AN25" t="s">
        <v>140</v>
      </c>
      <c r="AO25" t="s">
        <v>70</v>
      </c>
      <c r="AP25" t="s">
        <v>88</v>
      </c>
      <c r="AQ25" t="s">
        <v>72</v>
      </c>
      <c r="AR25" t="s">
        <v>73</v>
      </c>
      <c r="AS25">
        <v>4593129</v>
      </c>
      <c r="AT25" t="s">
        <v>74</v>
      </c>
      <c r="AU25">
        <v>4593129</v>
      </c>
      <c r="AV25" t="s">
        <v>74</v>
      </c>
      <c r="AW25">
        <v>4593129</v>
      </c>
      <c r="AX25" t="s">
        <v>140</v>
      </c>
      <c r="AY25" t="s">
        <v>75</v>
      </c>
      <c r="AZ25" t="s">
        <v>88</v>
      </c>
      <c r="BA25" t="s">
        <v>76</v>
      </c>
      <c r="BB25" t="s">
        <v>73</v>
      </c>
      <c r="BC25">
        <v>0</v>
      </c>
      <c r="BD25" t="s">
        <v>77</v>
      </c>
      <c r="BE25">
        <v>1623303</v>
      </c>
      <c r="BF25" t="s">
        <v>89</v>
      </c>
      <c r="BG25">
        <v>435957</v>
      </c>
    </row>
    <row r="26" spans="2:59" x14ac:dyDescent="0.25">
      <c r="B26" t="s">
        <v>105</v>
      </c>
      <c r="C26" t="s">
        <v>79</v>
      </c>
      <c r="D26">
        <f t="shared" si="1"/>
        <v>74</v>
      </c>
      <c r="E26">
        <f t="shared" si="1"/>
        <v>22</v>
      </c>
      <c r="F26">
        <f t="shared" si="1"/>
        <v>78</v>
      </c>
      <c r="G26">
        <f t="shared" si="1"/>
        <v>17</v>
      </c>
      <c r="H26">
        <f t="shared" si="1"/>
        <v>12</v>
      </c>
      <c r="I26">
        <f t="shared" si="1"/>
        <v>17</v>
      </c>
      <c r="J26">
        <f>'[1]CZ 3A'!$AH$58</f>
        <v>47</v>
      </c>
      <c r="K26">
        <f>'[1]CZ 3A'!$AJ$58</f>
        <v>5</v>
      </c>
      <c r="L26">
        <f t="shared" si="2"/>
        <v>52</v>
      </c>
      <c r="M26">
        <f>$AU$11</f>
        <v>4088501</v>
      </c>
      <c r="N26">
        <f>$BE$11</f>
        <v>1750283</v>
      </c>
      <c r="AA26" t="str">
        <f t="shared" si="3"/>
        <v>1AFLOOR 2TMY2</v>
      </c>
      <c r="AB26" t="s">
        <v>68</v>
      </c>
      <c r="AC26" t="s">
        <v>80</v>
      </c>
      <c r="AD26" t="s">
        <v>50</v>
      </c>
      <c r="AE26" t="s">
        <v>90</v>
      </c>
      <c r="AF26" t="s">
        <v>81</v>
      </c>
      <c r="AG26">
        <v>15</v>
      </c>
      <c r="AH26" t="s">
        <v>141</v>
      </c>
      <c r="AI26">
        <v>100</v>
      </c>
      <c r="AJ26" t="s">
        <v>142</v>
      </c>
      <c r="AK26">
        <v>91</v>
      </c>
      <c r="AO26" t="s">
        <v>59</v>
      </c>
      <c r="AP26" t="s">
        <v>60</v>
      </c>
      <c r="AQ26" t="s">
        <v>61</v>
      </c>
      <c r="AR26" t="s">
        <v>62</v>
      </c>
      <c r="AS26" t="s">
        <v>63</v>
      </c>
      <c r="AT26" t="s">
        <v>64</v>
      </c>
      <c r="AU26" t="s">
        <v>65</v>
      </c>
      <c r="AV26" t="s">
        <v>66</v>
      </c>
      <c r="AW26" t="s">
        <v>67</v>
      </c>
      <c r="AY26" t="s">
        <v>59</v>
      </c>
      <c r="AZ26" t="s">
        <v>60</v>
      </c>
      <c r="BA26" t="s">
        <v>61</v>
      </c>
      <c r="BB26" t="s">
        <v>62</v>
      </c>
      <c r="BC26" t="s">
        <v>63</v>
      </c>
      <c r="BD26" t="s">
        <v>64</v>
      </c>
      <c r="BE26" t="s">
        <v>65</v>
      </c>
      <c r="BF26" t="s">
        <v>66</v>
      </c>
      <c r="BG26" t="s">
        <v>67</v>
      </c>
    </row>
    <row r="27" spans="2:59" x14ac:dyDescent="0.25">
      <c r="B27" t="s">
        <v>105</v>
      </c>
      <c r="C27" t="s">
        <v>69</v>
      </c>
      <c r="D27">
        <f t="shared" si="1"/>
        <v>78</v>
      </c>
      <c r="E27">
        <f t="shared" si="1"/>
        <v>23</v>
      </c>
      <c r="F27">
        <f t="shared" si="1"/>
        <v>82</v>
      </c>
      <c r="G27">
        <f t="shared" si="1"/>
        <v>17</v>
      </c>
      <c r="H27">
        <f t="shared" si="1"/>
        <v>12</v>
      </c>
      <c r="I27">
        <f t="shared" si="1"/>
        <v>18</v>
      </c>
      <c r="J27">
        <f>'[1]CZ 3A'!$AO$58</f>
        <v>29</v>
      </c>
      <c r="K27">
        <f>'[1]CZ 3A'!$AQ$58</f>
        <v>7</v>
      </c>
      <c r="L27">
        <f t="shared" si="2"/>
        <v>36</v>
      </c>
      <c r="AA27" t="str">
        <f t="shared" si="3"/>
        <v>1AAUDITORIUMTMY2</v>
      </c>
      <c r="AB27" t="s">
        <v>68</v>
      </c>
      <c r="AC27" t="s">
        <v>80</v>
      </c>
      <c r="AD27" t="s">
        <v>51</v>
      </c>
      <c r="AE27" t="s">
        <v>90</v>
      </c>
      <c r="AF27" t="s">
        <v>81</v>
      </c>
      <c r="AG27">
        <v>5</v>
      </c>
      <c r="AH27" t="s">
        <v>127</v>
      </c>
      <c r="AI27">
        <v>67</v>
      </c>
      <c r="AJ27" t="s">
        <v>143</v>
      </c>
      <c r="AK27">
        <v>24</v>
      </c>
      <c r="AN27" t="s">
        <v>144</v>
      </c>
      <c r="AO27" t="s">
        <v>70</v>
      </c>
      <c r="AP27" t="s">
        <v>88</v>
      </c>
      <c r="AQ27" t="s">
        <v>72</v>
      </c>
      <c r="AR27" t="s">
        <v>73</v>
      </c>
      <c r="AS27">
        <v>3909844</v>
      </c>
      <c r="AT27" t="s">
        <v>74</v>
      </c>
      <c r="AU27">
        <v>3909844</v>
      </c>
      <c r="AV27" t="s">
        <v>74</v>
      </c>
      <c r="AW27">
        <v>3909844</v>
      </c>
      <c r="AX27" t="s">
        <v>144</v>
      </c>
      <c r="AY27" t="s">
        <v>75</v>
      </c>
      <c r="AZ27" t="s">
        <v>88</v>
      </c>
      <c r="BA27" t="s">
        <v>76</v>
      </c>
      <c r="BB27" t="s">
        <v>73</v>
      </c>
      <c r="BC27">
        <v>0</v>
      </c>
      <c r="BD27" t="s">
        <v>77</v>
      </c>
      <c r="BE27">
        <v>1097704</v>
      </c>
      <c r="BF27" t="s">
        <v>114</v>
      </c>
      <c r="BG27">
        <v>244993</v>
      </c>
    </row>
    <row r="28" spans="2:59" x14ac:dyDescent="0.25">
      <c r="B28" t="s">
        <v>105</v>
      </c>
      <c r="C28" t="s">
        <v>84</v>
      </c>
      <c r="D28">
        <f t="shared" si="1"/>
        <v>73</v>
      </c>
      <c r="E28">
        <f t="shared" si="1"/>
        <v>22</v>
      </c>
      <c r="F28">
        <f t="shared" si="1"/>
        <v>77</v>
      </c>
      <c r="G28">
        <f t="shared" si="1"/>
        <v>17</v>
      </c>
      <c r="H28">
        <f t="shared" si="1"/>
        <v>12</v>
      </c>
      <c r="I28">
        <f t="shared" si="1"/>
        <v>18</v>
      </c>
      <c r="J28">
        <f>'[1]CZ 3A'!$AV$58</f>
        <v>0</v>
      </c>
      <c r="K28">
        <f>'[1]CZ 3A'!$AX$58</f>
        <v>6</v>
      </c>
      <c r="L28">
        <f t="shared" si="2"/>
        <v>6</v>
      </c>
      <c r="AA28" t="str">
        <f t="shared" si="3"/>
        <v>1AGYMTMY2</v>
      </c>
      <c r="AB28" t="s">
        <v>68</v>
      </c>
      <c r="AC28" t="s">
        <v>80</v>
      </c>
      <c r="AD28" t="s">
        <v>52</v>
      </c>
      <c r="AE28" t="s">
        <v>90</v>
      </c>
      <c r="AF28" t="s">
        <v>81</v>
      </c>
      <c r="AG28">
        <v>5</v>
      </c>
      <c r="AH28" t="s">
        <v>145</v>
      </c>
      <c r="AI28">
        <v>58</v>
      </c>
      <c r="AJ28" t="s">
        <v>146</v>
      </c>
      <c r="AK28">
        <v>18</v>
      </c>
      <c r="AO28" t="s">
        <v>59</v>
      </c>
      <c r="AP28" t="s">
        <v>60</v>
      </c>
      <c r="AQ28" t="s">
        <v>61</v>
      </c>
      <c r="AR28" t="s">
        <v>62</v>
      </c>
      <c r="AS28" t="s">
        <v>63</v>
      </c>
      <c r="AT28" t="s">
        <v>64</v>
      </c>
      <c r="AU28" t="s">
        <v>65</v>
      </c>
      <c r="AV28" t="s">
        <v>66</v>
      </c>
      <c r="AW28" t="s">
        <v>67</v>
      </c>
      <c r="AY28" t="s">
        <v>59</v>
      </c>
      <c r="AZ28" t="s">
        <v>60</v>
      </c>
      <c r="BA28" t="s">
        <v>61</v>
      </c>
      <c r="BB28" t="s">
        <v>62</v>
      </c>
      <c r="BC28" t="s">
        <v>63</v>
      </c>
      <c r="BD28" t="s">
        <v>64</v>
      </c>
      <c r="BE28" t="s">
        <v>65</v>
      </c>
      <c r="BF28" t="s">
        <v>66</v>
      </c>
      <c r="BG28" t="s">
        <v>67</v>
      </c>
    </row>
    <row r="29" spans="2:59" x14ac:dyDescent="0.25">
      <c r="B29" t="s">
        <v>105</v>
      </c>
      <c r="C29" t="s">
        <v>90</v>
      </c>
      <c r="D29">
        <f t="shared" si="1"/>
        <v>71</v>
      </c>
      <c r="E29">
        <f t="shared" si="1"/>
        <v>21</v>
      </c>
      <c r="F29">
        <f t="shared" si="1"/>
        <v>76</v>
      </c>
      <c r="G29">
        <f t="shared" si="1"/>
        <v>16</v>
      </c>
      <c r="H29">
        <f t="shared" si="1"/>
        <v>12</v>
      </c>
      <c r="I29">
        <f t="shared" si="1"/>
        <v>17</v>
      </c>
      <c r="J29">
        <f>'[1]CZ 3A'!$BC$58</f>
        <v>4</v>
      </c>
      <c r="K29">
        <f>'[1]CZ 3A'!$BE$58</f>
        <v>3</v>
      </c>
      <c r="L29">
        <f t="shared" si="2"/>
        <v>7</v>
      </c>
      <c r="AA29" t="str">
        <f t="shared" si="3"/>
        <v>1AKITCHEN CAFETERIATMY2</v>
      </c>
      <c r="AB29" t="s">
        <v>68</v>
      </c>
      <c r="AC29" t="s">
        <v>80</v>
      </c>
      <c r="AD29" t="s">
        <v>53</v>
      </c>
      <c r="AE29" t="s">
        <v>90</v>
      </c>
      <c r="AF29" t="s">
        <v>81</v>
      </c>
      <c r="AG29">
        <v>5</v>
      </c>
      <c r="AH29" t="s">
        <v>147</v>
      </c>
      <c r="AI29">
        <v>63</v>
      </c>
      <c r="AJ29" t="s">
        <v>148</v>
      </c>
      <c r="AK29">
        <v>24</v>
      </c>
      <c r="AN29" t="s">
        <v>149</v>
      </c>
      <c r="AO29" t="s">
        <v>70</v>
      </c>
      <c r="AP29" t="s">
        <v>88</v>
      </c>
      <c r="AQ29" t="s">
        <v>150</v>
      </c>
      <c r="AR29" t="s">
        <v>73</v>
      </c>
      <c r="AS29">
        <v>5063981</v>
      </c>
      <c r="AT29" t="s">
        <v>74</v>
      </c>
      <c r="AU29">
        <v>5063981</v>
      </c>
      <c r="AV29" t="s">
        <v>74</v>
      </c>
      <c r="AW29">
        <v>5063981</v>
      </c>
      <c r="AX29" t="s">
        <v>149</v>
      </c>
      <c r="AY29" t="s">
        <v>75</v>
      </c>
      <c r="AZ29" t="s">
        <v>88</v>
      </c>
      <c r="BA29" t="s">
        <v>151</v>
      </c>
      <c r="BB29" t="s">
        <v>73</v>
      </c>
      <c r="BC29">
        <v>0</v>
      </c>
      <c r="BD29" t="s">
        <v>77</v>
      </c>
      <c r="BE29">
        <v>1659937</v>
      </c>
      <c r="BF29" t="s">
        <v>89</v>
      </c>
      <c r="BG29">
        <v>552584</v>
      </c>
    </row>
    <row r="30" spans="2:59" x14ac:dyDescent="0.25">
      <c r="B30" t="s">
        <v>105</v>
      </c>
      <c r="C30" t="s">
        <v>93</v>
      </c>
      <c r="D30">
        <f t="shared" si="1"/>
        <v>76</v>
      </c>
      <c r="E30">
        <f t="shared" si="1"/>
        <v>23</v>
      </c>
      <c r="F30">
        <f t="shared" si="1"/>
        <v>80</v>
      </c>
      <c r="G30">
        <f t="shared" si="1"/>
        <v>17</v>
      </c>
      <c r="H30">
        <f t="shared" si="1"/>
        <v>12</v>
      </c>
      <c r="I30">
        <f t="shared" si="1"/>
        <v>18</v>
      </c>
      <c r="J30">
        <f>'[1]CZ 3A'!$BJ$58</f>
        <v>0</v>
      </c>
      <c r="K30">
        <f>'[1]CZ 3A'!$BL$58</f>
        <v>8</v>
      </c>
      <c r="L30">
        <f t="shared" si="2"/>
        <v>8</v>
      </c>
      <c r="AA30" t="str">
        <f t="shared" si="3"/>
        <v>1AFLOOR 1TMY15WA</v>
      </c>
      <c r="AB30" t="s">
        <v>68</v>
      </c>
      <c r="AC30" t="s">
        <v>80</v>
      </c>
      <c r="AD30" t="s">
        <v>48</v>
      </c>
      <c r="AE30" t="s">
        <v>93</v>
      </c>
      <c r="AF30" t="s">
        <v>81</v>
      </c>
      <c r="AG30">
        <v>6</v>
      </c>
      <c r="AH30" t="s">
        <v>152</v>
      </c>
      <c r="AI30">
        <v>99</v>
      </c>
      <c r="AJ30" t="s">
        <v>153</v>
      </c>
      <c r="AK30">
        <v>88</v>
      </c>
      <c r="AO30" t="s">
        <v>59</v>
      </c>
      <c r="AP30" t="s">
        <v>60</v>
      </c>
      <c r="AQ30" t="s">
        <v>61</v>
      </c>
      <c r="AR30" t="s">
        <v>62</v>
      </c>
      <c r="AS30" t="s">
        <v>63</v>
      </c>
      <c r="AT30" t="s">
        <v>64</v>
      </c>
      <c r="AU30" t="s">
        <v>65</v>
      </c>
      <c r="AV30" t="s">
        <v>66</v>
      </c>
      <c r="AW30" t="s">
        <v>67</v>
      </c>
      <c r="AY30" t="s">
        <v>59</v>
      </c>
      <c r="AZ30" t="s">
        <v>60</v>
      </c>
      <c r="BA30" t="s">
        <v>61</v>
      </c>
      <c r="BB30" t="s">
        <v>62</v>
      </c>
      <c r="BC30" t="s">
        <v>63</v>
      </c>
      <c r="BD30" t="s">
        <v>64</v>
      </c>
      <c r="BE30" t="s">
        <v>65</v>
      </c>
      <c r="BF30" t="s">
        <v>66</v>
      </c>
      <c r="BG30" t="s">
        <v>67</v>
      </c>
    </row>
    <row r="31" spans="2:59" x14ac:dyDescent="0.25">
      <c r="B31" t="s">
        <v>105</v>
      </c>
      <c r="C31" t="s">
        <v>99</v>
      </c>
      <c r="D31">
        <f t="shared" si="1"/>
        <v>54</v>
      </c>
      <c r="E31">
        <f t="shared" si="1"/>
        <v>19</v>
      </c>
      <c r="F31">
        <f t="shared" si="1"/>
        <v>60</v>
      </c>
      <c r="G31">
        <f t="shared" si="1"/>
        <v>15</v>
      </c>
      <c r="H31">
        <f t="shared" si="1"/>
        <v>11</v>
      </c>
      <c r="I31">
        <f t="shared" si="1"/>
        <v>13</v>
      </c>
      <c r="J31">
        <f>'[1]CZ 3A'!$BX$58</f>
        <v>0</v>
      </c>
      <c r="K31">
        <f>'[1]CZ 3A'!$BZ$58</f>
        <v>12</v>
      </c>
      <c r="L31">
        <f t="shared" si="2"/>
        <v>12</v>
      </c>
      <c r="AA31" t="str">
        <f t="shared" si="3"/>
        <v>1AMECHTMY15WA</v>
      </c>
      <c r="AB31" t="s">
        <v>68</v>
      </c>
      <c r="AC31" t="s">
        <v>80</v>
      </c>
      <c r="AD31" t="s">
        <v>85</v>
      </c>
      <c r="AE31" t="s">
        <v>93</v>
      </c>
      <c r="AF31" t="s">
        <v>81</v>
      </c>
      <c r="AG31">
        <v>5</v>
      </c>
      <c r="AH31" t="s">
        <v>154</v>
      </c>
      <c r="AI31">
        <v>60</v>
      </c>
      <c r="AJ31" t="s">
        <v>155</v>
      </c>
      <c r="AK31">
        <v>33</v>
      </c>
      <c r="AN31" t="s">
        <v>156</v>
      </c>
      <c r="AO31" t="s">
        <v>70</v>
      </c>
      <c r="AP31" t="s">
        <v>88</v>
      </c>
      <c r="AQ31" t="s">
        <v>157</v>
      </c>
      <c r="AR31" t="s">
        <v>73</v>
      </c>
      <c r="AS31">
        <v>5141729</v>
      </c>
      <c r="AT31" t="s">
        <v>74</v>
      </c>
      <c r="AU31">
        <v>5141729</v>
      </c>
      <c r="AV31" t="s">
        <v>74</v>
      </c>
      <c r="AW31">
        <v>5141729</v>
      </c>
      <c r="AX31" t="s">
        <v>156</v>
      </c>
      <c r="AY31" t="s">
        <v>75</v>
      </c>
      <c r="AZ31" t="s">
        <v>88</v>
      </c>
      <c r="BA31" t="s">
        <v>158</v>
      </c>
      <c r="BB31" t="s">
        <v>73</v>
      </c>
      <c r="BC31">
        <v>0</v>
      </c>
      <c r="BD31" t="s">
        <v>77</v>
      </c>
      <c r="BE31">
        <v>1535761</v>
      </c>
      <c r="BF31" t="s">
        <v>114</v>
      </c>
      <c r="BG31">
        <v>413026</v>
      </c>
    </row>
    <row r="32" spans="2:59" x14ac:dyDescent="0.25">
      <c r="B32" t="s">
        <v>105</v>
      </c>
      <c r="C32" t="s">
        <v>102</v>
      </c>
      <c r="D32">
        <f t="shared" si="1"/>
        <v>88</v>
      </c>
      <c r="E32">
        <f t="shared" si="1"/>
        <v>29</v>
      </c>
      <c r="F32">
        <f t="shared" si="1"/>
        <v>90</v>
      </c>
      <c r="G32">
        <f t="shared" si="1"/>
        <v>20</v>
      </c>
      <c r="H32">
        <f t="shared" si="1"/>
        <v>14</v>
      </c>
      <c r="I32">
        <f t="shared" si="1"/>
        <v>22</v>
      </c>
      <c r="J32">
        <f>'[1]CZ 3A'!$BQ$58</f>
        <v>188</v>
      </c>
      <c r="K32" s="34">
        <f>'[1]CZ 3A'!$BS$58</f>
        <v>2</v>
      </c>
      <c r="L32">
        <f t="shared" si="2"/>
        <v>190</v>
      </c>
      <c r="AA32" t="str">
        <f t="shared" si="3"/>
        <v>1AFLOOR 2TMY15WA</v>
      </c>
      <c r="AB32" t="s">
        <v>68</v>
      </c>
      <c r="AC32" t="s">
        <v>80</v>
      </c>
      <c r="AD32" t="s">
        <v>50</v>
      </c>
      <c r="AE32" t="s">
        <v>93</v>
      </c>
      <c r="AF32" t="s">
        <v>81</v>
      </c>
      <c r="AG32">
        <v>31</v>
      </c>
      <c r="AH32" t="s">
        <v>159</v>
      </c>
      <c r="AI32">
        <v>100</v>
      </c>
      <c r="AJ32" t="s">
        <v>160</v>
      </c>
      <c r="AK32">
        <v>94</v>
      </c>
      <c r="AO32" t="s">
        <v>59</v>
      </c>
      <c r="AP32" t="s">
        <v>60</v>
      </c>
      <c r="AQ32" t="s">
        <v>61</v>
      </c>
      <c r="AR32" t="s">
        <v>62</v>
      </c>
      <c r="AS32" t="s">
        <v>63</v>
      </c>
      <c r="AT32" t="s">
        <v>64</v>
      </c>
      <c r="AU32" t="s">
        <v>65</v>
      </c>
      <c r="AV32" t="s">
        <v>66</v>
      </c>
      <c r="AW32" t="s">
        <v>67</v>
      </c>
      <c r="AY32" t="s">
        <v>59</v>
      </c>
      <c r="AZ32" t="s">
        <v>60</v>
      </c>
      <c r="BA32" t="s">
        <v>61</v>
      </c>
      <c r="BB32" t="s">
        <v>62</v>
      </c>
      <c r="BC32" t="s">
        <v>63</v>
      </c>
      <c r="BD32" t="s">
        <v>64</v>
      </c>
      <c r="BE32" t="s">
        <v>65</v>
      </c>
      <c r="BF32" t="s">
        <v>66</v>
      </c>
      <c r="BG32" t="s">
        <v>67</v>
      </c>
    </row>
    <row r="33" spans="2:59" x14ac:dyDescent="0.25">
      <c r="B33" t="s">
        <v>108</v>
      </c>
      <c r="C33" t="s">
        <v>79</v>
      </c>
      <c r="D33">
        <f t="shared" si="1"/>
        <v>16</v>
      </c>
      <c r="E33">
        <f t="shared" si="1"/>
        <v>20</v>
      </c>
      <c r="F33">
        <f t="shared" si="1"/>
        <v>17</v>
      </c>
      <c r="G33">
        <f t="shared" si="1"/>
        <v>17</v>
      </c>
      <c r="H33">
        <f t="shared" si="1"/>
        <v>16</v>
      </c>
      <c r="I33">
        <f t="shared" si="1"/>
        <v>16</v>
      </c>
      <c r="J33">
        <f>'[1]CZ 3B'!$AH$58</f>
        <v>15</v>
      </c>
      <c r="K33">
        <f>'[1]CZ 3B'!$AJ$58</f>
        <v>13</v>
      </c>
      <c r="L33">
        <f t="shared" si="2"/>
        <v>28</v>
      </c>
      <c r="M33">
        <f>$AU$13</f>
        <v>3619627</v>
      </c>
      <c r="N33">
        <f>$BE$13</f>
        <v>2283118</v>
      </c>
      <c r="AA33" t="str">
        <f t="shared" si="3"/>
        <v>1AAUDITORIUMTMY15WA</v>
      </c>
      <c r="AB33" t="s">
        <v>68</v>
      </c>
      <c r="AC33" t="s">
        <v>80</v>
      </c>
      <c r="AD33" t="s">
        <v>51</v>
      </c>
      <c r="AE33" t="s">
        <v>93</v>
      </c>
      <c r="AF33" t="s">
        <v>81</v>
      </c>
      <c r="AG33">
        <v>5</v>
      </c>
      <c r="AH33" t="s">
        <v>161</v>
      </c>
      <c r="AI33">
        <v>68</v>
      </c>
      <c r="AJ33" t="s">
        <v>162</v>
      </c>
      <c r="AK33">
        <v>28</v>
      </c>
      <c r="AN33">
        <v>7</v>
      </c>
      <c r="AO33" t="s">
        <v>70</v>
      </c>
      <c r="AP33" t="s">
        <v>88</v>
      </c>
      <c r="AQ33" t="s">
        <v>124</v>
      </c>
      <c r="AR33" t="s">
        <v>73</v>
      </c>
      <c r="AS33">
        <v>5145132</v>
      </c>
      <c r="AT33" t="s">
        <v>74</v>
      </c>
      <c r="AU33">
        <v>5145132</v>
      </c>
      <c r="AV33" t="s">
        <v>74</v>
      </c>
      <c r="AW33">
        <v>5145132</v>
      </c>
      <c r="AX33">
        <v>7</v>
      </c>
      <c r="AY33" t="s">
        <v>75</v>
      </c>
      <c r="AZ33" t="s">
        <v>88</v>
      </c>
      <c r="BA33" t="s">
        <v>125</v>
      </c>
      <c r="BB33" t="s">
        <v>73</v>
      </c>
      <c r="BC33">
        <v>0</v>
      </c>
      <c r="BD33" t="s">
        <v>77</v>
      </c>
      <c r="BE33">
        <v>1362498</v>
      </c>
      <c r="BF33" t="s">
        <v>89</v>
      </c>
      <c r="BG33">
        <v>385377</v>
      </c>
    </row>
    <row r="34" spans="2:59" x14ac:dyDescent="0.25">
      <c r="B34" t="s">
        <v>108</v>
      </c>
      <c r="C34" t="s">
        <v>69</v>
      </c>
      <c r="D34">
        <f t="shared" si="1"/>
        <v>17</v>
      </c>
      <c r="E34">
        <f t="shared" si="1"/>
        <v>21</v>
      </c>
      <c r="F34">
        <f t="shared" si="1"/>
        <v>18</v>
      </c>
      <c r="G34">
        <f t="shared" si="1"/>
        <v>18</v>
      </c>
      <c r="H34">
        <f t="shared" si="1"/>
        <v>16</v>
      </c>
      <c r="I34">
        <f t="shared" si="1"/>
        <v>17</v>
      </c>
      <c r="J34">
        <f>'[1]CZ 3B'!$AO$58</f>
        <v>10</v>
      </c>
      <c r="K34">
        <f>'[1]CZ 3B'!$AQ$58</f>
        <v>16</v>
      </c>
      <c r="L34">
        <f t="shared" si="2"/>
        <v>26</v>
      </c>
      <c r="AA34" t="str">
        <f t="shared" si="3"/>
        <v>1AGYMTMY15WA</v>
      </c>
      <c r="AB34" t="s">
        <v>68</v>
      </c>
      <c r="AC34" t="s">
        <v>80</v>
      </c>
      <c r="AD34" t="s">
        <v>52</v>
      </c>
      <c r="AE34" t="s">
        <v>93</v>
      </c>
      <c r="AF34" t="s">
        <v>81</v>
      </c>
      <c r="AG34">
        <v>5</v>
      </c>
      <c r="AH34" t="s">
        <v>163</v>
      </c>
      <c r="AI34">
        <v>59</v>
      </c>
      <c r="AJ34" t="s">
        <v>164</v>
      </c>
      <c r="AK34">
        <v>20</v>
      </c>
      <c r="AO34" t="s">
        <v>59</v>
      </c>
      <c r="AP34" t="s">
        <v>60</v>
      </c>
      <c r="AQ34" t="s">
        <v>61</v>
      </c>
      <c r="AR34" t="s">
        <v>62</v>
      </c>
      <c r="AS34" t="s">
        <v>63</v>
      </c>
      <c r="AT34" t="s">
        <v>64</v>
      </c>
      <c r="AU34" t="s">
        <v>65</v>
      </c>
      <c r="AV34" t="s">
        <v>66</v>
      </c>
      <c r="AW34" t="s">
        <v>67</v>
      </c>
      <c r="AY34" t="s">
        <v>59</v>
      </c>
      <c r="AZ34" t="s">
        <v>60</v>
      </c>
      <c r="BA34" t="s">
        <v>61</v>
      </c>
      <c r="BB34" t="s">
        <v>62</v>
      </c>
      <c r="BC34" t="s">
        <v>63</v>
      </c>
      <c r="BD34" t="s">
        <v>64</v>
      </c>
      <c r="BE34" t="s">
        <v>65</v>
      </c>
      <c r="BF34" t="s">
        <v>66</v>
      </c>
      <c r="BG34" t="s">
        <v>67</v>
      </c>
    </row>
    <row r="35" spans="2:59" x14ac:dyDescent="0.25">
      <c r="B35" t="s">
        <v>108</v>
      </c>
      <c r="C35" t="s">
        <v>84</v>
      </c>
      <c r="D35">
        <f t="shared" si="1"/>
        <v>17</v>
      </c>
      <c r="E35">
        <f t="shared" si="1"/>
        <v>20</v>
      </c>
      <c r="F35">
        <f t="shared" si="1"/>
        <v>19</v>
      </c>
      <c r="G35">
        <f t="shared" si="1"/>
        <v>19</v>
      </c>
      <c r="H35">
        <f t="shared" si="1"/>
        <v>17</v>
      </c>
      <c r="I35">
        <f t="shared" si="1"/>
        <v>17</v>
      </c>
      <c r="J35">
        <f>'[1]CZ 3B'!$AV$58</f>
        <v>8</v>
      </c>
      <c r="K35">
        <f>'[1]CZ 3B'!$AX$58</f>
        <v>15</v>
      </c>
      <c r="L35">
        <f t="shared" si="2"/>
        <v>23</v>
      </c>
      <c r="AA35" t="str">
        <f t="shared" si="3"/>
        <v>1AKITCHEN CAFETERIATMY15WA</v>
      </c>
      <c r="AB35" t="s">
        <v>68</v>
      </c>
      <c r="AC35" t="s">
        <v>80</v>
      </c>
      <c r="AD35" t="s">
        <v>53</v>
      </c>
      <c r="AE35" t="s">
        <v>93</v>
      </c>
      <c r="AF35" t="s">
        <v>81</v>
      </c>
      <c r="AG35">
        <v>5</v>
      </c>
      <c r="AH35" t="s">
        <v>165</v>
      </c>
      <c r="AI35">
        <v>63</v>
      </c>
      <c r="AJ35" t="s">
        <v>166</v>
      </c>
      <c r="AK35">
        <v>27</v>
      </c>
      <c r="AN35">
        <v>8</v>
      </c>
      <c r="AO35" t="s">
        <v>70</v>
      </c>
      <c r="AP35" t="s">
        <v>88</v>
      </c>
      <c r="AQ35" t="s">
        <v>124</v>
      </c>
      <c r="AR35" t="s">
        <v>73</v>
      </c>
      <c r="AS35">
        <v>5939305</v>
      </c>
      <c r="AT35" t="s">
        <v>74</v>
      </c>
      <c r="AU35">
        <v>5939305</v>
      </c>
      <c r="AV35" t="s">
        <v>74</v>
      </c>
      <c r="AW35">
        <v>5939305</v>
      </c>
      <c r="AX35">
        <v>8</v>
      </c>
      <c r="AY35" t="s">
        <v>75</v>
      </c>
      <c r="AZ35" t="s">
        <v>88</v>
      </c>
      <c r="BA35" t="s">
        <v>125</v>
      </c>
      <c r="BB35" t="s">
        <v>73</v>
      </c>
      <c r="BC35">
        <v>0</v>
      </c>
      <c r="BD35" t="s">
        <v>77</v>
      </c>
      <c r="BE35">
        <v>1242278</v>
      </c>
      <c r="BF35" t="s">
        <v>167</v>
      </c>
      <c r="BG35">
        <v>294945</v>
      </c>
    </row>
    <row r="36" spans="2:59" x14ac:dyDescent="0.25">
      <c r="B36" t="s">
        <v>108</v>
      </c>
      <c r="C36" t="s">
        <v>90</v>
      </c>
      <c r="D36">
        <f t="shared" si="1"/>
        <v>17</v>
      </c>
      <c r="E36">
        <f t="shared" si="1"/>
        <v>20</v>
      </c>
      <c r="F36">
        <f t="shared" si="1"/>
        <v>18</v>
      </c>
      <c r="G36">
        <f t="shared" si="1"/>
        <v>18</v>
      </c>
      <c r="H36">
        <f t="shared" si="1"/>
        <v>17</v>
      </c>
      <c r="I36">
        <f t="shared" si="1"/>
        <v>17</v>
      </c>
      <c r="J36">
        <f>'[1]CZ 3B'!$BC$58</f>
        <v>14</v>
      </c>
      <c r="K36">
        <f>'[1]CZ 3B'!$BE$58</f>
        <v>9</v>
      </c>
      <c r="L36">
        <f t="shared" si="2"/>
        <v>23</v>
      </c>
      <c r="AA36" t="str">
        <f t="shared" si="3"/>
        <v>1AFLOOR 1MIN</v>
      </c>
      <c r="AB36" t="s">
        <v>68</v>
      </c>
      <c r="AC36" t="s">
        <v>80</v>
      </c>
      <c r="AD36" t="s">
        <v>48</v>
      </c>
      <c r="AE36" t="s">
        <v>99</v>
      </c>
      <c r="AF36" t="s">
        <v>81</v>
      </c>
      <c r="AG36">
        <v>5</v>
      </c>
      <c r="AH36" t="s">
        <v>168</v>
      </c>
      <c r="AI36">
        <v>99</v>
      </c>
      <c r="AJ36" t="s">
        <v>169</v>
      </c>
      <c r="AK36">
        <v>66</v>
      </c>
    </row>
    <row r="37" spans="2:59" x14ac:dyDescent="0.25">
      <c r="B37" t="s">
        <v>108</v>
      </c>
      <c r="C37" t="s">
        <v>93</v>
      </c>
      <c r="D37">
        <f t="shared" si="1"/>
        <v>17</v>
      </c>
      <c r="E37">
        <f t="shared" si="1"/>
        <v>20</v>
      </c>
      <c r="F37">
        <f t="shared" si="1"/>
        <v>18</v>
      </c>
      <c r="G37">
        <f t="shared" si="1"/>
        <v>18</v>
      </c>
      <c r="H37">
        <f t="shared" si="1"/>
        <v>16</v>
      </c>
      <c r="I37">
        <f t="shared" si="1"/>
        <v>17</v>
      </c>
      <c r="J37">
        <f>'[1]CZ 3B'!$BJ$58</f>
        <v>10</v>
      </c>
      <c r="K37">
        <f>'[1]CZ 3B'!$BL$58</f>
        <v>16</v>
      </c>
      <c r="L37">
        <f t="shared" si="2"/>
        <v>26</v>
      </c>
      <c r="AA37" t="str">
        <f t="shared" si="3"/>
        <v>1AMECHMIN</v>
      </c>
      <c r="AB37" t="s">
        <v>68</v>
      </c>
      <c r="AC37" t="s">
        <v>80</v>
      </c>
      <c r="AD37" t="s">
        <v>85</v>
      </c>
      <c r="AE37" t="s">
        <v>99</v>
      </c>
      <c r="AF37" t="s">
        <v>81</v>
      </c>
      <c r="AG37">
        <v>5</v>
      </c>
      <c r="AH37" t="s">
        <v>170</v>
      </c>
      <c r="AI37">
        <v>55</v>
      </c>
      <c r="AJ37" t="s">
        <v>171</v>
      </c>
      <c r="AK37">
        <v>23</v>
      </c>
    </row>
    <row r="38" spans="2:59" x14ac:dyDescent="0.25">
      <c r="B38" t="s">
        <v>108</v>
      </c>
      <c r="C38" t="s">
        <v>99</v>
      </c>
      <c r="D38">
        <f t="shared" ref="D38:I69" si="4">VLOOKUP(CONCATENATE($B38,D$4,$C38),$AA$6:$AK$698,11,FALSE)</f>
        <v>15</v>
      </c>
      <c r="E38">
        <f t="shared" si="4"/>
        <v>21</v>
      </c>
      <c r="F38">
        <f t="shared" si="4"/>
        <v>16</v>
      </c>
      <c r="G38">
        <f t="shared" si="4"/>
        <v>20</v>
      </c>
      <c r="H38">
        <f t="shared" si="4"/>
        <v>19</v>
      </c>
      <c r="I38">
        <f t="shared" si="4"/>
        <v>17</v>
      </c>
      <c r="J38">
        <f>'[1]CZ 3B'!$BX$58</f>
        <v>0</v>
      </c>
      <c r="K38">
        <f>'[1]CZ 3B'!$BZ$58</f>
        <v>23</v>
      </c>
      <c r="L38">
        <f t="shared" si="2"/>
        <v>23</v>
      </c>
      <c r="AA38" t="str">
        <f t="shared" si="3"/>
        <v>1AFLOOR 2MIN</v>
      </c>
      <c r="AB38" t="s">
        <v>68</v>
      </c>
      <c r="AC38" t="s">
        <v>80</v>
      </c>
      <c r="AD38" t="s">
        <v>50</v>
      </c>
      <c r="AE38" t="s">
        <v>99</v>
      </c>
      <c r="AF38" t="s">
        <v>81</v>
      </c>
      <c r="AG38">
        <v>6</v>
      </c>
      <c r="AH38" t="s">
        <v>172</v>
      </c>
      <c r="AI38">
        <v>100</v>
      </c>
      <c r="AJ38" t="s">
        <v>173</v>
      </c>
      <c r="AK38">
        <v>81</v>
      </c>
    </row>
    <row r="39" spans="2:59" x14ac:dyDescent="0.25">
      <c r="B39" t="s">
        <v>108</v>
      </c>
      <c r="C39" t="s">
        <v>102</v>
      </c>
      <c r="D39">
        <f t="shared" si="4"/>
        <v>18</v>
      </c>
      <c r="E39">
        <f t="shared" si="4"/>
        <v>21</v>
      </c>
      <c r="F39">
        <f t="shared" si="4"/>
        <v>19</v>
      </c>
      <c r="G39">
        <f t="shared" si="4"/>
        <v>18</v>
      </c>
      <c r="H39">
        <f t="shared" si="4"/>
        <v>17</v>
      </c>
      <c r="I39">
        <f t="shared" si="4"/>
        <v>17</v>
      </c>
      <c r="J39">
        <f>'[1]CZ 3B'!$BQ$58</f>
        <v>115</v>
      </c>
      <c r="K39" s="34">
        <f>'[1]CZ 3B'!$BS$58</f>
        <v>0</v>
      </c>
      <c r="L39">
        <f t="shared" si="2"/>
        <v>115</v>
      </c>
      <c r="AA39" t="str">
        <f t="shared" si="3"/>
        <v>1AAUDITORIUMMIN</v>
      </c>
      <c r="AB39" t="s">
        <v>68</v>
      </c>
      <c r="AC39" t="s">
        <v>80</v>
      </c>
      <c r="AD39" t="s">
        <v>51</v>
      </c>
      <c r="AE39" t="s">
        <v>99</v>
      </c>
      <c r="AF39" t="s">
        <v>81</v>
      </c>
      <c r="AG39">
        <v>5</v>
      </c>
      <c r="AH39" t="s">
        <v>174</v>
      </c>
      <c r="AI39">
        <v>67</v>
      </c>
      <c r="AJ39" t="s">
        <v>175</v>
      </c>
      <c r="AK39">
        <v>19</v>
      </c>
    </row>
    <row r="40" spans="2:59" x14ac:dyDescent="0.25">
      <c r="B40" t="s">
        <v>113</v>
      </c>
      <c r="C40" t="s">
        <v>79</v>
      </c>
      <c r="D40">
        <f t="shared" si="4"/>
        <v>56</v>
      </c>
      <c r="E40">
        <f t="shared" si="4"/>
        <v>7</v>
      </c>
      <c r="F40">
        <f t="shared" si="4"/>
        <v>62</v>
      </c>
      <c r="G40">
        <f t="shared" si="4"/>
        <v>8</v>
      </c>
      <c r="H40">
        <f t="shared" si="4"/>
        <v>7</v>
      </c>
      <c r="I40">
        <f t="shared" si="4"/>
        <v>8</v>
      </c>
      <c r="J40">
        <f>'[1]CZ 3C'!$AH$58</f>
        <v>6</v>
      </c>
      <c r="K40">
        <f>'[1]CZ 3C'!$AJ$58</f>
        <v>2</v>
      </c>
      <c r="L40">
        <f t="shared" si="2"/>
        <v>8</v>
      </c>
      <c r="M40">
        <f>$AU$15</f>
        <v>3224919</v>
      </c>
      <c r="N40">
        <f>$BE$15</f>
        <v>1134247</v>
      </c>
      <c r="AA40" t="str">
        <f t="shared" si="3"/>
        <v>1AGYMMIN</v>
      </c>
      <c r="AB40" t="s">
        <v>68</v>
      </c>
      <c r="AC40" t="s">
        <v>80</v>
      </c>
      <c r="AD40" t="s">
        <v>52</v>
      </c>
      <c r="AE40" t="s">
        <v>99</v>
      </c>
      <c r="AF40" t="s">
        <v>81</v>
      </c>
      <c r="AG40">
        <v>5</v>
      </c>
      <c r="AH40" t="s">
        <v>176</v>
      </c>
      <c r="AI40">
        <v>56</v>
      </c>
      <c r="AJ40" t="s">
        <v>177</v>
      </c>
      <c r="AK40">
        <v>14</v>
      </c>
    </row>
    <row r="41" spans="2:59" x14ac:dyDescent="0.25">
      <c r="B41" t="s">
        <v>113</v>
      </c>
      <c r="C41" t="s">
        <v>69</v>
      </c>
      <c r="D41">
        <f t="shared" si="4"/>
        <v>63</v>
      </c>
      <c r="E41">
        <f t="shared" si="4"/>
        <v>8</v>
      </c>
      <c r="F41">
        <f t="shared" si="4"/>
        <v>68</v>
      </c>
      <c r="G41">
        <f t="shared" si="4"/>
        <v>8</v>
      </c>
      <c r="H41">
        <f t="shared" si="4"/>
        <v>7</v>
      </c>
      <c r="I41">
        <f t="shared" si="4"/>
        <v>10</v>
      </c>
      <c r="J41">
        <f>'[1]CZ 3C'!$AO$58</f>
        <v>2</v>
      </c>
      <c r="K41">
        <f>'[1]CZ 3C'!$AQ$58</f>
        <v>2</v>
      </c>
      <c r="L41">
        <f t="shared" si="2"/>
        <v>4</v>
      </c>
      <c r="AA41" t="str">
        <f t="shared" si="3"/>
        <v>1AKITCHEN CAFETERIAMIN</v>
      </c>
      <c r="AB41" t="s">
        <v>68</v>
      </c>
      <c r="AC41" t="s">
        <v>80</v>
      </c>
      <c r="AD41" t="s">
        <v>53</v>
      </c>
      <c r="AE41" t="s">
        <v>99</v>
      </c>
      <c r="AF41" t="s">
        <v>81</v>
      </c>
      <c r="AG41">
        <v>5</v>
      </c>
      <c r="AH41" t="s">
        <v>178</v>
      </c>
      <c r="AI41">
        <v>62</v>
      </c>
      <c r="AJ41" t="s">
        <v>179</v>
      </c>
      <c r="AK41">
        <v>18</v>
      </c>
    </row>
    <row r="42" spans="2:59" x14ac:dyDescent="0.25">
      <c r="B42" t="s">
        <v>113</v>
      </c>
      <c r="C42" t="s">
        <v>84</v>
      </c>
      <c r="D42">
        <f t="shared" si="4"/>
        <v>57</v>
      </c>
      <c r="E42">
        <f t="shared" si="4"/>
        <v>8</v>
      </c>
      <c r="F42">
        <f t="shared" si="4"/>
        <v>63</v>
      </c>
      <c r="G42">
        <f t="shared" si="4"/>
        <v>8</v>
      </c>
      <c r="H42">
        <f t="shared" si="4"/>
        <v>7</v>
      </c>
      <c r="I42">
        <f t="shared" si="4"/>
        <v>8</v>
      </c>
      <c r="J42">
        <f>'[1]CZ 3C'!$AV$58</f>
        <v>0</v>
      </c>
      <c r="K42">
        <f>'[1]CZ 3C'!$AX$58</f>
        <v>8</v>
      </c>
      <c r="L42">
        <f t="shared" si="2"/>
        <v>8</v>
      </c>
      <c r="AA42" t="str">
        <f t="shared" si="3"/>
        <v>1AFLOOR 1MAX</v>
      </c>
      <c r="AB42" t="s">
        <v>68</v>
      </c>
      <c r="AC42" t="s">
        <v>80</v>
      </c>
      <c r="AD42" t="s">
        <v>48</v>
      </c>
      <c r="AE42" t="s">
        <v>102</v>
      </c>
      <c r="AF42" t="s">
        <v>81</v>
      </c>
      <c r="AG42">
        <v>77</v>
      </c>
      <c r="AH42" t="s">
        <v>180</v>
      </c>
      <c r="AI42">
        <v>100</v>
      </c>
      <c r="AJ42" t="s">
        <v>181</v>
      </c>
      <c r="AK42">
        <v>93</v>
      </c>
    </row>
    <row r="43" spans="2:59" x14ac:dyDescent="0.25">
      <c r="B43" t="s">
        <v>113</v>
      </c>
      <c r="C43" t="s">
        <v>90</v>
      </c>
      <c r="D43">
        <f t="shared" si="4"/>
        <v>54</v>
      </c>
      <c r="E43">
        <f t="shared" si="4"/>
        <v>8</v>
      </c>
      <c r="F43">
        <f t="shared" si="4"/>
        <v>60</v>
      </c>
      <c r="G43">
        <f t="shared" si="4"/>
        <v>9</v>
      </c>
      <c r="H43">
        <f t="shared" si="4"/>
        <v>8</v>
      </c>
      <c r="I43">
        <f t="shared" si="4"/>
        <v>8</v>
      </c>
      <c r="J43">
        <f>'[1]CZ 3C'!$BC$58</f>
        <v>2</v>
      </c>
      <c r="K43">
        <f>'[1]CZ 3C'!$BE$58</f>
        <v>2</v>
      </c>
      <c r="L43">
        <f t="shared" si="2"/>
        <v>4</v>
      </c>
      <c r="AA43" t="str">
        <f t="shared" si="3"/>
        <v>1AMECHMAX</v>
      </c>
      <c r="AB43" t="s">
        <v>68</v>
      </c>
      <c r="AC43" t="s">
        <v>80</v>
      </c>
      <c r="AD43" t="s">
        <v>85</v>
      </c>
      <c r="AE43" t="s">
        <v>102</v>
      </c>
      <c r="AF43" t="s">
        <v>81</v>
      </c>
      <c r="AG43">
        <v>20</v>
      </c>
      <c r="AH43" t="s">
        <v>182</v>
      </c>
      <c r="AI43">
        <v>63</v>
      </c>
      <c r="AJ43" t="s">
        <v>183</v>
      </c>
      <c r="AK43">
        <v>38</v>
      </c>
    </row>
    <row r="44" spans="2:59" x14ac:dyDescent="0.25">
      <c r="B44" t="s">
        <v>113</v>
      </c>
      <c r="C44" t="s">
        <v>93</v>
      </c>
      <c r="D44">
        <f t="shared" si="4"/>
        <v>58</v>
      </c>
      <c r="E44">
        <f t="shared" si="4"/>
        <v>8</v>
      </c>
      <c r="F44">
        <f t="shared" si="4"/>
        <v>64</v>
      </c>
      <c r="G44">
        <f t="shared" si="4"/>
        <v>8</v>
      </c>
      <c r="H44">
        <f t="shared" si="4"/>
        <v>7</v>
      </c>
      <c r="I44">
        <f t="shared" si="4"/>
        <v>9</v>
      </c>
      <c r="J44">
        <f>'[1]CZ 3C'!$BJ$58</f>
        <v>0</v>
      </c>
      <c r="K44">
        <f>'[1]CZ 3C'!$BL$58</f>
        <v>5</v>
      </c>
      <c r="L44">
        <f t="shared" si="2"/>
        <v>5</v>
      </c>
      <c r="AA44" t="str">
        <f t="shared" si="3"/>
        <v>1AFLOOR 2MAX</v>
      </c>
      <c r="AB44" t="s">
        <v>68</v>
      </c>
      <c r="AC44" t="s">
        <v>80</v>
      </c>
      <c r="AD44" t="s">
        <v>50</v>
      </c>
      <c r="AE44" t="s">
        <v>102</v>
      </c>
      <c r="AF44" t="s">
        <v>81</v>
      </c>
      <c r="AG44">
        <v>85</v>
      </c>
      <c r="AH44" t="s">
        <v>184</v>
      </c>
      <c r="AI44">
        <v>100</v>
      </c>
      <c r="AJ44" t="s">
        <v>185</v>
      </c>
      <c r="AK44">
        <v>96</v>
      </c>
    </row>
    <row r="45" spans="2:59" x14ac:dyDescent="0.25">
      <c r="B45" t="s">
        <v>113</v>
      </c>
      <c r="C45" t="s">
        <v>99</v>
      </c>
      <c r="D45">
        <f t="shared" si="4"/>
        <v>44</v>
      </c>
      <c r="E45">
        <f t="shared" si="4"/>
        <v>11</v>
      </c>
      <c r="F45">
        <f t="shared" si="4"/>
        <v>51</v>
      </c>
      <c r="G45">
        <f t="shared" si="4"/>
        <v>10</v>
      </c>
      <c r="H45">
        <f t="shared" si="4"/>
        <v>8</v>
      </c>
      <c r="I45">
        <f t="shared" si="4"/>
        <v>7</v>
      </c>
      <c r="J45">
        <f>'[1]CZ 3C'!$BX$58</f>
        <v>0</v>
      </c>
      <c r="K45">
        <f>'[1]CZ 3C'!$BZ$58</f>
        <v>22</v>
      </c>
      <c r="L45">
        <f t="shared" si="2"/>
        <v>22</v>
      </c>
      <c r="AA45" t="str">
        <f t="shared" si="3"/>
        <v>1AAUDITORIUMMAX</v>
      </c>
      <c r="AB45" t="s">
        <v>68</v>
      </c>
      <c r="AC45" t="s">
        <v>80</v>
      </c>
      <c r="AD45" t="s">
        <v>51</v>
      </c>
      <c r="AE45" t="s">
        <v>102</v>
      </c>
      <c r="AF45" t="s">
        <v>81</v>
      </c>
      <c r="AG45">
        <v>6</v>
      </c>
      <c r="AH45" t="s">
        <v>186</v>
      </c>
      <c r="AI45">
        <v>68</v>
      </c>
      <c r="AJ45" t="s">
        <v>187</v>
      </c>
      <c r="AK45">
        <v>33</v>
      </c>
    </row>
    <row r="46" spans="2:59" x14ac:dyDescent="0.25">
      <c r="B46" t="s">
        <v>113</v>
      </c>
      <c r="C46" t="s">
        <v>102</v>
      </c>
      <c r="D46">
        <f t="shared" si="4"/>
        <v>69</v>
      </c>
      <c r="E46">
        <f t="shared" si="4"/>
        <v>11</v>
      </c>
      <c r="F46">
        <f t="shared" si="4"/>
        <v>74</v>
      </c>
      <c r="G46">
        <f t="shared" si="4"/>
        <v>10</v>
      </c>
      <c r="H46">
        <f t="shared" si="4"/>
        <v>8</v>
      </c>
      <c r="I46">
        <f t="shared" si="4"/>
        <v>12</v>
      </c>
      <c r="J46">
        <f>'[1]CZ 3C'!$BQ$58</f>
        <v>36</v>
      </c>
      <c r="K46" s="34">
        <f>'[1]CZ 3C'!$BS$58</f>
        <v>0</v>
      </c>
      <c r="L46">
        <f t="shared" si="2"/>
        <v>36</v>
      </c>
      <c r="AA46" t="str">
        <f t="shared" si="3"/>
        <v>1AGYMMAX</v>
      </c>
      <c r="AB46" t="s">
        <v>68</v>
      </c>
      <c r="AC46" t="s">
        <v>80</v>
      </c>
      <c r="AD46" t="s">
        <v>52</v>
      </c>
      <c r="AE46" t="s">
        <v>102</v>
      </c>
      <c r="AF46" t="s">
        <v>81</v>
      </c>
      <c r="AG46">
        <v>5</v>
      </c>
      <c r="AH46" t="s">
        <v>188</v>
      </c>
      <c r="AI46">
        <v>61</v>
      </c>
      <c r="AJ46" t="s">
        <v>189</v>
      </c>
      <c r="AK46">
        <v>24</v>
      </c>
    </row>
    <row r="47" spans="2:59" x14ac:dyDescent="0.25">
      <c r="B47" t="s">
        <v>118</v>
      </c>
      <c r="C47" t="s">
        <v>79</v>
      </c>
      <c r="D47">
        <f t="shared" si="4"/>
        <v>16</v>
      </c>
      <c r="E47">
        <f t="shared" si="4"/>
        <v>23</v>
      </c>
      <c r="F47">
        <f t="shared" si="4"/>
        <v>18</v>
      </c>
      <c r="G47">
        <f t="shared" si="4"/>
        <v>17</v>
      </c>
      <c r="H47">
        <f t="shared" si="4"/>
        <v>12</v>
      </c>
      <c r="I47">
        <f t="shared" si="4"/>
        <v>15</v>
      </c>
      <c r="J47">
        <f>'[1]CZ 4A'!$AH$58</f>
        <v>106</v>
      </c>
      <c r="K47">
        <f>'[1]CZ 4A'!$AJ$58</f>
        <v>159</v>
      </c>
      <c r="L47">
        <f t="shared" si="2"/>
        <v>265</v>
      </c>
      <c r="M47">
        <f>$AU$17</f>
        <v>4186155</v>
      </c>
      <c r="N47">
        <f>$BE$17</f>
        <v>1834987</v>
      </c>
      <c r="AA47" t="str">
        <f t="shared" si="3"/>
        <v>1AKITCHEN CAFETERIAMAX</v>
      </c>
      <c r="AB47" t="s">
        <v>68</v>
      </c>
      <c r="AC47" t="s">
        <v>80</v>
      </c>
      <c r="AD47" t="s">
        <v>53</v>
      </c>
      <c r="AE47" t="s">
        <v>102</v>
      </c>
      <c r="AF47" t="s">
        <v>81</v>
      </c>
      <c r="AG47">
        <v>6</v>
      </c>
      <c r="AH47" t="s">
        <v>190</v>
      </c>
      <c r="AI47">
        <v>63</v>
      </c>
      <c r="AJ47" t="s">
        <v>191</v>
      </c>
      <c r="AK47">
        <v>30</v>
      </c>
    </row>
    <row r="48" spans="2:59" x14ac:dyDescent="0.25">
      <c r="B48" t="s">
        <v>118</v>
      </c>
      <c r="C48" t="s">
        <v>69</v>
      </c>
      <c r="D48">
        <f t="shared" si="4"/>
        <v>17</v>
      </c>
      <c r="E48">
        <f t="shared" si="4"/>
        <v>25</v>
      </c>
      <c r="F48">
        <f t="shared" si="4"/>
        <v>19</v>
      </c>
      <c r="G48">
        <f t="shared" si="4"/>
        <v>18</v>
      </c>
      <c r="H48">
        <f t="shared" si="4"/>
        <v>13</v>
      </c>
      <c r="I48">
        <f t="shared" si="4"/>
        <v>16</v>
      </c>
      <c r="J48">
        <f>'[1]CZ 4A'!$AO$58</f>
        <v>96</v>
      </c>
      <c r="K48">
        <f>'[1]CZ 4A'!$AQ$58</f>
        <v>133</v>
      </c>
      <c r="L48">
        <f t="shared" si="2"/>
        <v>229</v>
      </c>
      <c r="AA48" t="str">
        <f t="shared" si="3"/>
        <v>2ALocationFilename</v>
      </c>
      <c r="AB48" t="s">
        <v>87</v>
      </c>
      <c r="AC48" t="s">
        <v>59</v>
      </c>
      <c r="AD48" t="s">
        <v>60</v>
      </c>
      <c r="AE48" t="s">
        <v>61</v>
      </c>
      <c r="AF48" t="s">
        <v>62</v>
      </c>
      <c r="AG48" t="s">
        <v>63</v>
      </c>
      <c r="AH48" t="s">
        <v>64</v>
      </c>
      <c r="AI48" t="s">
        <v>65</v>
      </c>
      <c r="AJ48" t="s">
        <v>66</v>
      </c>
      <c r="AK48" t="s">
        <v>67</v>
      </c>
    </row>
    <row r="49" spans="2:37" x14ac:dyDescent="0.25">
      <c r="B49" t="s">
        <v>118</v>
      </c>
      <c r="C49" t="s">
        <v>84</v>
      </c>
      <c r="D49">
        <f t="shared" si="4"/>
        <v>16</v>
      </c>
      <c r="E49">
        <f t="shared" si="4"/>
        <v>23</v>
      </c>
      <c r="F49">
        <f t="shared" si="4"/>
        <v>18</v>
      </c>
      <c r="G49">
        <f t="shared" si="4"/>
        <v>17</v>
      </c>
      <c r="H49">
        <f t="shared" si="4"/>
        <v>12</v>
      </c>
      <c r="I49">
        <f t="shared" si="4"/>
        <v>15</v>
      </c>
      <c r="J49">
        <f>'[1]CZ 4A'!$AV$58</f>
        <v>11</v>
      </c>
      <c r="K49">
        <f>'[1]CZ 4A'!$AX$58</f>
        <v>196</v>
      </c>
      <c r="L49">
        <f t="shared" si="2"/>
        <v>207</v>
      </c>
      <c r="AA49" t="str">
        <f t="shared" si="3"/>
        <v>2AFLOOR 1TMY7WA</v>
      </c>
      <c r="AB49" t="s">
        <v>87</v>
      </c>
      <c r="AC49" t="s">
        <v>80</v>
      </c>
      <c r="AD49" t="s">
        <v>48</v>
      </c>
      <c r="AE49" t="s">
        <v>79</v>
      </c>
      <c r="AF49" t="s">
        <v>81</v>
      </c>
      <c r="AG49">
        <v>19</v>
      </c>
      <c r="AH49" t="s">
        <v>192</v>
      </c>
      <c r="AI49">
        <v>100</v>
      </c>
      <c r="AJ49" t="s">
        <v>193</v>
      </c>
      <c r="AK49">
        <v>85</v>
      </c>
    </row>
    <row r="50" spans="2:37" x14ac:dyDescent="0.25">
      <c r="B50" t="s">
        <v>118</v>
      </c>
      <c r="C50" t="s">
        <v>90</v>
      </c>
      <c r="D50">
        <f t="shared" si="4"/>
        <v>16</v>
      </c>
      <c r="E50">
        <f t="shared" si="4"/>
        <v>22</v>
      </c>
      <c r="F50">
        <f t="shared" si="4"/>
        <v>18</v>
      </c>
      <c r="G50">
        <f t="shared" si="4"/>
        <v>17</v>
      </c>
      <c r="H50">
        <f t="shared" si="4"/>
        <v>12</v>
      </c>
      <c r="I50">
        <f t="shared" si="4"/>
        <v>15</v>
      </c>
      <c r="J50">
        <f>'[1]CZ 4A'!$BC$58</f>
        <v>25</v>
      </c>
      <c r="K50">
        <f>'[1]CZ 4A'!$BE$58</f>
        <v>122</v>
      </c>
      <c r="L50">
        <f t="shared" si="2"/>
        <v>147</v>
      </c>
      <c r="AA50" t="str">
        <f t="shared" si="3"/>
        <v>2AMECHTMY7WA</v>
      </c>
      <c r="AB50" t="s">
        <v>87</v>
      </c>
      <c r="AC50" t="s">
        <v>80</v>
      </c>
      <c r="AD50" t="s">
        <v>85</v>
      </c>
      <c r="AE50" t="s">
        <v>79</v>
      </c>
      <c r="AF50" t="s">
        <v>81</v>
      </c>
      <c r="AG50">
        <v>5</v>
      </c>
      <c r="AH50" t="s">
        <v>194</v>
      </c>
      <c r="AI50">
        <v>56</v>
      </c>
      <c r="AJ50" t="s">
        <v>195</v>
      </c>
      <c r="AK50">
        <v>27</v>
      </c>
    </row>
    <row r="51" spans="2:37" x14ac:dyDescent="0.25">
      <c r="B51" t="s">
        <v>118</v>
      </c>
      <c r="C51" t="s">
        <v>93</v>
      </c>
      <c r="D51">
        <f t="shared" si="4"/>
        <v>17</v>
      </c>
      <c r="E51">
        <f t="shared" si="4"/>
        <v>25</v>
      </c>
      <c r="F51">
        <f t="shared" si="4"/>
        <v>19</v>
      </c>
      <c r="G51">
        <f t="shared" si="4"/>
        <v>18</v>
      </c>
      <c r="H51">
        <f t="shared" si="4"/>
        <v>13</v>
      </c>
      <c r="I51">
        <f t="shared" si="4"/>
        <v>16</v>
      </c>
      <c r="J51">
        <f>'[1]CZ 4A'!$BJ$58</f>
        <v>26</v>
      </c>
      <c r="K51">
        <f>'[1]CZ 4A'!$BL$58</f>
        <v>192</v>
      </c>
      <c r="L51">
        <f t="shared" si="2"/>
        <v>218</v>
      </c>
      <c r="AA51" t="str">
        <f t="shared" si="3"/>
        <v>2AFLOOR 2TMY7WA</v>
      </c>
      <c r="AB51" t="s">
        <v>87</v>
      </c>
      <c r="AC51" t="s">
        <v>80</v>
      </c>
      <c r="AD51" t="s">
        <v>50</v>
      </c>
      <c r="AE51" t="s">
        <v>79</v>
      </c>
      <c r="AF51" t="s">
        <v>81</v>
      </c>
      <c r="AG51">
        <v>23</v>
      </c>
      <c r="AH51" t="s">
        <v>196</v>
      </c>
      <c r="AI51">
        <v>100</v>
      </c>
      <c r="AJ51" t="s">
        <v>197</v>
      </c>
      <c r="AK51">
        <v>87</v>
      </c>
    </row>
    <row r="52" spans="2:37" x14ac:dyDescent="0.25">
      <c r="B52" t="s">
        <v>118</v>
      </c>
      <c r="C52" t="s">
        <v>99</v>
      </c>
      <c r="D52">
        <f t="shared" si="4"/>
        <v>15</v>
      </c>
      <c r="E52">
        <f t="shared" si="4"/>
        <v>18</v>
      </c>
      <c r="F52">
        <f t="shared" si="4"/>
        <v>16</v>
      </c>
      <c r="G52">
        <f t="shared" si="4"/>
        <v>16</v>
      </c>
      <c r="H52">
        <f t="shared" si="4"/>
        <v>11</v>
      </c>
      <c r="I52">
        <f t="shared" si="4"/>
        <v>13</v>
      </c>
      <c r="J52">
        <f>'[1]CZ 4A'!$BX$58</f>
        <v>1</v>
      </c>
      <c r="K52">
        <f>'[1]CZ 4A'!$BZ$58</f>
        <v>173</v>
      </c>
      <c r="L52">
        <f t="shared" si="2"/>
        <v>174</v>
      </c>
      <c r="AA52" t="str">
        <f t="shared" si="3"/>
        <v>2AAUDITORIUMTMY7WA</v>
      </c>
      <c r="AB52" t="s">
        <v>87</v>
      </c>
      <c r="AC52" t="s">
        <v>80</v>
      </c>
      <c r="AD52" t="s">
        <v>51</v>
      </c>
      <c r="AE52" t="s">
        <v>79</v>
      </c>
      <c r="AF52" t="s">
        <v>81</v>
      </c>
      <c r="AG52">
        <v>5</v>
      </c>
      <c r="AH52" t="s">
        <v>198</v>
      </c>
      <c r="AI52">
        <v>69</v>
      </c>
      <c r="AJ52" t="s">
        <v>199</v>
      </c>
      <c r="AK52">
        <v>21</v>
      </c>
    </row>
    <row r="53" spans="2:37" x14ac:dyDescent="0.25">
      <c r="B53" t="s">
        <v>118</v>
      </c>
      <c r="C53" t="s">
        <v>102</v>
      </c>
      <c r="D53">
        <f t="shared" si="4"/>
        <v>20</v>
      </c>
      <c r="E53">
        <f t="shared" si="4"/>
        <v>34</v>
      </c>
      <c r="F53">
        <f t="shared" si="4"/>
        <v>22</v>
      </c>
      <c r="G53">
        <f t="shared" si="4"/>
        <v>20</v>
      </c>
      <c r="H53">
        <f t="shared" si="4"/>
        <v>15</v>
      </c>
      <c r="I53">
        <f t="shared" si="4"/>
        <v>20</v>
      </c>
      <c r="J53">
        <f>'[1]CZ 4A'!$BQ$58</f>
        <v>371</v>
      </c>
      <c r="K53" s="34">
        <f>'[1]CZ 4A'!$BS$58</f>
        <v>109</v>
      </c>
      <c r="L53">
        <f t="shared" si="2"/>
        <v>480</v>
      </c>
      <c r="AA53" t="str">
        <f t="shared" si="3"/>
        <v>2AGYMTMY7WA</v>
      </c>
      <c r="AB53" t="s">
        <v>87</v>
      </c>
      <c r="AC53" t="s">
        <v>80</v>
      </c>
      <c r="AD53" t="s">
        <v>52</v>
      </c>
      <c r="AE53" t="s">
        <v>79</v>
      </c>
      <c r="AF53" t="s">
        <v>81</v>
      </c>
      <c r="AG53">
        <v>5</v>
      </c>
      <c r="AH53" t="s">
        <v>200</v>
      </c>
      <c r="AI53">
        <v>56</v>
      </c>
      <c r="AJ53" t="s">
        <v>201</v>
      </c>
      <c r="AK53">
        <v>15</v>
      </c>
    </row>
    <row r="54" spans="2:37" x14ac:dyDescent="0.25">
      <c r="B54" t="s">
        <v>123</v>
      </c>
      <c r="C54" t="s">
        <v>79</v>
      </c>
      <c r="D54">
        <f t="shared" si="4"/>
        <v>14</v>
      </c>
      <c r="E54">
        <f t="shared" si="4"/>
        <v>21</v>
      </c>
      <c r="F54">
        <f t="shared" si="4"/>
        <v>16</v>
      </c>
      <c r="G54">
        <f t="shared" si="4"/>
        <v>15</v>
      </c>
      <c r="H54">
        <f t="shared" si="4"/>
        <v>15</v>
      </c>
      <c r="I54">
        <f t="shared" si="4"/>
        <v>12</v>
      </c>
      <c r="J54">
        <f>'[1]CZ 4B'!$AH$58</f>
        <v>131</v>
      </c>
      <c r="K54">
        <f>'[1]CZ 4B'!$AJ$58</f>
        <v>1219</v>
      </c>
      <c r="L54">
        <f t="shared" si="2"/>
        <v>1350</v>
      </c>
      <c r="M54">
        <f>$AU$19</f>
        <v>3979020</v>
      </c>
      <c r="N54">
        <f>$BE$19</f>
        <v>1620069</v>
      </c>
      <c r="AA54" t="str">
        <f t="shared" si="3"/>
        <v>2AKITCHEN CAFETERIATMY7WA</v>
      </c>
      <c r="AB54" t="s">
        <v>87</v>
      </c>
      <c r="AC54" t="s">
        <v>80</v>
      </c>
      <c r="AD54" t="s">
        <v>53</v>
      </c>
      <c r="AE54" t="s">
        <v>79</v>
      </c>
      <c r="AF54" t="s">
        <v>81</v>
      </c>
      <c r="AG54">
        <v>5</v>
      </c>
      <c r="AH54" t="s">
        <v>202</v>
      </c>
      <c r="AI54">
        <v>63</v>
      </c>
      <c r="AJ54" t="s">
        <v>203</v>
      </c>
      <c r="AK54">
        <v>22</v>
      </c>
    </row>
    <row r="55" spans="2:37" x14ac:dyDescent="0.25">
      <c r="B55" t="s">
        <v>123</v>
      </c>
      <c r="C55" t="s">
        <v>69</v>
      </c>
      <c r="D55">
        <f t="shared" si="4"/>
        <v>13</v>
      </c>
      <c r="E55">
        <f t="shared" si="4"/>
        <v>23</v>
      </c>
      <c r="F55">
        <f t="shared" si="4"/>
        <v>16</v>
      </c>
      <c r="G55">
        <f t="shared" si="4"/>
        <v>14</v>
      </c>
      <c r="H55">
        <f t="shared" si="4"/>
        <v>16</v>
      </c>
      <c r="I55">
        <f t="shared" si="4"/>
        <v>12</v>
      </c>
      <c r="J55">
        <f>'[1]CZ 4B'!$AO$58</f>
        <v>112</v>
      </c>
      <c r="K55">
        <f>'[1]CZ 4B'!$AQ$58</f>
        <v>1270</v>
      </c>
      <c r="L55">
        <f t="shared" si="2"/>
        <v>1382</v>
      </c>
      <c r="AA55" t="str">
        <f t="shared" si="3"/>
        <v>2AFLOOR 1TMY3WA</v>
      </c>
      <c r="AB55" t="s">
        <v>87</v>
      </c>
      <c r="AC55" t="s">
        <v>80</v>
      </c>
      <c r="AD55" t="s">
        <v>48</v>
      </c>
      <c r="AE55" t="s">
        <v>69</v>
      </c>
      <c r="AF55" t="s">
        <v>81</v>
      </c>
      <c r="AG55">
        <v>8</v>
      </c>
      <c r="AH55" t="s">
        <v>204</v>
      </c>
      <c r="AI55">
        <v>100</v>
      </c>
      <c r="AJ55" t="s">
        <v>205</v>
      </c>
      <c r="AK55">
        <v>88</v>
      </c>
    </row>
    <row r="56" spans="2:37" x14ac:dyDescent="0.25">
      <c r="B56" t="s">
        <v>123</v>
      </c>
      <c r="C56" t="s">
        <v>84</v>
      </c>
      <c r="D56">
        <f t="shared" si="4"/>
        <v>14</v>
      </c>
      <c r="E56">
        <f t="shared" si="4"/>
        <v>23</v>
      </c>
      <c r="F56">
        <f t="shared" si="4"/>
        <v>16</v>
      </c>
      <c r="G56">
        <f t="shared" si="4"/>
        <v>15</v>
      </c>
      <c r="H56">
        <f t="shared" si="4"/>
        <v>15</v>
      </c>
      <c r="I56">
        <f t="shared" si="4"/>
        <v>13</v>
      </c>
      <c r="J56">
        <f>'[1]CZ 4B'!$AV$58</f>
        <v>59</v>
      </c>
      <c r="K56">
        <f>'[1]CZ 4B'!$AX$58</f>
        <v>1758</v>
      </c>
      <c r="L56">
        <f t="shared" si="2"/>
        <v>1817</v>
      </c>
      <c r="AA56" t="str">
        <f t="shared" si="3"/>
        <v>2AMECHTMY3WA</v>
      </c>
      <c r="AB56" t="s">
        <v>87</v>
      </c>
      <c r="AC56" t="s">
        <v>80</v>
      </c>
      <c r="AD56" t="s">
        <v>85</v>
      </c>
      <c r="AE56" t="s">
        <v>69</v>
      </c>
      <c r="AF56" t="s">
        <v>81</v>
      </c>
      <c r="AG56">
        <v>5</v>
      </c>
      <c r="AH56" t="s">
        <v>206</v>
      </c>
      <c r="AI56">
        <v>61</v>
      </c>
      <c r="AJ56" t="s">
        <v>207</v>
      </c>
      <c r="AK56">
        <v>29</v>
      </c>
    </row>
    <row r="57" spans="2:37" x14ac:dyDescent="0.25">
      <c r="B57" t="s">
        <v>123</v>
      </c>
      <c r="C57" t="s">
        <v>90</v>
      </c>
      <c r="D57">
        <f t="shared" si="4"/>
        <v>14</v>
      </c>
      <c r="E57">
        <f t="shared" si="4"/>
        <v>22</v>
      </c>
      <c r="F57">
        <f t="shared" si="4"/>
        <v>16</v>
      </c>
      <c r="G57">
        <f t="shared" si="4"/>
        <v>15</v>
      </c>
      <c r="H57">
        <f t="shared" si="4"/>
        <v>15</v>
      </c>
      <c r="I57">
        <f t="shared" si="4"/>
        <v>13</v>
      </c>
      <c r="J57">
        <f>'[1]CZ 4B'!$BC$58</f>
        <v>118</v>
      </c>
      <c r="K57">
        <f>'[1]CZ 4B'!$BE$58</f>
        <v>1490</v>
      </c>
      <c r="L57">
        <f t="shared" si="2"/>
        <v>1608</v>
      </c>
      <c r="AA57" t="str">
        <f t="shared" si="3"/>
        <v>2AFLOOR 2TMY3WA</v>
      </c>
      <c r="AB57" t="s">
        <v>87</v>
      </c>
      <c r="AC57" t="s">
        <v>80</v>
      </c>
      <c r="AD57" t="s">
        <v>50</v>
      </c>
      <c r="AE57" t="s">
        <v>69</v>
      </c>
      <c r="AF57" t="s">
        <v>81</v>
      </c>
      <c r="AG57">
        <v>8</v>
      </c>
      <c r="AH57" t="s">
        <v>208</v>
      </c>
      <c r="AI57">
        <v>100</v>
      </c>
      <c r="AJ57" t="s">
        <v>209</v>
      </c>
      <c r="AK57">
        <v>90</v>
      </c>
    </row>
    <row r="58" spans="2:37" x14ac:dyDescent="0.25">
      <c r="B58" t="s">
        <v>123</v>
      </c>
      <c r="C58" t="s">
        <v>93</v>
      </c>
      <c r="D58">
        <f t="shared" si="4"/>
        <v>14</v>
      </c>
      <c r="E58">
        <f t="shared" si="4"/>
        <v>23</v>
      </c>
      <c r="F58">
        <f t="shared" si="4"/>
        <v>16</v>
      </c>
      <c r="G58">
        <f t="shared" si="4"/>
        <v>15</v>
      </c>
      <c r="H58">
        <f t="shared" si="4"/>
        <v>16</v>
      </c>
      <c r="I58">
        <f t="shared" si="4"/>
        <v>12</v>
      </c>
      <c r="J58">
        <f>'[1]CZ 4B'!$BJ$58</f>
        <v>122</v>
      </c>
      <c r="K58">
        <f>'[1]CZ 4B'!$BL$58</f>
        <v>1754</v>
      </c>
      <c r="L58">
        <f t="shared" si="2"/>
        <v>1876</v>
      </c>
      <c r="AA58" t="str">
        <f t="shared" si="3"/>
        <v>2AAUDITORIUMTMY3WA</v>
      </c>
      <c r="AB58" t="s">
        <v>87</v>
      </c>
      <c r="AC58" t="s">
        <v>80</v>
      </c>
      <c r="AD58" t="s">
        <v>51</v>
      </c>
      <c r="AE58" t="s">
        <v>69</v>
      </c>
      <c r="AF58" t="s">
        <v>81</v>
      </c>
      <c r="AG58">
        <v>5</v>
      </c>
      <c r="AH58" t="s">
        <v>210</v>
      </c>
      <c r="AI58">
        <v>67</v>
      </c>
      <c r="AJ58" t="s">
        <v>211</v>
      </c>
      <c r="AK58">
        <v>23</v>
      </c>
    </row>
    <row r="59" spans="2:37" x14ac:dyDescent="0.25">
      <c r="B59" t="s">
        <v>123</v>
      </c>
      <c r="C59" t="s">
        <v>99</v>
      </c>
      <c r="D59">
        <f t="shared" si="4"/>
        <v>15</v>
      </c>
      <c r="E59">
        <f t="shared" si="4"/>
        <v>19</v>
      </c>
      <c r="F59">
        <f t="shared" si="4"/>
        <v>16</v>
      </c>
      <c r="G59">
        <f t="shared" si="4"/>
        <v>16</v>
      </c>
      <c r="H59">
        <f t="shared" si="4"/>
        <v>12</v>
      </c>
      <c r="I59">
        <f t="shared" si="4"/>
        <v>12</v>
      </c>
      <c r="J59">
        <f>'[1]CZ 4B'!$BX$58</f>
        <v>14</v>
      </c>
      <c r="K59">
        <f>'[1]CZ 4B'!$BZ$58</f>
        <v>2341</v>
      </c>
      <c r="L59">
        <f t="shared" si="2"/>
        <v>2355</v>
      </c>
      <c r="AA59" t="str">
        <f t="shared" si="3"/>
        <v>2AGYMTMY3WA</v>
      </c>
      <c r="AB59" t="s">
        <v>87</v>
      </c>
      <c r="AC59" t="s">
        <v>80</v>
      </c>
      <c r="AD59" t="s">
        <v>52</v>
      </c>
      <c r="AE59" t="s">
        <v>69</v>
      </c>
      <c r="AF59" t="s">
        <v>81</v>
      </c>
      <c r="AG59">
        <v>5</v>
      </c>
      <c r="AH59" t="s">
        <v>212</v>
      </c>
      <c r="AI59">
        <v>58</v>
      </c>
      <c r="AJ59" t="s">
        <v>213</v>
      </c>
      <c r="AK59">
        <v>16</v>
      </c>
    </row>
    <row r="60" spans="2:37" x14ac:dyDescent="0.25">
      <c r="B60" t="s">
        <v>123</v>
      </c>
      <c r="C60" t="s">
        <v>102</v>
      </c>
      <c r="D60">
        <f t="shared" si="4"/>
        <v>14</v>
      </c>
      <c r="E60">
        <f t="shared" si="4"/>
        <v>27</v>
      </c>
      <c r="F60">
        <f t="shared" si="4"/>
        <v>16</v>
      </c>
      <c r="G60">
        <f t="shared" si="4"/>
        <v>15</v>
      </c>
      <c r="H60">
        <f t="shared" si="4"/>
        <v>20</v>
      </c>
      <c r="I60">
        <f t="shared" si="4"/>
        <v>13</v>
      </c>
      <c r="J60">
        <f>'[1]CZ 4B'!$BQ$58</f>
        <v>539</v>
      </c>
      <c r="K60" s="34">
        <f>'[1]CZ 4B'!$BS$58</f>
        <v>484</v>
      </c>
      <c r="L60">
        <f t="shared" si="2"/>
        <v>1023</v>
      </c>
      <c r="AA60" t="str">
        <f t="shared" si="3"/>
        <v>2AKITCHEN CAFETERIATMY3WA</v>
      </c>
      <c r="AB60" t="s">
        <v>87</v>
      </c>
      <c r="AC60" t="s">
        <v>80</v>
      </c>
      <c r="AD60" t="s">
        <v>53</v>
      </c>
      <c r="AE60" t="s">
        <v>69</v>
      </c>
      <c r="AF60" t="s">
        <v>81</v>
      </c>
      <c r="AG60">
        <v>5</v>
      </c>
      <c r="AH60" t="s">
        <v>214</v>
      </c>
      <c r="AI60">
        <v>63</v>
      </c>
      <c r="AJ60" t="s">
        <v>215</v>
      </c>
      <c r="AK60">
        <v>24</v>
      </c>
    </row>
    <row r="61" spans="2:37" x14ac:dyDescent="0.25">
      <c r="B61" t="s">
        <v>129</v>
      </c>
      <c r="C61" t="s">
        <v>79</v>
      </c>
      <c r="D61">
        <f t="shared" si="4"/>
        <v>11</v>
      </c>
      <c r="E61">
        <f t="shared" si="4"/>
        <v>14</v>
      </c>
      <c r="F61">
        <f t="shared" si="4"/>
        <v>13</v>
      </c>
      <c r="G61">
        <f t="shared" si="4"/>
        <v>12</v>
      </c>
      <c r="H61">
        <f t="shared" si="4"/>
        <v>10</v>
      </c>
      <c r="I61">
        <f t="shared" si="4"/>
        <v>10</v>
      </c>
      <c r="J61">
        <f>'[1]CZ 4C'!$AH$58</f>
        <v>46</v>
      </c>
      <c r="K61">
        <f>'[1]CZ 4C'!$AJ$58</f>
        <v>118</v>
      </c>
      <c r="L61">
        <f t="shared" si="2"/>
        <v>164</v>
      </c>
      <c r="M61">
        <f>$AU$21</f>
        <v>3717431</v>
      </c>
      <c r="N61">
        <f>$BE$21</f>
        <v>1703772</v>
      </c>
      <c r="AA61" t="str">
        <f t="shared" si="3"/>
        <v>2AFLOOR 1TMY3</v>
      </c>
      <c r="AB61" t="s">
        <v>87</v>
      </c>
      <c r="AC61" t="s">
        <v>80</v>
      </c>
      <c r="AD61" t="s">
        <v>48</v>
      </c>
      <c r="AE61" t="s">
        <v>84</v>
      </c>
      <c r="AF61" t="s">
        <v>81</v>
      </c>
      <c r="AG61">
        <v>18</v>
      </c>
      <c r="AH61" t="s">
        <v>216</v>
      </c>
      <c r="AI61">
        <v>100</v>
      </c>
      <c r="AJ61" t="s">
        <v>217</v>
      </c>
      <c r="AK61">
        <v>82</v>
      </c>
    </row>
    <row r="62" spans="2:37" x14ac:dyDescent="0.25">
      <c r="B62" t="s">
        <v>129</v>
      </c>
      <c r="C62" t="s">
        <v>69</v>
      </c>
      <c r="D62">
        <f t="shared" si="4"/>
        <v>10</v>
      </c>
      <c r="E62">
        <f t="shared" si="4"/>
        <v>12</v>
      </c>
      <c r="F62">
        <f t="shared" si="4"/>
        <v>12</v>
      </c>
      <c r="G62">
        <f t="shared" si="4"/>
        <v>11</v>
      </c>
      <c r="H62">
        <f t="shared" si="4"/>
        <v>9</v>
      </c>
      <c r="I62">
        <f t="shared" si="4"/>
        <v>9</v>
      </c>
      <c r="J62">
        <f>'[1]CZ 4C'!$AO$58</f>
        <v>44</v>
      </c>
      <c r="K62">
        <f>'[1]CZ 4C'!$AQ$58</f>
        <v>57</v>
      </c>
      <c r="L62">
        <f t="shared" si="2"/>
        <v>101</v>
      </c>
      <c r="AA62" t="str">
        <f t="shared" si="3"/>
        <v>2AMECHTMY3</v>
      </c>
      <c r="AB62" t="s">
        <v>87</v>
      </c>
      <c r="AC62" t="s">
        <v>80</v>
      </c>
      <c r="AD62" t="s">
        <v>85</v>
      </c>
      <c r="AE62" t="s">
        <v>84</v>
      </c>
      <c r="AF62" t="s">
        <v>81</v>
      </c>
      <c r="AG62">
        <v>5</v>
      </c>
      <c r="AH62" t="s">
        <v>218</v>
      </c>
      <c r="AI62">
        <v>51</v>
      </c>
      <c r="AJ62" t="s">
        <v>219</v>
      </c>
      <c r="AK62">
        <v>25</v>
      </c>
    </row>
    <row r="63" spans="2:37" x14ac:dyDescent="0.25">
      <c r="B63" t="s">
        <v>129</v>
      </c>
      <c r="C63" t="s">
        <v>84</v>
      </c>
      <c r="D63">
        <f t="shared" si="4"/>
        <v>11</v>
      </c>
      <c r="E63">
        <f t="shared" si="4"/>
        <v>13</v>
      </c>
      <c r="F63">
        <f t="shared" si="4"/>
        <v>13</v>
      </c>
      <c r="G63">
        <f t="shared" si="4"/>
        <v>11</v>
      </c>
      <c r="H63">
        <f t="shared" si="4"/>
        <v>9</v>
      </c>
      <c r="I63">
        <f t="shared" si="4"/>
        <v>10</v>
      </c>
      <c r="J63">
        <f>'[1]CZ 4C'!$AV$58</f>
        <v>16</v>
      </c>
      <c r="K63">
        <f>'[1]CZ 4C'!$AX$58</f>
        <v>218</v>
      </c>
      <c r="L63">
        <f t="shared" si="2"/>
        <v>234</v>
      </c>
      <c r="AA63" t="str">
        <f t="shared" si="3"/>
        <v>2AFLOOR 2TMY3</v>
      </c>
      <c r="AB63" t="s">
        <v>87</v>
      </c>
      <c r="AC63" t="s">
        <v>80</v>
      </c>
      <c r="AD63" t="s">
        <v>50</v>
      </c>
      <c r="AE63" t="s">
        <v>84</v>
      </c>
      <c r="AF63" t="s">
        <v>81</v>
      </c>
      <c r="AG63">
        <v>16</v>
      </c>
      <c r="AH63" t="s">
        <v>220</v>
      </c>
      <c r="AI63">
        <v>100</v>
      </c>
      <c r="AJ63" t="s">
        <v>221</v>
      </c>
      <c r="AK63">
        <v>85</v>
      </c>
    </row>
    <row r="64" spans="2:37" x14ac:dyDescent="0.25">
      <c r="B64" t="s">
        <v>129</v>
      </c>
      <c r="C64" t="s">
        <v>90</v>
      </c>
      <c r="D64">
        <f t="shared" si="4"/>
        <v>11</v>
      </c>
      <c r="E64">
        <f t="shared" si="4"/>
        <v>13</v>
      </c>
      <c r="F64">
        <f t="shared" si="4"/>
        <v>13</v>
      </c>
      <c r="G64">
        <f t="shared" si="4"/>
        <v>11</v>
      </c>
      <c r="H64">
        <f t="shared" si="4"/>
        <v>9</v>
      </c>
      <c r="I64">
        <f t="shared" si="4"/>
        <v>10</v>
      </c>
      <c r="J64">
        <f>'[1]CZ 4C'!$BC$58</f>
        <v>52</v>
      </c>
      <c r="K64">
        <f>'[1]CZ 4C'!$BE$58</f>
        <v>315</v>
      </c>
      <c r="L64">
        <f t="shared" si="2"/>
        <v>367</v>
      </c>
      <c r="AA64" t="str">
        <f t="shared" si="3"/>
        <v>2AAUDITORIUMTMY3</v>
      </c>
      <c r="AB64" t="s">
        <v>87</v>
      </c>
      <c r="AC64" t="s">
        <v>80</v>
      </c>
      <c r="AD64" t="s">
        <v>51</v>
      </c>
      <c r="AE64" t="s">
        <v>84</v>
      </c>
      <c r="AF64" t="s">
        <v>81</v>
      </c>
      <c r="AG64">
        <v>5</v>
      </c>
      <c r="AH64" t="s">
        <v>222</v>
      </c>
      <c r="AI64">
        <v>67</v>
      </c>
      <c r="AJ64" t="s">
        <v>143</v>
      </c>
      <c r="AK64">
        <v>20</v>
      </c>
    </row>
    <row r="65" spans="2:37" x14ac:dyDescent="0.25">
      <c r="B65" t="s">
        <v>129</v>
      </c>
      <c r="C65" t="s">
        <v>93</v>
      </c>
      <c r="D65">
        <f t="shared" si="4"/>
        <v>11</v>
      </c>
      <c r="E65">
        <f t="shared" si="4"/>
        <v>13</v>
      </c>
      <c r="F65">
        <f t="shared" si="4"/>
        <v>13</v>
      </c>
      <c r="G65">
        <f t="shared" si="4"/>
        <v>11</v>
      </c>
      <c r="H65">
        <f t="shared" si="4"/>
        <v>10</v>
      </c>
      <c r="I65">
        <f t="shared" si="4"/>
        <v>9</v>
      </c>
      <c r="J65">
        <f>'[1]CZ 4C'!$BJ$58</f>
        <v>28</v>
      </c>
      <c r="K65">
        <f>'[1]CZ 4C'!$BL$58</f>
        <v>287</v>
      </c>
      <c r="L65">
        <f t="shared" si="2"/>
        <v>315</v>
      </c>
      <c r="AA65" t="str">
        <f t="shared" si="3"/>
        <v>2AGYMTMY3</v>
      </c>
      <c r="AB65" t="s">
        <v>87</v>
      </c>
      <c r="AC65" t="s">
        <v>80</v>
      </c>
      <c r="AD65" t="s">
        <v>52</v>
      </c>
      <c r="AE65" t="s">
        <v>84</v>
      </c>
      <c r="AF65" t="s">
        <v>81</v>
      </c>
      <c r="AG65">
        <v>5</v>
      </c>
      <c r="AH65" t="s">
        <v>223</v>
      </c>
      <c r="AI65">
        <v>53</v>
      </c>
      <c r="AJ65" t="s">
        <v>224</v>
      </c>
      <c r="AK65">
        <v>14</v>
      </c>
    </row>
    <row r="66" spans="2:37" x14ac:dyDescent="0.25">
      <c r="B66" t="s">
        <v>129</v>
      </c>
      <c r="C66" t="s">
        <v>99</v>
      </c>
      <c r="D66">
        <f t="shared" si="4"/>
        <v>14</v>
      </c>
      <c r="E66">
        <f t="shared" si="4"/>
        <v>16</v>
      </c>
      <c r="F66">
        <f t="shared" si="4"/>
        <v>15</v>
      </c>
      <c r="G66">
        <f t="shared" si="4"/>
        <v>15</v>
      </c>
      <c r="H66">
        <f t="shared" si="4"/>
        <v>10</v>
      </c>
      <c r="I66">
        <f t="shared" si="4"/>
        <v>9</v>
      </c>
      <c r="J66">
        <f>'[1]CZ 4C'!$BX$58</f>
        <v>0</v>
      </c>
      <c r="K66">
        <f>'[1]CZ 4C'!$BZ$58</f>
        <v>866</v>
      </c>
      <c r="L66">
        <f t="shared" si="2"/>
        <v>866</v>
      </c>
      <c r="AA66" t="str">
        <f t="shared" si="3"/>
        <v>2AKITCHEN CAFETERIATMY3</v>
      </c>
      <c r="AB66" t="s">
        <v>87</v>
      </c>
      <c r="AC66" t="s">
        <v>80</v>
      </c>
      <c r="AD66" t="s">
        <v>53</v>
      </c>
      <c r="AE66" t="s">
        <v>84</v>
      </c>
      <c r="AF66" t="s">
        <v>81</v>
      </c>
      <c r="AG66">
        <v>5</v>
      </c>
      <c r="AH66" t="s">
        <v>225</v>
      </c>
      <c r="AI66">
        <v>64</v>
      </c>
      <c r="AJ66" t="s">
        <v>226</v>
      </c>
      <c r="AK66">
        <v>21</v>
      </c>
    </row>
    <row r="67" spans="2:37" x14ac:dyDescent="0.25">
      <c r="B67" t="s">
        <v>129</v>
      </c>
      <c r="C67" t="s">
        <v>102</v>
      </c>
      <c r="D67">
        <f t="shared" si="4"/>
        <v>12</v>
      </c>
      <c r="E67">
        <f t="shared" si="4"/>
        <v>18</v>
      </c>
      <c r="F67">
        <f t="shared" si="4"/>
        <v>14</v>
      </c>
      <c r="G67">
        <f t="shared" si="4"/>
        <v>12</v>
      </c>
      <c r="H67">
        <f t="shared" si="4"/>
        <v>12</v>
      </c>
      <c r="I67">
        <f t="shared" si="4"/>
        <v>12</v>
      </c>
      <c r="J67">
        <f>'[1]CZ 4C'!$BQ$58</f>
        <v>386</v>
      </c>
      <c r="K67" s="34">
        <f>'[1]CZ 4C'!$BS$58</f>
        <v>1</v>
      </c>
      <c r="L67">
        <f t="shared" si="2"/>
        <v>387</v>
      </c>
      <c r="AA67" t="str">
        <f t="shared" si="3"/>
        <v>2AFLOOR 1TMY2</v>
      </c>
      <c r="AB67" t="s">
        <v>87</v>
      </c>
      <c r="AC67" t="s">
        <v>80</v>
      </c>
      <c r="AD67" t="s">
        <v>48</v>
      </c>
      <c r="AE67" t="s">
        <v>90</v>
      </c>
      <c r="AF67" t="s">
        <v>81</v>
      </c>
      <c r="AG67">
        <v>10</v>
      </c>
      <c r="AH67" t="s">
        <v>227</v>
      </c>
      <c r="AI67">
        <v>100</v>
      </c>
      <c r="AJ67" t="s">
        <v>228</v>
      </c>
      <c r="AK67">
        <v>81</v>
      </c>
    </row>
    <row r="68" spans="2:37" x14ac:dyDescent="0.25">
      <c r="B68" t="s">
        <v>134</v>
      </c>
      <c r="C68" t="s">
        <v>229</v>
      </c>
      <c r="D68">
        <f t="shared" si="4"/>
        <v>15</v>
      </c>
      <c r="E68">
        <f t="shared" si="4"/>
        <v>21</v>
      </c>
      <c r="F68">
        <f t="shared" si="4"/>
        <v>17</v>
      </c>
      <c r="G68">
        <f t="shared" si="4"/>
        <v>16</v>
      </c>
      <c r="H68">
        <f t="shared" si="4"/>
        <v>11</v>
      </c>
      <c r="I68">
        <f t="shared" si="4"/>
        <v>14</v>
      </c>
      <c r="J68">
        <f>'[1]CZ 5A'!$AH$58</f>
        <v>208</v>
      </c>
      <c r="K68">
        <f>'[1]CZ 5A'!$AJ$58</f>
        <v>89</v>
      </c>
      <c r="L68">
        <f t="shared" si="2"/>
        <v>297</v>
      </c>
      <c r="M68">
        <f>$AU$23</f>
        <v>4783322</v>
      </c>
      <c r="N68">
        <f>$BE$23</f>
        <v>1715606</v>
      </c>
      <c r="AA68" t="str">
        <f t="shared" si="3"/>
        <v>2AMECHTMY2</v>
      </c>
      <c r="AB68" t="s">
        <v>87</v>
      </c>
      <c r="AC68" t="s">
        <v>80</v>
      </c>
      <c r="AD68" t="s">
        <v>85</v>
      </c>
      <c r="AE68" t="s">
        <v>90</v>
      </c>
      <c r="AF68" t="s">
        <v>81</v>
      </c>
      <c r="AG68">
        <v>5</v>
      </c>
      <c r="AH68" t="s">
        <v>230</v>
      </c>
      <c r="AI68">
        <v>50</v>
      </c>
      <c r="AJ68" t="s">
        <v>231</v>
      </c>
      <c r="AK68">
        <v>25</v>
      </c>
    </row>
    <row r="69" spans="2:37" x14ac:dyDescent="0.25">
      <c r="B69" t="s">
        <v>134</v>
      </c>
      <c r="C69" t="s">
        <v>232</v>
      </c>
      <c r="D69">
        <f t="shared" si="4"/>
        <v>15</v>
      </c>
      <c r="E69">
        <f t="shared" si="4"/>
        <v>21</v>
      </c>
      <c r="F69">
        <f t="shared" si="4"/>
        <v>17</v>
      </c>
      <c r="G69">
        <f t="shared" si="4"/>
        <v>16</v>
      </c>
      <c r="H69">
        <f t="shared" si="4"/>
        <v>11</v>
      </c>
      <c r="I69">
        <f t="shared" si="4"/>
        <v>14</v>
      </c>
      <c r="J69">
        <f>'[1]CZ 5A'!$AO$58</f>
        <v>219</v>
      </c>
      <c r="K69">
        <f>'[1]CZ 5A'!$AQ$58</f>
        <v>76</v>
      </c>
      <c r="L69">
        <f t="shared" si="2"/>
        <v>295</v>
      </c>
      <c r="AA69" t="str">
        <f t="shared" si="3"/>
        <v>2AFLOOR 2TMY2</v>
      </c>
      <c r="AB69" t="s">
        <v>87</v>
      </c>
      <c r="AC69" t="s">
        <v>80</v>
      </c>
      <c r="AD69" t="s">
        <v>50</v>
      </c>
      <c r="AE69" t="s">
        <v>90</v>
      </c>
      <c r="AF69" t="s">
        <v>81</v>
      </c>
      <c r="AG69">
        <v>8</v>
      </c>
      <c r="AH69" t="s">
        <v>233</v>
      </c>
      <c r="AI69">
        <v>100</v>
      </c>
      <c r="AJ69" t="s">
        <v>234</v>
      </c>
      <c r="AK69">
        <v>84</v>
      </c>
    </row>
    <row r="70" spans="2:37" x14ac:dyDescent="0.25">
      <c r="B70" t="s">
        <v>134</v>
      </c>
      <c r="C70" t="s">
        <v>235</v>
      </c>
      <c r="D70">
        <f t="shared" ref="D70:I112" si="5">VLOOKUP(CONCATENATE($B70,D$4,$C70),$AA$6:$AK$698,11,FALSE)</f>
        <v>15</v>
      </c>
      <c r="E70">
        <f t="shared" si="5"/>
        <v>21</v>
      </c>
      <c r="F70">
        <f t="shared" si="5"/>
        <v>17</v>
      </c>
      <c r="G70">
        <f t="shared" si="5"/>
        <v>16</v>
      </c>
      <c r="H70">
        <f t="shared" si="5"/>
        <v>11</v>
      </c>
      <c r="I70">
        <f t="shared" si="5"/>
        <v>14</v>
      </c>
      <c r="J70">
        <f>'[1]CZ 5A'!$AV$58</f>
        <v>51</v>
      </c>
      <c r="K70">
        <f>'[1]CZ 5A'!$AX$58</f>
        <v>83</v>
      </c>
      <c r="L70">
        <f t="shared" ref="L70:L117" si="6">SUM(J70:K70)</f>
        <v>134</v>
      </c>
      <c r="AA70" t="str">
        <f t="shared" si="3"/>
        <v>2AAUDITORIUMTMY2</v>
      </c>
      <c r="AB70" t="s">
        <v>87</v>
      </c>
      <c r="AC70" t="s">
        <v>80</v>
      </c>
      <c r="AD70" t="s">
        <v>51</v>
      </c>
      <c r="AE70" t="s">
        <v>90</v>
      </c>
      <c r="AF70" t="s">
        <v>81</v>
      </c>
      <c r="AG70">
        <v>5</v>
      </c>
      <c r="AH70" t="s">
        <v>236</v>
      </c>
      <c r="AI70">
        <v>67</v>
      </c>
      <c r="AJ70" t="s">
        <v>237</v>
      </c>
      <c r="AK70">
        <v>20</v>
      </c>
    </row>
    <row r="71" spans="2:37" x14ac:dyDescent="0.25">
      <c r="B71" t="s">
        <v>134</v>
      </c>
      <c r="C71" t="s">
        <v>238</v>
      </c>
      <c r="D71">
        <f t="shared" si="5"/>
        <v>15</v>
      </c>
      <c r="E71">
        <f t="shared" si="5"/>
        <v>20</v>
      </c>
      <c r="F71">
        <f t="shared" si="5"/>
        <v>17</v>
      </c>
      <c r="G71">
        <f t="shared" si="5"/>
        <v>16</v>
      </c>
      <c r="H71">
        <f t="shared" si="5"/>
        <v>11</v>
      </c>
      <c r="I71">
        <f t="shared" si="5"/>
        <v>14</v>
      </c>
      <c r="J71">
        <f>'[1]CZ 5A'!$BC$58</f>
        <v>100</v>
      </c>
      <c r="K71">
        <f>'[1]CZ 5A'!$BE$58</f>
        <v>66</v>
      </c>
      <c r="L71">
        <f t="shared" si="6"/>
        <v>166</v>
      </c>
      <c r="AA71" t="str">
        <f t="shared" ref="AA71:AA134" si="7">CONCATENATE(AB71,AD71,AE71)</f>
        <v>2AGYMTMY2</v>
      </c>
      <c r="AB71" t="s">
        <v>87</v>
      </c>
      <c r="AC71" t="s">
        <v>80</v>
      </c>
      <c r="AD71" t="s">
        <v>52</v>
      </c>
      <c r="AE71" t="s">
        <v>90</v>
      </c>
      <c r="AF71" t="s">
        <v>81</v>
      </c>
      <c r="AG71">
        <v>5</v>
      </c>
      <c r="AH71" t="s">
        <v>239</v>
      </c>
      <c r="AI71">
        <v>51</v>
      </c>
      <c r="AJ71" t="s">
        <v>240</v>
      </c>
      <c r="AK71">
        <v>13</v>
      </c>
    </row>
    <row r="72" spans="2:37" x14ac:dyDescent="0.25">
      <c r="B72" t="s">
        <v>134</v>
      </c>
      <c r="C72" t="s">
        <v>241</v>
      </c>
      <c r="D72">
        <f t="shared" si="5"/>
        <v>15</v>
      </c>
      <c r="E72">
        <f t="shared" si="5"/>
        <v>22</v>
      </c>
      <c r="F72">
        <f t="shared" si="5"/>
        <v>17</v>
      </c>
      <c r="G72">
        <f t="shared" si="5"/>
        <v>16</v>
      </c>
      <c r="H72">
        <f t="shared" si="5"/>
        <v>11</v>
      </c>
      <c r="I72">
        <f t="shared" si="5"/>
        <v>14</v>
      </c>
      <c r="J72">
        <f>'[1]CZ 5A'!$BJ$58</f>
        <v>98</v>
      </c>
      <c r="K72">
        <f>'[1]CZ 5A'!$BL$58</f>
        <v>84</v>
      </c>
      <c r="L72">
        <f t="shared" si="6"/>
        <v>182</v>
      </c>
      <c r="AA72" t="str">
        <f t="shared" si="7"/>
        <v>2AKITCHEN CAFETERIATMY2</v>
      </c>
      <c r="AB72" t="s">
        <v>87</v>
      </c>
      <c r="AC72" t="s">
        <v>80</v>
      </c>
      <c r="AD72" t="s">
        <v>53</v>
      </c>
      <c r="AE72" t="s">
        <v>90</v>
      </c>
      <c r="AF72" t="s">
        <v>81</v>
      </c>
      <c r="AG72">
        <v>5</v>
      </c>
      <c r="AH72" t="s">
        <v>242</v>
      </c>
      <c r="AI72">
        <v>64</v>
      </c>
      <c r="AJ72" t="s">
        <v>243</v>
      </c>
      <c r="AK72">
        <v>21</v>
      </c>
    </row>
    <row r="73" spans="2:37" x14ac:dyDescent="0.25">
      <c r="B73" t="s">
        <v>134</v>
      </c>
      <c r="C73" t="s">
        <v>244</v>
      </c>
      <c r="D73">
        <f t="shared" si="5"/>
        <v>16</v>
      </c>
      <c r="E73">
        <f t="shared" si="5"/>
        <v>19</v>
      </c>
      <c r="F73">
        <f t="shared" si="5"/>
        <v>16</v>
      </c>
      <c r="G73">
        <f t="shared" si="5"/>
        <v>16</v>
      </c>
      <c r="H73">
        <f t="shared" si="5"/>
        <v>11</v>
      </c>
      <c r="I73">
        <f t="shared" si="5"/>
        <v>12</v>
      </c>
      <c r="J73">
        <f>'[1]CZ 5A'!$BX$58</f>
        <v>5</v>
      </c>
      <c r="K73">
        <f>'[1]CZ 5A'!$BZ$58</f>
        <v>154</v>
      </c>
      <c r="L73">
        <f t="shared" si="6"/>
        <v>159</v>
      </c>
      <c r="AA73" t="str">
        <f t="shared" si="7"/>
        <v>2AFLOOR 1TMY15WA</v>
      </c>
      <c r="AB73" t="s">
        <v>87</v>
      </c>
      <c r="AC73" t="s">
        <v>80</v>
      </c>
      <c r="AD73" t="s">
        <v>48</v>
      </c>
      <c r="AE73" t="s">
        <v>93</v>
      </c>
      <c r="AF73" t="s">
        <v>81</v>
      </c>
      <c r="AG73">
        <v>27</v>
      </c>
      <c r="AH73" t="s">
        <v>245</v>
      </c>
      <c r="AI73">
        <v>100</v>
      </c>
      <c r="AJ73" t="s">
        <v>193</v>
      </c>
      <c r="AK73">
        <v>86</v>
      </c>
    </row>
    <row r="74" spans="2:37" x14ac:dyDescent="0.25">
      <c r="B74" t="s">
        <v>134</v>
      </c>
      <c r="C74" t="s">
        <v>246</v>
      </c>
      <c r="D74">
        <f t="shared" si="5"/>
        <v>17</v>
      </c>
      <c r="E74">
        <f t="shared" si="5"/>
        <v>26</v>
      </c>
      <c r="F74">
        <f t="shared" si="5"/>
        <v>19</v>
      </c>
      <c r="G74">
        <f t="shared" si="5"/>
        <v>17</v>
      </c>
      <c r="H74">
        <f t="shared" si="5"/>
        <v>12</v>
      </c>
      <c r="I74">
        <f t="shared" si="5"/>
        <v>17</v>
      </c>
      <c r="J74">
        <f>'[1]CZ 5A'!$BQ$58</f>
        <v>785</v>
      </c>
      <c r="K74" s="34">
        <f>'[1]CZ 5A'!$BS$58</f>
        <v>9</v>
      </c>
      <c r="L74">
        <f t="shared" si="6"/>
        <v>794</v>
      </c>
      <c r="AA74" t="str">
        <f t="shared" si="7"/>
        <v>2AMECHTMY15WA</v>
      </c>
      <c r="AB74" t="s">
        <v>87</v>
      </c>
      <c r="AC74" t="s">
        <v>80</v>
      </c>
      <c r="AD74" t="s">
        <v>85</v>
      </c>
      <c r="AE74" t="s">
        <v>93</v>
      </c>
      <c r="AF74" t="s">
        <v>81</v>
      </c>
      <c r="AG74">
        <v>5</v>
      </c>
      <c r="AH74" t="s">
        <v>247</v>
      </c>
      <c r="AI74">
        <v>56</v>
      </c>
      <c r="AJ74" t="s">
        <v>248</v>
      </c>
      <c r="AK74">
        <v>27</v>
      </c>
    </row>
    <row r="75" spans="2:37" x14ac:dyDescent="0.25">
      <c r="B75" t="s">
        <v>140</v>
      </c>
      <c r="C75" t="s">
        <v>79</v>
      </c>
      <c r="D75">
        <f t="shared" si="5"/>
        <v>14</v>
      </c>
      <c r="E75">
        <f t="shared" si="5"/>
        <v>17</v>
      </c>
      <c r="F75">
        <f t="shared" si="5"/>
        <v>15</v>
      </c>
      <c r="G75">
        <f t="shared" si="5"/>
        <v>15</v>
      </c>
      <c r="H75">
        <f t="shared" si="5"/>
        <v>12</v>
      </c>
      <c r="I75">
        <f t="shared" si="5"/>
        <v>11</v>
      </c>
      <c r="J75">
        <f>'[1]CZ 5B'!$AH$58</f>
        <v>265</v>
      </c>
      <c r="K75">
        <f>'[1]CZ 5B'!$AJ$58</f>
        <v>1057</v>
      </c>
      <c r="L75">
        <f t="shared" si="6"/>
        <v>1322</v>
      </c>
      <c r="M75">
        <f>$AU$25</f>
        <v>4593129</v>
      </c>
      <c r="N75">
        <f>$BE$25</f>
        <v>1623303</v>
      </c>
      <c r="AA75" t="str">
        <f t="shared" si="7"/>
        <v>2AFLOOR 2TMY15WA</v>
      </c>
      <c r="AB75" t="s">
        <v>87</v>
      </c>
      <c r="AC75" t="s">
        <v>80</v>
      </c>
      <c r="AD75" t="s">
        <v>50</v>
      </c>
      <c r="AE75" t="s">
        <v>93</v>
      </c>
      <c r="AF75" t="s">
        <v>81</v>
      </c>
      <c r="AG75">
        <v>23</v>
      </c>
      <c r="AH75" t="s">
        <v>196</v>
      </c>
      <c r="AI75">
        <v>100</v>
      </c>
      <c r="AJ75" t="s">
        <v>249</v>
      </c>
      <c r="AK75">
        <v>88</v>
      </c>
    </row>
    <row r="76" spans="2:37" x14ac:dyDescent="0.25">
      <c r="B76" t="s">
        <v>140</v>
      </c>
      <c r="C76" t="s">
        <v>69</v>
      </c>
      <c r="D76">
        <f t="shared" si="5"/>
        <v>13</v>
      </c>
      <c r="E76">
        <f t="shared" si="5"/>
        <v>17</v>
      </c>
      <c r="F76">
        <f t="shared" si="5"/>
        <v>15</v>
      </c>
      <c r="G76">
        <f t="shared" si="5"/>
        <v>14</v>
      </c>
      <c r="H76">
        <f t="shared" si="5"/>
        <v>12</v>
      </c>
      <c r="I76">
        <f t="shared" si="5"/>
        <v>11</v>
      </c>
      <c r="J76">
        <f>'[1]CZ 5B'!$AO$58</f>
        <v>231</v>
      </c>
      <c r="K76">
        <f>'[1]CZ 5B'!$AQ$58</f>
        <v>1077</v>
      </c>
      <c r="L76">
        <f t="shared" si="6"/>
        <v>1308</v>
      </c>
      <c r="AA76" t="str">
        <f t="shared" si="7"/>
        <v>2AAUDITORIUMTMY15WA</v>
      </c>
      <c r="AB76" t="s">
        <v>87</v>
      </c>
      <c r="AC76" t="s">
        <v>80</v>
      </c>
      <c r="AD76" t="s">
        <v>51</v>
      </c>
      <c r="AE76" t="s">
        <v>93</v>
      </c>
      <c r="AF76" t="s">
        <v>81</v>
      </c>
      <c r="AG76">
        <v>5</v>
      </c>
      <c r="AH76" t="s">
        <v>198</v>
      </c>
      <c r="AI76">
        <v>68</v>
      </c>
      <c r="AJ76" t="s">
        <v>250</v>
      </c>
      <c r="AK76">
        <v>21</v>
      </c>
    </row>
    <row r="77" spans="2:37" x14ac:dyDescent="0.25">
      <c r="B77" t="s">
        <v>140</v>
      </c>
      <c r="C77" t="s">
        <v>84</v>
      </c>
      <c r="D77">
        <f t="shared" si="5"/>
        <v>14</v>
      </c>
      <c r="E77">
        <f t="shared" si="5"/>
        <v>19</v>
      </c>
      <c r="F77">
        <f t="shared" si="5"/>
        <v>15</v>
      </c>
      <c r="G77">
        <f t="shared" si="5"/>
        <v>14</v>
      </c>
      <c r="H77">
        <f t="shared" si="5"/>
        <v>14</v>
      </c>
      <c r="I77">
        <f t="shared" si="5"/>
        <v>12</v>
      </c>
      <c r="J77">
        <f>'[1]CZ 5B'!$AV$58</f>
        <v>230</v>
      </c>
      <c r="K77">
        <f>'[1]CZ 5B'!$AX$58</f>
        <v>839</v>
      </c>
      <c r="L77">
        <f t="shared" si="6"/>
        <v>1069</v>
      </c>
      <c r="AA77" t="str">
        <f t="shared" si="7"/>
        <v>2AGYMTMY15WA</v>
      </c>
      <c r="AB77" t="s">
        <v>87</v>
      </c>
      <c r="AC77" t="s">
        <v>80</v>
      </c>
      <c r="AD77" t="s">
        <v>52</v>
      </c>
      <c r="AE77" t="s">
        <v>93</v>
      </c>
      <c r="AF77" t="s">
        <v>81</v>
      </c>
      <c r="AG77">
        <v>5</v>
      </c>
      <c r="AH77" t="s">
        <v>251</v>
      </c>
      <c r="AI77">
        <v>56</v>
      </c>
      <c r="AJ77" t="s">
        <v>201</v>
      </c>
      <c r="AK77">
        <v>15</v>
      </c>
    </row>
    <row r="78" spans="2:37" x14ac:dyDescent="0.25">
      <c r="B78" t="s">
        <v>140</v>
      </c>
      <c r="C78" t="s">
        <v>90</v>
      </c>
      <c r="D78">
        <f t="shared" si="5"/>
        <v>14</v>
      </c>
      <c r="E78">
        <f t="shared" si="5"/>
        <v>19</v>
      </c>
      <c r="F78">
        <f t="shared" si="5"/>
        <v>15</v>
      </c>
      <c r="G78">
        <f t="shared" si="5"/>
        <v>15</v>
      </c>
      <c r="H78">
        <f t="shared" si="5"/>
        <v>13</v>
      </c>
      <c r="I78">
        <f t="shared" si="5"/>
        <v>12</v>
      </c>
      <c r="J78">
        <f>'[1]CZ 5B'!$BC$58</f>
        <v>295</v>
      </c>
      <c r="K78">
        <f>'[1]CZ 5B'!$BE$58</f>
        <v>867</v>
      </c>
      <c r="L78">
        <f t="shared" si="6"/>
        <v>1162</v>
      </c>
      <c r="AA78" t="str">
        <f t="shared" si="7"/>
        <v>2AKITCHEN CAFETERIATMY15WA</v>
      </c>
      <c r="AB78" t="s">
        <v>87</v>
      </c>
      <c r="AC78" t="s">
        <v>80</v>
      </c>
      <c r="AD78" t="s">
        <v>53</v>
      </c>
      <c r="AE78" t="s">
        <v>93</v>
      </c>
      <c r="AF78" t="s">
        <v>81</v>
      </c>
      <c r="AG78">
        <v>5</v>
      </c>
      <c r="AH78" t="s">
        <v>252</v>
      </c>
      <c r="AI78">
        <v>66</v>
      </c>
      <c r="AJ78" t="s">
        <v>253</v>
      </c>
      <c r="AK78">
        <v>23</v>
      </c>
    </row>
    <row r="79" spans="2:37" x14ac:dyDescent="0.25">
      <c r="B79" t="s">
        <v>140</v>
      </c>
      <c r="C79" t="s">
        <v>93</v>
      </c>
      <c r="D79">
        <f t="shared" si="5"/>
        <v>13</v>
      </c>
      <c r="E79">
        <f t="shared" si="5"/>
        <v>17</v>
      </c>
      <c r="F79">
        <f t="shared" si="5"/>
        <v>15</v>
      </c>
      <c r="G79">
        <f t="shared" si="5"/>
        <v>14</v>
      </c>
      <c r="H79">
        <f t="shared" si="5"/>
        <v>12</v>
      </c>
      <c r="I79">
        <f t="shared" si="5"/>
        <v>11</v>
      </c>
      <c r="J79">
        <f>'[1]CZ 5B'!$BJ$58</f>
        <v>237</v>
      </c>
      <c r="K79">
        <f>'[1]CZ 5B'!$BL$58</f>
        <v>914</v>
      </c>
      <c r="L79">
        <f t="shared" si="6"/>
        <v>1151</v>
      </c>
      <c r="AA79" t="str">
        <f t="shared" si="7"/>
        <v>2AFLOOR 1MIN</v>
      </c>
      <c r="AB79" t="s">
        <v>87</v>
      </c>
      <c r="AC79" t="s">
        <v>80</v>
      </c>
      <c r="AD79" t="s">
        <v>48</v>
      </c>
      <c r="AE79" t="s">
        <v>99</v>
      </c>
      <c r="AF79" t="s">
        <v>81</v>
      </c>
      <c r="AG79">
        <v>7</v>
      </c>
      <c r="AH79" t="s">
        <v>254</v>
      </c>
      <c r="AI79">
        <v>99</v>
      </c>
      <c r="AJ79" t="s">
        <v>255</v>
      </c>
      <c r="AK79">
        <v>63</v>
      </c>
    </row>
    <row r="80" spans="2:37" x14ac:dyDescent="0.25">
      <c r="B80" t="s">
        <v>140</v>
      </c>
      <c r="C80" t="s">
        <v>99</v>
      </c>
      <c r="D80">
        <f t="shared" si="5"/>
        <v>18</v>
      </c>
      <c r="E80">
        <f t="shared" si="5"/>
        <v>21</v>
      </c>
      <c r="F80">
        <f t="shared" si="5"/>
        <v>18</v>
      </c>
      <c r="G80">
        <f t="shared" si="5"/>
        <v>18</v>
      </c>
      <c r="H80">
        <f t="shared" si="5"/>
        <v>13</v>
      </c>
      <c r="I80">
        <f t="shared" si="5"/>
        <v>13</v>
      </c>
      <c r="J80">
        <f>'[1]CZ 5B'!$BX$58</f>
        <v>73</v>
      </c>
      <c r="K80">
        <f>'[1]CZ 5B'!$BZ$58</f>
        <v>1689</v>
      </c>
      <c r="L80">
        <f t="shared" si="6"/>
        <v>1762</v>
      </c>
      <c r="AA80" t="str">
        <f t="shared" si="7"/>
        <v>2AMECHMIN</v>
      </c>
      <c r="AB80" t="s">
        <v>87</v>
      </c>
      <c r="AC80" t="s">
        <v>80</v>
      </c>
      <c r="AD80" t="s">
        <v>85</v>
      </c>
      <c r="AE80" t="s">
        <v>99</v>
      </c>
      <c r="AF80" t="s">
        <v>81</v>
      </c>
      <c r="AG80">
        <v>5</v>
      </c>
      <c r="AH80" t="s">
        <v>256</v>
      </c>
      <c r="AI80">
        <v>48</v>
      </c>
      <c r="AJ80" t="s">
        <v>139</v>
      </c>
      <c r="AK80">
        <v>21</v>
      </c>
    </row>
    <row r="81" spans="2:37" x14ac:dyDescent="0.25">
      <c r="B81" t="s">
        <v>140</v>
      </c>
      <c r="C81" t="s">
        <v>102</v>
      </c>
      <c r="D81">
        <f t="shared" si="5"/>
        <v>13</v>
      </c>
      <c r="E81">
        <f t="shared" si="5"/>
        <v>20</v>
      </c>
      <c r="F81">
        <f t="shared" si="5"/>
        <v>15</v>
      </c>
      <c r="G81">
        <f t="shared" si="5"/>
        <v>13</v>
      </c>
      <c r="H81">
        <f t="shared" si="5"/>
        <v>14</v>
      </c>
      <c r="I81">
        <f t="shared" si="5"/>
        <v>11</v>
      </c>
      <c r="J81">
        <f>'[1]CZ 5B'!$BQ$58</f>
        <v>1333</v>
      </c>
      <c r="K81" s="34">
        <f>'[1]CZ 5B'!$BS$58</f>
        <v>85</v>
      </c>
      <c r="L81">
        <f t="shared" si="6"/>
        <v>1418</v>
      </c>
      <c r="AA81" t="str">
        <f t="shared" si="7"/>
        <v>2AFLOOR 2MIN</v>
      </c>
      <c r="AB81" t="s">
        <v>87</v>
      </c>
      <c r="AC81" t="s">
        <v>80</v>
      </c>
      <c r="AD81" t="s">
        <v>50</v>
      </c>
      <c r="AE81" t="s">
        <v>99</v>
      </c>
      <c r="AF81" t="s">
        <v>81</v>
      </c>
      <c r="AG81">
        <v>7</v>
      </c>
      <c r="AH81" t="s">
        <v>257</v>
      </c>
      <c r="AI81">
        <v>100</v>
      </c>
      <c r="AJ81" t="s">
        <v>258</v>
      </c>
      <c r="AK81">
        <v>69</v>
      </c>
    </row>
    <row r="82" spans="2:37" x14ac:dyDescent="0.25">
      <c r="B82" t="s">
        <v>144</v>
      </c>
      <c r="C82" t="s">
        <v>79</v>
      </c>
      <c r="D82">
        <f t="shared" si="5"/>
        <v>11</v>
      </c>
      <c r="E82">
        <f t="shared" si="5"/>
        <v>12</v>
      </c>
      <c r="F82">
        <f t="shared" si="5"/>
        <v>12</v>
      </c>
      <c r="G82">
        <f t="shared" si="5"/>
        <v>11</v>
      </c>
      <c r="H82">
        <f t="shared" si="5"/>
        <v>9</v>
      </c>
      <c r="I82">
        <f t="shared" si="5"/>
        <v>8</v>
      </c>
      <c r="J82">
        <f>'[1]CZ 5C'!$AH$58</f>
        <v>54</v>
      </c>
      <c r="K82">
        <f>'[1]CZ 5C'!$AJ$58</f>
        <v>9</v>
      </c>
      <c r="L82">
        <f t="shared" si="6"/>
        <v>63</v>
      </c>
      <c r="M82">
        <f>$AU$27</f>
        <v>3909844</v>
      </c>
      <c r="N82">
        <f>$BE$27</f>
        <v>1097704</v>
      </c>
      <c r="AA82" t="str">
        <f t="shared" si="7"/>
        <v>2AAUDITORIUMMIN</v>
      </c>
      <c r="AB82" t="s">
        <v>87</v>
      </c>
      <c r="AC82" t="s">
        <v>80</v>
      </c>
      <c r="AD82" t="s">
        <v>51</v>
      </c>
      <c r="AE82" t="s">
        <v>99</v>
      </c>
      <c r="AF82" t="s">
        <v>81</v>
      </c>
      <c r="AG82">
        <v>5</v>
      </c>
      <c r="AH82" t="s">
        <v>259</v>
      </c>
      <c r="AI82">
        <v>67</v>
      </c>
      <c r="AJ82" t="s">
        <v>191</v>
      </c>
      <c r="AK82">
        <v>18</v>
      </c>
    </row>
    <row r="83" spans="2:37" x14ac:dyDescent="0.25">
      <c r="B83" t="s">
        <v>144</v>
      </c>
      <c r="C83" t="s">
        <v>69</v>
      </c>
      <c r="D83">
        <f t="shared" si="5"/>
        <v>10</v>
      </c>
      <c r="E83">
        <f t="shared" si="5"/>
        <v>11</v>
      </c>
      <c r="F83">
        <f t="shared" si="5"/>
        <v>12</v>
      </c>
      <c r="G83">
        <f t="shared" si="5"/>
        <v>11</v>
      </c>
      <c r="H83">
        <f t="shared" si="5"/>
        <v>9</v>
      </c>
      <c r="I83">
        <f t="shared" si="5"/>
        <v>9</v>
      </c>
      <c r="J83">
        <f>'[1]CZ 5C'!$AO$58</f>
        <v>56</v>
      </c>
      <c r="K83">
        <f>'[1]CZ 5C'!$AQ$58</f>
        <v>9</v>
      </c>
      <c r="L83">
        <f t="shared" si="6"/>
        <v>65</v>
      </c>
      <c r="AA83" t="str">
        <f t="shared" si="7"/>
        <v>2AGYMMIN</v>
      </c>
      <c r="AB83" t="s">
        <v>87</v>
      </c>
      <c r="AC83" t="s">
        <v>80</v>
      </c>
      <c r="AD83" t="s">
        <v>52</v>
      </c>
      <c r="AE83" t="s">
        <v>99</v>
      </c>
      <c r="AF83" t="s">
        <v>81</v>
      </c>
      <c r="AG83">
        <v>5</v>
      </c>
      <c r="AH83" t="s">
        <v>260</v>
      </c>
      <c r="AI83">
        <v>48</v>
      </c>
      <c r="AJ83" t="s">
        <v>261</v>
      </c>
      <c r="AK83">
        <v>12</v>
      </c>
    </row>
    <row r="84" spans="2:37" x14ac:dyDescent="0.25">
      <c r="B84" t="s">
        <v>144</v>
      </c>
      <c r="C84" t="s">
        <v>90</v>
      </c>
      <c r="D84">
        <f t="shared" si="5"/>
        <v>15</v>
      </c>
      <c r="E84">
        <f t="shared" si="5"/>
        <v>19</v>
      </c>
      <c r="F84">
        <f t="shared" si="5"/>
        <v>17</v>
      </c>
      <c r="G84">
        <f t="shared" si="5"/>
        <v>16</v>
      </c>
      <c r="H84">
        <f t="shared" si="5"/>
        <v>11</v>
      </c>
      <c r="I84">
        <f t="shared" si="5"/>
        <v>13</v>
      </c>
      <c r="J84">
        <f>'[1]CZ 5C'!$AV$58</f>
        <v>10</v>
      </c>
      <c r="K84">
        <f>'[1]CZ 5C'!$AX$58</f>
        <v>115</v>
      </c>
      <c r="L84">
        <f t="shared" si="6"/>
        <v>125</v>
      </c>
      <c r="AA84" t="str">
        <f t="shared" si="7"/>
        <v>2AKITCHEN CAFETERIAMIN</v>
      </c>
      <c r="AB84" t="s">
        <v>87</v>
      </c>
      <c r="AC84" t="s">
        <v>80</v>
      </c>
      <c r="AD84" t="s">
        <v>53</v>
      </c>
      <c r="AE84" t="s">
        <v>99</v>
      </c>
      <c r="AF84" t="s">
        <v>81</v>
      </c>
      <c r="AG84">
        <v>5</v>
      </c>
      <c r="AH84" t="s">
        <v>262</v>
      </c>
      <c r="AI84">
        <v>61</v>
      </c>
      <c r="AJ84" t="s">
        <v>263</v>
      </c>
      <c r="AK84">
        <v>16</v>
      </c>
    </row>
    <row r="85" spans="2:37" x14ac:dyDescent="0.25">
      <c r="B85" t="s">
        <v>144</v>
      </c>
      <c r="C85" t="s">
        <v>93</v>
      </c>
      <c r="D85">
        <f t="shared" si="5"/>
        <v>10</v>
      </c>
      <c r="E85">
        <f t="shared" si="5"/>
        <v>11</v>
      </c>
      <c r="F85">
        <f t="shared" si="5"/>
        <v>12</v>
      </c>
      <c r="G85">
        <f t="shared" si="5"/>
        <v>11</v>
      </c>
      <c r="H85">
        <f t="shared" si="5"/>
        <v>9</v>
      </c>
      <c r="I85">
        <f t="shared" si="5"/>
        <v>8</v>
      </c>
      <c r="J85">
        <f>'[1]CZ 5C'!$BC$58</f>
        <v>33</v>
      </c>
      <c r="K85">
        <f>'[1]CZ 5C'!$BE$58</f>
        <v>32</v>
      </c>
      <c r="L85">
        <f t="shared" si="6"/>
        <v>65</v>
      </c>
      <c r="AA85" t="str">
        <f t="shared" si="7"/>
        <v>2AFLOOR 1MAX</v>
      </c>
      <c r="AB85" t="s">
        <v>87</v>
      </c>
      <c r="AC85" t="s">
        <v>80</v>
      </c>
      <c r="AD85" t="s">
        <v>48</v>
      </c>
      <c r="AE85" t="s">
        <v>102</v>
      </c>
      <c r="AF85" t="s">
        <v>81</v>
      </c>
      <c r="AG85">
        <v>72</v>
      </c>
      <c r="AH85" t="s">
        <v>264</v>
      </c>
      <c r="AI85">
        <v>100</v>
      </c>
      <c r="AJ85" t="s">
        <v>265</v>
      </c>
      <c r="AK85">
        <v>94</v>
      </c>
    </row>
    <row r="86" spans="2:37" x14ac:dyDescent="0.25">
      <c r="B86" t="s">
        <v>144</v>
      </c>
      <c r="C86" t="s">
        <v>99</v>
      </c>
      <c r="D86">
        <f t="shared" si="5"/>
        <v>14</v>
      </c>
      <c r="E86">
        <f t="shared" si="5"/>
        <v>16</v>
      </c>
      <c r="F86">
        <f t="shared" si="5"/>
        <v>14</v>
      </c>
      <c r="G86">
        <f t="shared" si="5"/>
        <v>15</v>
      </c>
      <c r="H86">
        <f t="shared" si="5"/>
        <v>10</v>
      </c>
      <c r="I86">
        <f t="shared" si="5"/>
        <v>9</v>
      </c>
      <c r="J86">
        <f>'[1]CZ 5C'!$BJ$58</f>
        <v>16</v>
      </c>
      <c r="K86">
        <f>'[1]CZ 5C'!$BL$58</f>
        <v>29</v>
      </c>
      <c r="L86">
        <f t="shared" si="6"/>
        <v>45</v>
      </c>
      <c r="AA86" t="str">
        <f t="shared" si="7"/>
        <v>2AMECHMAX</v>
      </c>
      <c r="AB86" t="s">
        <v>87</v>
      </c>
      <c r="AC86" t="s">
        <v>80</v>
      </c>
      <c r="AD86" t="s">
        <v>85</v>
      </c>
      <c r="AE86" t="s">
        <v>102</v>
      </c>
      <c r="AF86" t="s">
        <v>81</v>
      </c>
      <c r="AG86">
        <v>10</v>
      </c>
      <c r="AH86" t="s">
        <v>264</v>
      </c>
      <c r="AI86">
        <v>70</v>
      </c>
      <c r="AJ86" t="s">
        <v>266</v>
      </c>
      <c r="AK86">
        <v>35</v>
      </c>
    </row>
    <row r="87" spans="2:37" x14ac:dyDescent="0.25">
      <c r="B87" t="s">
        <v>144</v>
      </c>
      <c r="C87" t="s">
        <v>102</v>
      </c>
      <c r="D87">
        <f t="shared" si="5"/>
        <v>10</v>
      </c>
      <c r="E87">
        <f t="shared" si="5"/>
        <v>13</v>
      </c>
      <c r="F87">
        <f t="shared" si="5"/>
        <v>13</v>
      </c>
      <c r="G87">
        <f t="shared" si="5"/>
        <v>11</v>
      </c>
      <c r="H87">
        <f t="shared" si="5"/>
        <v>9</v>
      </c>
      <c r="I87">
        <f t="shared" si="5"/>
        <v>10</v>
      </c>
      <c r="J87">
        <f>'[1]CZ 5C'!$BX$58</f>
        <v>0</v>
      </c>
      <c r="K87">
        <f>'[1]CZ 5C'!$BZ$58</f>
        <v>356</v>
      </c>
      <c r="L87">
        <f t="shared" si="6"/>
        <v>356</v>
      </c>
      <c r="AA87" t="str">
        <f t="shared" si="7"/>
        <v>2AFLOOR 2MAX</v>
      </c>
      <c r="AB87" t="s">
        <v>87</v>
      </c>
      <c r="AC87" t="s">
        <v>80</v>
      </c>
      <c r="AD87" t="s">
        <v>50</v>
      </c>
      <c r="AE87" t="s">
        <v>102</v>
      </c>
      <c r="AF87" t="s">
        <v>81</v>
      </c>
      <c r="AG87">
        <v>70</v>
      </c>
      <c r="AH87" t="s">
        <v>264</v>
      </c>
      <c r="AI87">
        <v>100</v>
      </c>
      <c r="AJ87" t="s">
        <v>267</v>
      </c>
      <c r="AK87">
        <v>95</v>
      </c>
    </row>
    <row r="88" spans="2:37" x14ac:dyDescent="0.25">
      <c r="B88" t="s">
        <v>144</v>
      </c>
      <c r="C88" t="s">
        <v>268</v>
      </c>
      <c r="D88">
        <f t="shared" si="5"/>
        <v>11</v>
      </c>
      <c r="E88">
        <f t="shared" si="5"/>
        <v>12</v>
      </c>
      <c r="F88">
        <f t="shared" si="5"/>
        <v>12</v>
      </c>
      <c r="G88">
        <f t="shared" si="5"/>
        <v>11</v>
      </c>
      <c r="H88">
        <f t="shared" si="5"/>
        <v>9</v>
      </c>
      <c r="I88">
        <f t="shared" si="5"/>
        <v>9</v>
      </c>
      <c r="J88">
        <f>'[1]CZ 5C'!$BQ$58</f>
        <v>365</v>
      </c>
      <c r="K88" s="34">
        <f>'[1]CZ 5C'!$BS$58</f>
        <v>0</v>
      </c>
      <c r="L88">
        <f t="shared" si="6"/>
        <v>365</v>
      </c>
      <c r="AA88" t="str">
        <f t="shared" si="7"/>
        <v>2AAUDITORIUMMAX</v>
      </c>
      <c r="AB88" t="s">
        <v>87</v>
      </c>
      <c r="AC88" t="s">
        <v>80</v>
      </c>
      <c r="AD88" t="s">
        <v>51</v>
      </c>
      <c r="AE88" t="s">
        <v>102</v>
      </c>
      <c r="AF88" t="s">
        <v>81</v>
      </c>
      <c r="AG88">
        <v>6</v>
      </c>
      <c r="AH88" t="s">
        <v>269</v>
      </c>
      <c r="AI88">
        <v>67</v>
      </c>
      <c r="AJ88" t="s">
        <v>270</v>
      </c>
      <c r="AK88">
        <v>28</v>
      </c>
    </row>
    <row r="89" spans="2:37" x14ac:dyDescent="0.25">
      <c r="B89" t="s">
        <v>144</v>
      </c>
      <c r="C89" t="s">
        <v>37</v>
      </c>
      <c r="D89">
        <f t="shared" si="5"/>
        <v>11</v>
      </c>
      <c r="E89">
        <f t="shared" si="5"/>
        <v>12</v>
      </c>
      <c r="F89">
        <f t="shared" si="5"/>
        <v>12</v>
      </c>
      <c r="G89">
        <f t="shared" si="5"/>
        <v>11</v>
      </c>
      <c r="H89">
        <f t="shared" si="5"/>
        <v>9</v>
      </c>
      <c r="I89">
        <f t="shared" si="5"/>
        <v>9</v>
      </c>
      <c r="J89">
        <f>'[1]CZ 6A'!$AH$58</f>
        <v>491</v>
      </c>
      <c r="K89">
        <f>'[1]CZ 6A'!$AJ$58</f>
        <v>96</v>
      </c>
      <c r="L89">
        <f t="shared" si="6"/>
        <v>587</v>
      </c>
      <c r="M89">
        <f>$AU$29</f>
        <v>5063981</v>
      </c>
      <c r="N89">
        <f>$BE$29</f>
        <v>1659937</v>
      </c>
      <c r="AA89" t="str">
        <f t="shared" si="7"/>
        <v>2AGYMMAX</v>
      </c>
      <c r="AB89" t="s">
        <v>87</v>
      </c>
      <c r="AC89" t="s">
        <v>80</v>
      </c>
      <c r="AD89" t="s">
        <v>52</v>
      </c>
      <c r="AE89" t="s">
        <v>102</v>
      </c>
      <c r="AF89" t="s">
        <v>81</v>
      </c>
      <c r="AG89">
        <v>5</v>
      </c>
      <c r="AH89" t="s">
        <v>271</v>
      </c>
      <c r="AI89">
        <v>59</v>
      </c>
      <c r="AJ89" t="s">
        <v>213</v>
      </c>
      <c r="AK89">
        <v>19</v>
      </c>
    </row>
    <row r="90" spans="2:37" x14ac:dyDescent="0.25">
      <c r="B90" t="s">
        <v>149</v>
      </c>
      <c r="C90" t="s">
        <v>79</v>
      </c>
      <c r="D90">
        <f t="shared" si="5"/>
        <v>15</v>
      </c>
      <c r="E90">
        <f t="shared" si="5"/>
        <v>21</v>
      </c>
      <c r="F90">
        <f t="shared" si="5"/>
        <v>17</v>
      </c>
      <c r="G90">
        <f t="shared" si="5"/>
        <v>16</v>
      </c>
      <c r="H90">
        <f t="shared" si="5"/>
        <v>11</v>
      </c>
      <c r="I90">
        <f t="shared" si="5"/>
        <v>14</v>
      </c>
      <c r="J90">
        <f>'[1]CZ 6A'!$AO$58</f>
        <v>404</v>
      </c>
      <c r="K90">
        <f>'[1]CZ 6A'!$AQ$58</f>
        <v>150</v>
      </c>
      <c r="L90">
        <f t="shared" si="6"/>
        <v>554</v>
      </c>
      <c r="AA90" t="str">
        <f t="shared" si="7"/>
        <v>2AKITCHEN CAFETERIAMAX</v>
      </c>
      <c r="AB90" t="s">
        <v>87</v>
      </c>
      <c r="AC90" t="s">
        <v>80</v>
      </c>
      <c r="AD90" t="s">
        <v>53</v>
      </c>
      <c r="AE90" t="s">
        <v>102</v>
      </c>
      <c r="AF90" t="s">
        <v>81</v>
      </c>
      <c r="AG90">
        <v>6</v>
      </c>
      <c r="AH90" t="s">
        <v>272</v>
      </c>
      <c r="AI90">
        <v>63</v>
      </c>
      <c r="AJ90" t="s">
        <v>273</v>
      </c>
      <c r="AK90">
        <v>27</v>
      </c>
    </row>
    <row r="91" spans="2:37" x14ac:dyDescent="0.25">
      <c r="B91" t="s">
        <v>149</v>
      </c>
      <c r="C91" t="s">
        <v>69</v>
      </c>
      <c r="D91">
        <f t="shared" si="5"/>
        <v>15</v>
      </c>
      <c r="E91">
        <f t="shared" si="5"/>
        <v>21</v>
      </c>
      <c r="F91">
        <f t="shared" si="5"/>
        <v>17</v>
      </c>
      <c r="G91">
        <f t="shared" si="5"/>
        <v>16</v>
      </c>
      <c r="H91">
        <f t="shared" si="5"/>
        <v>11</v>
      </c>
      <c r="I91">
        <f t="shared" si="5"/>
        <v>14</v>
      </c>
      <c r="J91">
        <f>'[1]CZ 6A'!$AV$58</f>
        <v>106</v>
      </c>
      <c r="K91">
        <f>'[1]CZ 6A'!$AX$58</f>
        <v>195</v>
      </c>
      <c r="L91">
        <f t="shared" si="6"/>
        <v>301</v>
      </c>
      <c r="AA91" t="str">
        <f t="shared" si="7"/>
        <v>2BLocationFilename</v>
      </c>
      <c r="AB91" t="s">
        <v>96</v>
      </c>
      <c r="AC91" t="s">
        <v>59</v>
      </c>
      <c r="AD91" t="s">
        <v>60</v>
      </c>
      <c r="AE91" t="s">
        <v>61</v>
      </c>
      <c r="AF91" t="s">
        <v>62</v>
      </c>
      <c r="AG91" t="s">
        <v>63</v>
      </c>
      <c r="AH91" t="s">
        <v>64</v>
      </c>
      <c r="AI91" t="s">
        <v>65</v>
      </c>
      <c r="AJ91" t="s">
        <v>66</v>
      </c>
      <c r="AK91" t="s">
        <v>67</v>
      </c>
    </row>
    <row r="92" spans="2:37" x14ac:dyDescent="0.25">
      <c r="B92" t="s">
        <v>149</v>
      </c>
      <c r="C92" t="s">
        <v>84</v>
      </c>
      <c r="D92">
        <f t="shared" si="5"/>
        <v>16</v>
      </c>
      <c r="E92">
        <f t="shared" si="5"/>
        <v>21</v>
      </c>
      <c r="F92">
        <f t="shared" si="5"/>
        <v>18</v>
      </c>
      <c r="G92">
        <f t="shared" si="5"/>
        <v>17</v>
      </c>
      <c r="H92">
        <f t="shared" si="5"/>
        <v>12</v>
      </c>
      <c r="I92">
        <f t="shared" si="5"/>
        <v>14</v>
      </c>
      <c r="J92">
        <f>'[1]CZ 6A'!$BC$58</f>
        <v>335</v>
      </c>
      <c r="K92">
        <f>'[1]CZ 6A'!$BE$58</f>
        <v>181</v>
      </c>
      <c r="L92">
        <f t="shared" si="6"/>
        <v>516</v>
      </c>
      <c r="AA92" t="str">
        <f t="shared" si="7"/>
        <v>2BFLOOR 1TMY7WA</v>
      </c>
      <c r="AB92" t="s">
        <v>96</v>
      </c>
      <c r="AC92" t="s">
        <v>80</v>
      </c>
      <c r="AD92" t="s">
        <v>48</v>
      </c>
      <c r="AE92" t="s">
        <v>79</v>
      </c>
      <c r="AF92" t="s">
        <v>81</v>
      </c>
      <c r="AG92">
        <v>5</v>
      </c>
      <c r="AH92" t="s">
        <v>274</v>
      </c>
      <c r="AI92">
        <v>58</v>
      </c>
      <c r="AJ92" t="s">
        <v>275</v>
      </c>
      <c r="AK92">
        <v>17</v>
      </c>
    </row>
    <row r="93" spans="2:37" x14ac:dyDescent="0.25">
      <c r="B93" t="s">
        <v>149</v>
      </c>
      <c r="C93" t="s">
        <v>90</v>
      </c>
      <c r="D93">
        <f t="shared" si="5"/>
        <v>16</v>
      </c>
      <c r="E93">
        <f t="shared" si="5"/>
        <v>21</v>
      </c>
      <c r="F93">
        <f t="shared" si="5"/>
        <v>18</v>
      </c>
      <c r="G93">
        <f t="shared" si="5"/>
        <v>16</v>
      </c>
      <c r="H93">
        <f t="shared" si="5"/>
        <v>12</v>
      </c>
      <c r="I93">
        <f t="shared" si="5"/>
        <v>14</v>
      </c>
      <c r="J93">
        <f>'[1]CZ 6A'!$BJ$58</f>
        <v>278</v>
      </c>
      <c r="K93">
        <f>'[1]CZ 6A'!$BL$58</f>
        <v>260</v>
      </c>
      <c r="L93">
        <f t="shared" si="6"/>
        <v>538</v>
      </c>
      <c r="AA93" t="str">
        <f t="shared" si="7"/>
        <v>2BMECHTMY7WA</v>
      </c>
      <c r="AB93" t="s">
        <v>96</v>
      </c>
      <c r="AC93" t="s">
        <v>80</v>
      </c>
      <c r="AD93" t="s">
        <v>85</v>
      </c>
      <c r="AE93" t="s">
        <v>79</v>
      </c>
      <c r="AF93" t="s">
        <v>81</v>
      </c>
      <c r="AG93">
        <v>5</v>
      </c>
      <c r="AH93" t="s">
        <v>276</v>
      </c>
      <c r="AI93">
        <v>51</v>
      </c>
      <c r="AJ93" t="s">
        <v>277</v>
      </c>
      <c r="AK93">
        <v>21</v>
      </c>
    </row>
    <row r="94" spans="2:37" x14ac:dyDescent="0.25">
      <c r="B94" t="s">
        <v>149</v>
      </c>
      <c r="C94" t="s">
        <v>93</v>
      </c>
      <c r="D94">
        <f t="shared" si="5"/>
        <v>15</v>
      </c>
      <c r="E94">
        <f t="shared" si="5"/>
        <v>22</v>
      </c>
      <c r="F94">
        <f t="shared" si="5"/>
        <v>17</v>
      </c>
      <c r="G94">
        <f t="shared" si="5"/>
        <v>16</v>
      </c>
      <c r="H94">
        <f t="shared" si="5"/>
        <v>12</v>
      </c>
      <c r="I94">
        <f t="shared" si="5"/>
        <v>14</v>
      </c>
      <c r="J94">
        <f>'[1]CZ 6A'!$BX$58</f>
        <v>32</v>
      </c>
      <c r="K94">
        <f>'[1]CZ 6A'!$BZ$58</f>
        <v>449</v>
      </c>
      <c r="L94">
        <f t="shared" si="6"/>
        <v>481</v>
      </c>
      <c r="AA94" t="str">
        <f t="shared" si="7"/>
        <v>2BFLOOR 2TMY7WA</v>
      </c>
      <c r="AB94" t="s">
        <v>96</v>
      </c>
      <c r="AC94" t="s">
        <v>80</v>
      </c>
      <c r="AD94" t="s">
        <v>50</v>
      </c>
      <c r="AE94" t="s">
        <v>79</v>
      </c>
      <c r="AF94" t="s">
        <v>81</v>
      </c>
      <c r="AG94">
        <v>5</v>
      </c>
      <c r="AH94" t="s">
        <v>278</v>
      </c>
      <c r="AI94">
        <v>59</v>
      </c>
      <c r="AJ94" t="s">
        <v>279</v>
      </c>
      <c r="AK94">
        <v>19</v>
      </c>
    </row>
    <row r="95" spans="2:37" x14ac:dyDescent="0.25">
      <c r="B95" t="s">
        <v>149</v>
      </c>
      <c r="C95" t="s">
        <v>99</v>
      </c>
      <c r="D95">
        <f t="shared" si="5"/>
        <v>17</v>
      </c>
      <c r="E95">
        <f t="shared" si="5"/>
        <v>21</v>
      </c>
      <c r="F95">
        <f t="shared" si="5"/>
        <v>18</v>
      </c>
      <c r="G95">
        <f t="shared" si="5"/>
        <v>17</v>
      </c>
      <c r="H95">
        <f t="shared" si="5"/>
        <v>12</v>
      </c>
      <c r="I95">
        <f t="shared" si="5"/>
        <v>13</v>
      </c>
      <c r="J95">
        <f>'[1]CZ 6A'!$BQ$58</f>
        <v>1079</v>
      </c>
      <c r="K95" s="34">
        <f>'[1]CZ 6A'!$BS$58</f>
        <v>92</v>
      </c>
      <c r="L95">
        <f t="shared" si="6"/>
        <v>1171</v>
      </c>
      <c r="AA95" t="str">
        <f t="shared" si="7"/>
        <v>2BAUDITORIUMTMY7WA</v>
      </c>
      <c r="AB95" t="s">
        <v>96</v>
      </c>
      <c r="AC95" t="s">
        <v>80</v>
      </c>
      <c r="AD95" t="s">
        <v>51</v>
      </c>
      <c r="AE95" t="s">
        <v>79</v>
      </c>
      <c r="AF95" t="s">
        <v>81</v>
      </c>
      <c r="AG95">
        <v>5</v>
      </c>
      <c r="AH95" t="s">
        <v>280</v>
      </c>
      <c r="AI95">
        <v>62</v>
      </c>
      <c r="AJ95" t="s">
        <v>281</v>
      </c>
      <c r="AK95">
        <v>17</v>
      </c>
    </row>
    <row r="96" spans="2:37" x14ac:dyDescent="0.25">
      <c r="B96" t="s">
        <v>149</v>
      </c>
      <c r="C96" t="s">
        <v>102</v>
      </c>
      <c r="D96">
        <f t="shared" si="5"/>
        <v>18</v>
      </c>
      <c r="E96">
        <f t="shared" si="5"/>
        <v>29</v>
      </c>
      <c r="F96">
        <f t="shared" si="5"/>
        <v>20</v>
      </c>
      <c r="G96">
        <f t="shared" si="5"/>
        <v>18</v>
      </c>
      <c r="H96">
        <f t="shared" si="5"/>
        <v>14</v>
      </c>
      <c r="I96">
        <f t="shared" si="5"/>
        <v>17</v>
      </c>
      <c r="J96">
        <f>'[1]CZ 6B'!$AH$58</f>
        <v>426</v>
      </c>
      <c r="K96">
        <f>'[1]CZ 6B'!$AJ$58</f>
        <v>686</v>
      </c>
      <c r="L96">
        <f t="shared" si="6"/>
        <v>1112</v>
      </c>
      <c r="M96">
        <f>$AU$31</f>
        <v>5141729</v>
      </c>
      <c r="N96">
        <f>$BE$31</f>
        <v>1535761</v>
      </c>
      <c r="AA96" t="str">
        <f t="shared" si="7"/>
        <v>2BGYMTMY7WA</v>
      </c>
      <c r="AB96" t="s">
        <v>96</v>
      </c>
      <c r="AC96" t="s">
        <v>80</v>
      </c>
      <c r="AD96" t="s">
        <v>52</v>
      </c>
      <c r="AE96" t="s">
        <v>79</v>
      </c>
      <c r="AF96" t="s">
        <v>81</v>
      </c>
      <c r="AG96">
        <v>5</v>
      </c>
      <c r="AH96" t="s">
        <v>282</v>
      </c>
      <c r="AI96">
        <v>53</v>
      </c>
      <c r="AJ96" t="s">
        <v>283</v>
      </c>
      <c r="AK96">
        <v>14</v>
      </c>
    </row>
    <row r="97" spans="2:37" x14ac:dyDescent="0.25">
      <c r="B97" t="s">
        <v>156</v>
      </c>
      <c r="C97" t="s">
        <v>79</v>
      </c>
      <c r="D97">
        <f t="shared" si="5"/>
        <v>36</v>
      </c>
      <c r="E97">
        <f t="shared" si="5"/>
        <v>65</v>
      </c>
      <c r="F97">
        <f t="shared" si="5"/>
        <v>37</v>
      </c>
      <c r="G97">
        <f t="shared" si="5"/>
        <v>37</v>
      </c>
      <c r="H97">
        <f t="shared" si="5"/>
        <v>22</v>
      </c>
      <c r="I97">
        <f t="shared" si="5"/>
        <v>38</v>
      </c>
      <c r="J97">
        <f>'[1]CZ 6B'!$AO$58</f>
        <v>344</v>
      </c>
      <c r="K97">
        <f>'[1]CZ 6B'!$AQ$58</f>
        <v>645</v>
      </c>
      <c r="L97">
        <f t="shared" si="6"/>
        <v>989</v>
      </c>
      <c r="AA97" t="str">
        <f t="shared" si="7"/>
        <v>2BKITCHEN CAFETERIATMY7WA</v>
      </c>
      <c r="AB97" t="s">
        <v>96</v>
      </c>
      <c r="AC97" t="s">
        <v>80</v>
      </c>
      <c r="AD97" t="s">
        <v>53</v>
      </c>
      <c r="AE97" t="s">
        <v>79</v>
      </c>
      <c r="AF97" t="s">
        <v>81</v>
      </c>
      <c r="AG97">
        <v>5</v>
      </c>
      <c r="AH97" t="s">
        <v>284</v>
      </c>
      <c r="AI97">
        <v>58</v>
      </c>
      <c r="AJ97" t="s">
        <v>285</v>
      </c>
      <c r="AK97">
        <v>16</v>
      </c>
    </row>
    <row r="98" spans="2:37" x14ac:dyDescent="0.25">
      <c r="B98" t="s">
        <v>156</v>
      </c>
      <c r="C98" t="s">
        <v>69</v>
      </c>
      <c r="D98">
        <f t="shared" si="5"/>
        <v>14</v>
      </c>
      <c r="E98">
        <f t="shared" si="5"/>
        <v>18</v>
      </c>
      <c r="F98">
        <f t="shared" si="5"/>
        <v>15</v>
      </c>
      <c r="G98">
        <f t="shared" si="5"/>
        <v>15</v>
      </c>
      <c r="H98">
        <f t="shared" si="5"/>
        <v>13</v>
      </c>
      <c r="I98">
        <f t="shared" si="5"/>
        <v>11</v>
      </c>
      <c r="J98">
        <f>'[1]CZ 6B'!$AV$58</f>
        <v>214</v>
      </c>
      <c r="K98">
        <f>'[1]CZ 6B'!$AX$58</f>
        <v>947</v>
      </c>
      <c r="L98">
        <f t="shared" si="6"/>
        <v>1161</v>
      </c>
      <c r="AA98" t="str">
        <f t="shared" si="7"/>
        <v>2BFLOOR 1TMY3WA</v>
      </c>
      <c r="AB98" t="s">
        <v>96</v>
      </c>
      <c r="AC98" t="s">
        <v>80</v>
      </c>
      <c r="AD98" t="s">
        <v>48</v>
      </c>
      <c r="AE98" t="s">
        <v>69</v>
      </c>
      <c r="AF98" t="s">
        <v>81</v>
      </c>
      <c r="AG98">
        <v>5</v>
      </c>
      <c r="AH98" t="s">
        <v>286</v>
      </c>
      <c r="AI98">
        <v>55</v>
      </c>
      <c r="AJ98" t="s">
        <v>287</v>
      </c>
      <c r="AK98">
        <v>19</v>
      </c>
    </row>
    <row r="99" spans="2:37" x14ac:dyDescent="0.25">
      <c r="B99" t="s">
        <v>156</v>
      </c>
      <c r="C99" t="s">
        <v>84</v>
      </c>
      <c r="D99">
        <f t="shared" si="5"/>
        <v>13</v>
      </c>
      <c r="E99">
        <f t="shared" si="5"/>
        <v>18</v>
      </c>
      <c r="F99">
        <f t="shared" si="5"/>
        <v>15</v>
      </c>
      <c r="G99">
        <f t="shared" si="5"/>
        <v>14</v>
      </c>
      <c r="H99">
        <f t="shared" si="5"/>
        <v>12</v>
      </c>
      <c r="I99">
        <f t="shared" si="5"/>
        <v>11</v>
      </c>
      <c r="J99">
        <f>'[1]CZ 6B'!$BC$58</f>
        <v>0</v>
      </c>
      <c r="K99">
        <f>'[1]CZ 6B'!$BE$58</f>
        <v>2153</v>
      </c>
      <c r="L99">
        <f t="shared" si="6"/>
        <v>2153</v>
      </c>
      <c r="AA99" t="str">
        <f t="shared" si="7"/>
        <v>2BMECHTMY3WA</v>
      </c>
      <c r="AB99" t="s">
        <v>96</v>
      </c>
      <c r="AC99" t="s">
        <v>80</v>
      </c>
      <c r="AD99" t="s">
        <v>85</v>
      </c>
      <c r="AE99" t="s">
        <v>69</v>
      </c>
      <c r="AF99" t="s">
        <v>81</v>
      </c>
      <c r="AG99">
        <v>5</v>
      </c>
      <c r="AH99" t="s">
        <v>288</v>
      </c>
      <c r="AI99">
        <v>52</v>
      </c>
      <c r="AJ99" t="s">
        <v>289</v>
      </c>
      <c r="AK99">
        <v>23</v>
      </c>
    </row>
    <row r="100" spans="2:37" x14ac:dyDescent="0.25">
      <c r="B100" t="s">
        <v>156</v>
      </c>
      <c r="C100" t="s">
        <v>90</v>
      </c>
      <c r="D100">
        <f t="shared" si="5"/>
        <v>14</v>
      </c>
      <c r="E100">
        <f t="shared" si="5"/>
        <v>18</v>
      </c>
      <c r="F100">
        <f t="shared" si="5"/>
        <v>15</v>
      </c>
      <c r="G100">
        <f t="shared" si="5"/>
        <v>15</v>
      </c>
      <c r="H100">
        <f t="shared" si="5"/>
        <v>12</v>
      </c>
      <c r="I100">
        <f t="shared" si="5"/>
        <v>11</v>
      </c>
      <c r="J100">
        <f>'[1]CZ 6B'!$BJ$58</f>
        <v>242</v>
      </c>
      <c r="K100">
        <f>'[1]CZ 6B'!$BL$58</f>
        <v>797</v>
      </c>
      <c r="L100">
        <f t="shared" si="6"/>
        <v>1039</v>
      </c>
      <c r="AA100" t="str">
        <f t="shared" si="7"/>
        <v>2BFLOOR 2TMY3WA</v>
      </c>
      <c r="AB100" t="s">
        <v>96</v>
      </c>
      <c r="AC100" t="s">
        <v>80</v>
      </c>
      <c r="AD100" t="s">
        <v>50</v>
      </c>
      <c r="AE100" t="s">
        <v>69</v>
      </c>
      <c r="AF100" t="s">
        <v>81</v>
      </c>
      <c r="AG100">
        <v>5</v>
      </c>
      <c r="AH100" t="s">
        <v>290</v>
      </c>
      <c r="AI100">
        <v>57</v>
      </c>
      <c r="AJ100" t="s">
        <v>95</v>
      </c>
      <c r="AK100">
        <v>20</v>
      </c>
    </row>
    <row r="101" spans="2:37" x14ac:dyDescent="0.25">
      <c r="B101" t="s">
        <v>156</v>
      </c>
      <c r="C101" t="s">
        <v>93</v>
      </c>
      <c r="D101">
        <f t="shared" si="5"/>
        <v>13</v>
      </c>
      <c r="E101">
        <f t="shared" si="5"/>
        <v>17</v>
      </c>
      <c r="F101">
        <f t="shared" si="5"/>
        <v>15</v>
      </c>
      <c r="G101">
        <f t="shared" si="5"/>
        <v>14</v>
      </c>
      <c r="H101">
        <f t="shared" si="5"/>
        <v>12</v>
      </c>
      <c r="I101">
        <f t="shared" si="5"/>
        <v>10</v>
      </c>
      <c r="J101">
        <f>'[1]CZ 6B'!$BX$58</f>
        <v>97</v>
      </c>
      <c r="K101">
        <f>'[1]CZ 6B'!$BZ$58</f>
        <v>1513</v>
      </c>
      <c r="L101">
        <f t="shared" si="6"/>
        <v>1610</v>
      </c>
      <c r="AA101" t="str">
        <f t="shared" si="7"/>
        <v>2BAUDITORIUMTMY3WA</v>
      </c>
      <c r="AB101" t="s">
        <v>96</v>
      </c>
      <c r="AC101" t="s">
        <v>80</v>
      </c>
      <c r="AD101" t="s">
        <v>51</v>
      </c>
      <c r="AE101" t="s">
        <v>69</v>
      </c>
      <c r="AF101" t="s">
        <v>81</v>
      </c>
      <c r="AG101">
        <v>5</v>
      </c>
      <c r="AH101" t="s">
        <v>291</v>
      </c>
      <c r="AI101">
        <v>61</v>
      </c>
      <c r="AJ101" t="s">
        <v>292</v>
      </c>
      <c r="AK101">
        <v>19</v>
      </c>
    </row>
    <row r="102" spans="2:37" x14ac:dyDescent="0.25">
      <c r="B102" t="s">
        <v>156</v>
      </c>
      <c r="C102" t="s">
        <v>99</v>
      </c>
      <c r="D102">
        <f t="shared" si="5"/>
        <v>18</v>
      </c>
      <c r="E102">
        <f t="shared" si="5"/>
        <v>23</v>
      </c>
      <c r="F102">
        <f t="shared" si="5"/>
        <v>19</v>
      </c>
      <c r="G102">
        <f t="shared" si="5"/>
        <v>19</v>
      </c>
      <c r="H102">
        <f t="shared" si="5"/>
        <v>13</v>
      </c>
      <c r="I102">
        <f t="shared" si="5"/>
        <v>14</v>
      </c>
      <c r="J102">
        <f>'[1]CZ 6B'!$BQ$58</f>
        <v>1388</v>
      </c>
      <c r="K102" s="34">
        <f>'[1]CZ 6B'!$BS$58</f>
        <v>81</v>
      </c>
      <c r="L102">
        <f t="shared" si="6"/>
        <v>1469</v>
      </c>
      <c r="AA102" t="str">
        <f t="shared" si="7"/>
        <v>2BGYMTMY3WA</v>
      </c>
      <c r="AB102" t="s">
        <v>96</v>
      </c>
      <c r="AC102" t="s">
        <v>80</v>
      </c>
      <c r="AD102" t="s">
        <v>52</v>
      </c>
      <c r="AE102" t="s">
        <v>69</v>
      </c>
      <c r="AF102" t="s">
        <v>81</v>
      </c>
      <c r="AG102">
        <v>5</v>
      </c>
      <c r="AH102" t="s">
        <v>293</v>
      </c>
      <c r="AI102">
        <v>54</v>
      </c>
      <c r="AJ102" t="s">
        <v>294</v>
      </c>
      <c r="AK102">
        <v>15</v>
      </c>
    </row>
    <row r="103" spans="2:37" x14ac:dyDescent="0.25">
      <c r="B103" t="s">
        <v>156</v>
      </c>
      <c r="C103" t="s">
        <v>102</v>
      </c>
      <c r="D103">
        <f t="shared" si="5"/>
        <v>13</v>
      </c>
      <c r="E103">
        <f t="shared" si="5"/>
        <v>20</v>
      </c>
      <c r="F103">
        <f t="shared" si="5"/>
        <v>15</v>
      </c>
      <c r="G103">
        <f t="shared" si="5"/>
        <v>14</v>
      </c>
      <c r="H103">
        <f t="shared" si="5"/>
        <v>15</v>
      </c>
      <c r="I103">
        <f t="shared" si="5"/>
        <v>11</v>
      </c>
      <c r="J103">
        <f>'[1]CZ 7'!$AH$58</f>
        <v>681</v>
      </c>
      <c r="K103">
        <f>'[1]CZ 7'!$AJ$58</f>
        <v>64</v>
      </c>
      <c r="L103">
        <f t="shared" si="6"/>
        <v>745</v>
      </c>
      <c r="M103">
        <f>$AU$33</f>
        <v>5145132</v>
      </c>
      <c r="N103">
        <f>$BE$33</f>
        <v>1362498</v>
      </c>
      <c r="AA103" t="str">
        <f t="shared" si="7"/>
        <v>2BKITCHEN CAFETERIATMY3WA</v>
      </c>
      <c r="AB103" t="s">
        <v>96</v>
      </c>
      <c r="AC103" t="s">
        <v>80</v>
      </c>
      <c r="AD103" t="s">
        <v>53</v>
      </c>
      <c r="AE103" t="s">
        <v>69</v>
      </c>
      <c r="AF103" t="s">
        <v>81</v>
      </c>
      <c r="AG103">
        <v>5</v>
      </c>
      <c r="AH103" t="s">
        <v>295</v>
      </c>
      <c r="AI103">
        <v>57</v>
      </c>
      <c r="AJ103" t="s">
        <v>296</v>
      </c>
      <c r="AK103">
        <v>18</v>
      </c>
    </row>
    <row r="104" spans="2:37" x14ac:dyDescent="0.25">
      <c r="B104">
        <v>7</v>
      </c>
      <c r="C104" t="s">
        <v>79</v>
      </c>
      <c r="D104">
        <f t="shared" si="5"/>
        <v>15</v>
      </c>
      <c r="E104">
        <f t="shared" si="5"/>
        <v>19</v>
      </c>
      <c r="F104">
        <f t="shared" si="5"/>
        <v>16</v>
      </c>
      <c r="G104">
        <f t="shared" si="5"/>
        <v>15</v>
      </c>
      <c r="H104">
        <f t="shared" si="5"/>
        <v>11</v>
      </c>
      <c r="I104">
        <f t="shared" si="5"/>
        <v>13</v>
      </c>
      <c r="J104">
        <f>'[1]CZ 7'!$AO$58</f>
        <v>613</v>
      </c>
      <c r="K104">
        <f>'[1]CZ 7'!$AQ$58</f>
        <v>65</v>
      </c>
      <c r="L104">
        <f t="shared" si="6"/>
        <v>678</v>
      </c>
      <c r="AA104" t="str">
        <f t="shared" si="7"/>
        <v>2BFLOOR 1TMY3</v>
      </c>
      <c r="AB104" t="s">
        <v>96</v>
      </c>
      <c r="AC104" t="s">
        <v>80</v>
      </c>
      <c r="AD104" t="s">
        <v>48</v>
      </c>
      <c r="AE104" t="s">
        <v>84</v>
      </c>
      <c r="AF104" t="s">
        <v>81</v>
      </c>
      <c r="AG104">
        <v>5</v>
      </c>
      <c r="AH104" t="s">
        <v>297</v>
      </c>
      <c r="AI104">
        <v>59</v>
      </c>
      <c r="AJ104" t="s">
        <v>298</v>
      </c>
      <c r="AK104">
        <v>20</v>
      </c>
    </row>
    <row r="105" spans="2:37" x14ac:dyDescent="0.25">
      <c r="B105">
        <v>7</v>
      </c>
      <c r="C105" t="s">
        <v>69</v>
      </c>
      <c r="D105">
        <f t="shared" si="5"/>
        <v>14</v>
      </c>
      <c r="E105">
        <f t="shared" si="5"/>
        <v>18</v>
      </c>
      <c r="F105">
        <f t="shared" si="5"/>
        <v>16</v>
      </c>
      <c r="G105">
        <f t="shared" si="5"/>
        <v>15</v>
      </c>
      <c r="H105">
        <f t="shared" si="5"/>
        <v>11</v>
      </c>
      <c r="I105">
        <f t="shared" si="5"/>
        <v>12</v>
      </c>
      <c r="J105">
        <f>'[1]CZ 7'!$AV$58</f>
        <v>198</v>
      </c>
      <c r="K105">
        <f>'[1]CZ 7'!$AX$58</f>
        <v>152</v>
      </c>
      <c r="L105">
        <f t="shared" si="6"/>
        <v>350</v>
      </c>
      <c r="AA105" t="str">
        <f t="shared" si="7"/>
        <v>2BMECHTMY3</v>
      </c>
      <c r="AB105" t="s">
        <v>96</v>
      </c>
      <c r="AC105" t="s">
        <v>80</v>
      </c>
      <c r="AD105" t="s">
        <v>85</v>
      </c>
      <c r="AE105" t="s">
        <v>84</v>
      </c>
      <c r="AF105" t="s">
        <v>81</v>
      </c>
      <c r="AG105">
        <v>5</v>
      </c>
      <c r="AH105" t="s">
        <v>299</v>
      </c>
      <c r="AI105">
        <v>52</v>
      </c>
      <c r="AJ105" t="s">
        <v>300</v>
      </c>
      <c r="AK105">
        <v>23</v>
      </c>
    </row>
    <row r="106" spans="2:37" x14ac:dyDescent="0.25">
      <c r="B106">
        <v>7</v>
      </c>
      <c r="C106" t="s">
        <v>84</v>
      </c>
      <c r="D106">
        <f t="shared" si="5"/>
        <v>15</v>
      </c>
      <c r="E106">
        <f t="shared" si="5"/>
        <v>19</v>
      </c>
      <c r="F106">
        <f t="shared" si="5"/>
        <v>16</v>
      </c>
      <c r="G106">
        <f t="shared" si="5"/>
        <v>16</v>
      </c>
      <c r="H106">
        <f t="shared" si="5"/>
        <v>11</v>
      </c>
      <c r="I106">
        <f t="shared" si="5"/>
        <v>12</v>
      </c>
      <c r="J106">
        <f>'[1]CZ 7'!$BC$58</f>
        <v>407</v>
      </c>
      <c r="K106">
        <f>'[1]CZ 7'!$BE$58</f>
        <v>145</v>
      </c>
      <c r="L106">
        <f t="shared" si="6"/>
        <v>552</v>
      </c>
      <c r="AA106" t="str">
        <f t="shared" si="7"/>
        <v>2BFLOOR 2TMY3</v>
      </c>
      <c r="AB106" t="s">
        <v>96</v>
      </c>
      <c r="AC106" t="s">
        <v>80</v>
      </c>
      <c r="AD106" t="s">
        <v>50</v>
      </c>
      <c r="AE106" t="s">
        <v>84</v>
      </c>
      <c r="AF106" t="s">
        <v>81</v>
      </c>
      <c r="AG106">
        <v>5</v>
      </c>
      <c r="AH106" t="s">
        <v>301</v>
      </c>
      <c r="AI106">
        <v>58</v>
      </c>
      <c r="AJ106" t="s">
        <v>298</v>
      </c>
      <c r="AK106">
        <v>22</v>
      </c>
    </row>
    <row r="107" spans="2:37" x14ac:dyDescent="0.25">
      <c r="B107">
        <v>7</v>
      </c>
      <c r="C107" t="s">
        <v>90</v>
      </c>
      <c r="D107">
        <f t="shared" si="5"/>
        <v>15</v>
      </c>
      <c r="E107">
        <f t="shared" si="5"/>
        <v>19</v>
      </c>
      <c r="F107">
        <f t="shared" si="5"/>
        <v>16</v>
      </c>
      <c r="G107">
        <f t="shared" si="5"/>
        <v>16</v>
      </c>
      <c r="H107">
        <f t="shared" si="5"/>
        <v>11</v>
      </c>
      <c r="I107">
        <f t="shared" si="5"/>
        <v>12</v>
      </c>
      <c r="J107">
        <f>'[1]CZ 7'!$BJ$58</f>
        <v>290</v>
      </c>
      <c r="K107">
        <f>'[1]CZ 7'!$BL$58</f>
        <v>103</v>
      </c>
      <c r="L107">
        <f t="shared" si="6"/>
        <v>393</v>
      </c>
      <c r="AA107" t="str">
        <f t="shared" si="7"/>
        <v>2BAUDITORIUMTMY3</v>
      </c>
      <c r="AB107" t="s">
        <v>96</v>
      </c>
      <c r="AC107" t="s">
        <v>80</v>
      </c>
      <c r="AD107" t="s">
        <v>51</v>
      </c>
      <c r="AE107" t="s">
        <v>84</v>
      </c>
      <c r="AF107" t="s">
        <v>81</v>
      </c>
      <c r="AG107">
        <v>5</v>
      </c>
      <c r="AH107" t="s">
        <v>302</v>
      </c>
      <c r="AI107">
        <v>64</v>
      </c>
      <c r="AJ107" t="s">
        <v>303</v>
      </c>
      <c r="AK107">
        <v>20</v>
      </c>
    </row>
    <row r="108" spans="2:37" x14ac:dyDescent="0.25">
      <c r="B108">
        <v>7</v>
      </c>
      <c r="C108" t="s">
        <v>93</v>
      </c>
      <c r="D108">
        <f t="shared" si="5"/>
        <v>14</v>
      </c>
      <c r="E108">
        <f t="shared" si="5"/>
        <v>18</v>
      </c>
      <c r="F108">
        <f t="shared" si="5"/>
        <v>16</v>
      </c>
      <c r="G108">
        <f t="shared" si="5"/>
        <v>15</v>
      </c>
      <c r="H108">
        <f t="shared" si="5"/>
        <v>11</v>
      </c>
      <c r="I108">
        <f t="shared" si="5"/>
        <v>13</v>
      </c>
      <c r="J108">
        <f>'[1]CZ 7'!$BX$58</f>
        <v>52</v>
      </c>
      <c r="K108">
        <f>'[1]CZ 7'!$BZ$58</f>
        <v>281</v>
      </c>
      <c r="L108">
        <f t="shared" si="6"/>
        <v>333</v>
      </c>
      <c r="AA108" t="str">
        <f t="shared" si="7"/>
        <v>2BGYMTMY3</v>
      </c>
      <c r="AB108" t="s">
        <v>96</v>
      </c>
      <c r="AC108" t="s">
        <v>80</v>
      </c>
      <c r="AD108" t="s">
        <v>52</v>
      </c>
      <c r="AE108" t="s">
        <v>84</v>
      </c>
      <c r="AF108" t="s">
        <v>81</v>
      </c>
      <c r="AG108">
        <v>5</v>
      </c>
      <c r="AH108" t="s">
        <v>304</v>
      </c>
      <c r="AI108">
        <v>55</v>
      </c>
      <c r="AJ108" t="s">
        <v>305</v>
      </c>
      <c r="AK108">
        <v>16</v>
      </c>
    </row>
    <row r="109" spans="2:37" x14ac:dyDescent="0.25">
      <c r="B109">
        <v>7</v>
      </c>
      <c r="C109" t="s">
        <v>99</v>
      </c>
      <c r="D109">
        <f t="shared" si="5"/>
        <v>17</v>
      </c>
      <c r="E109">
        <f t="shared" si="5"/>
        <v>21</v>
      </c>
      <c r="F109">
        <f t="shared" si="5"/>
        <v>18</v>
      </c>
      <c r="G109">
        <f t="shared" si="5"/>
        <v>18</v>
      </c>
      <c r="H109">
        <f t="shared" si="5"/>
        <v>12</v>
      </c>
      <c r="I109">
        <f t="shared" si="5"/>
        <v>13</v>
      </c>
      <c r="J109">
        <f>'[1]CZ 7'!$BQ$58</f>
        <v>1211</v>
      </c>
      <c r="K109" s="34">
        <f>'[1]CZ 7'!$BS$58</f>
        <v>25</v>
      </c>
      <c r="L109">
        <f t="shared" si="6"/>
        <v>1236</v>
      </c>
      <c r="AA109" t="str">
        <f t="shared" si="7"/>
        <v>2BKITCHEN CAFETERIATMY3</v>
      </c>
      <c r="AB109" t="s">
        <v>96</v>
      </c>
      <c r="AC109" t="s">
        <v>80</v>
      </c>
      <c r="AD109" t="s">
        <v>53</v>
      </c>
      <c r="AE109" t="s">
        <v>84</v>
      </c>
      <c r="AF109" t="s">
        <v>81</v>
      </c>
      <c r="AG109">
        <v>5</v>
      </c>
      <c r="AH109" t="s">
        <v>306</v>
      </c>
      <c r="AI109">
        <v>57</v>
      </c>
      <c r="AJ109" t="s">
        <v>307</v>
      </c>
      <c r="AK109">
        <v>18</v>
      </c>
    </row>
    <row r="110" spans="2:37" x14ac:dyDescent="0.25">
      <c r="B110">
        <v>7</v>
      </c>
      <c r="C110" t="s">
        <v>102</v>
      </c>
      <c r="D110">
        <f t="shared" si="5"/>
        <v>16</v>
      </c>
      <c r="E110">
        <f t="shared" si="5"/>
        <v>24</v>
      </c>
      <c r="F110">
        <f t="shared" si="5"/>
        <v>18</v>
      </c>
      <c r="G110">
        <f t="shared" si="5"/>
        <v>16</v>
      </c>
      <c r="H110">
        <f t="shared" si="5"/>
        <v>12</v>
      </c>
      <c r="I110">
        <f t="shared" si="5"/>
        <v>15</v>
      </c>
      <c r="J110">
        <f>'[1]CZ 8'!$AH$58</f>
        <v>1316</v>
      </c>
      <c r="K110">
        <f>'[1]CZ 8'!$AJ$58</f>
        <v>97</v>
      </c>
      <c r="L110">
        <f t="shared" si="6"/>
        <v>1413</v>
      </c>
      <c r="M110">
        <f>$AU$35</f>
        <v>5939305</v>
      </c>
      <c r="N110">
        <f>$BE$35</f>
        <v>1242278</v>
      </c>
      <c r="AA110" t="str">
        <f t="shared" si="7"/>
        <v>2BFLOOR 1TMY2</v>
      </c>
      <c r="AB110" t="s">
        <v>96</v>
      </c>
      <c r="AC110" t="s">
        <v>80</v>
      </c>
      <c r="AD110" t="s">
        <v>48</v>
      </c>
      <c r="AE110" t="s">
        <v>90</v>
      </c>
      <c r="AF110" t="s">
        <v>81</v>
      </c>
      <c r="AG110">
        <v>5</v>
      </c>
      <c r="AH110" t="s">
        <v>308</v>
      </c>
      <c r="AI110">
        <v>54</v>
      </c>
      <c r="AJ110" t="s">
        <v>309</v>
      </c>
      <c r="AK110">
        <v>19</v>
      </c>
    </row>
    <row r="111" spans="2:37" x14ac:dyDescent="0.25">
      <c r="B111">
        <v>8</v>
      </c>
      <c r="C111" t="s">
        <v>79</v>
      </c>
      <c r="D111">
        <f t="shared" si="5"/>
        <v>16</v>
      </c>
      <c r="E111">
        <f t="shared" si="5"/>
        <v>20</v>
      </c>
      <c r="F111">
        <f t="shared" si="5"/>
        <v>17</v>
      </c>
      <c r="G111">
        <f t="shared" si="5"/>
        <v>16</v>
      </c>
      <c r="H111">
        <f t="shared" si="5"/>
        <v>12</v>
      </c>
      <c r="I111">
        <f t="shared" si="5"/>
        <v>13</v>
      </c>
      <c r="J111">
        <f>'[1]CZ 8'!$AO$58</f>
        <v>1175</v>
      </c>
      <c r="K111">
        <f>'[1]CZ 8'!$AQ$58</f>
        <v>163</v>
      </c>
      <c r="L111">
        <f t="shared" si="6"/>
        <v>1338</v>
      </c>
      <c r="AA111" t="str">
        <f t="shared" si="7"/>
        <v>2BMECHTMY2</v>
      </c>
      <c r="AB111" t="s">
        <v>96</v>
      </c>
      <c r="AC111" t="s">
        <v>80</v>
      </c>
      <c r="AD111" t="s">
        <v>85</v>
      </c>
      <c r="AE111" t="s">
        <v>90</v>
      </c>
      <c r="AF111" t="s">
        <v>81</v>
      </c>
      <c r="AG111">
        <v>5</v>
      </c>
      <c r="AH111" t="s">
        <v>310</v>
      </c>
      <c r="AI111">
        <v>49</v>
      </c>
      <c r="AJ111" t="s">
        <v>86</v>
      </c>
      <c r="AK111">
        <v>22</v>
      </c>
    </row>
    <row r="112" spans="2:37" x14ac:dyDescent="0.25">
      <c r="B112">
        <v>8</v>
      </c>
      <c r="C112" t="s">
        <v>69</v>
      </c>
      <c r="D112">
        <f t="shared" si="5"/>
        <v>15</v>
      </c>
      <c r="E112">
        <f t="shared" si="5"/>
        <v>20</v>
      </c>
      <c r="F112">
        <f t="shared" si="5"/>
        <v>17</v>
      </c>
      <c r="G112">
        <f t="shared" ref="E112:I117" si="8">VLOOKUP(CONCATENATE($B112,G$4,$C112),$AA$6:$AK$698,11,FALSE)</f>
        <v>16</v>
      </c>
      <c r="H112">
        <f t="shared" si="8"/>
        <v>12</v>
      </c>
      <c r="I112">
        <f t="shared" si="8"/>
        <v>12</v>
      </c>
      <c r="J112">
        <f>'[1]CZ 8'!$AV$58</f>
        <v>671</v>
      </c>
      <c r="K112">
        <f>'[1]CZ 8'!$AX$58</f>
        <v>450</v>
      </c>
      <c r="L112">
        <f t="shared" si="6"/>
        <v>1121</v>
      </c>
      <c r="AA112" t="str">
        <f t="shared" si="7"/>
        <v>2BFLOOR 2TMY2</v>
      </c>
      <c r="AB112" t="s">
        <v>96</v>
      </c>
      <c r="AC112" t="s">
        <v>80</v>
      </c>
      <c r="AD112" t="s">
        <v>50</v>
      </c>
      <c r="AE112" t="s">
        <v>90</v>
      </c>
      <c r="AF112" t="s">
        <v>81</v>
      </c>
      <c r="AG112">
        <v>5</v>
      </c>
      <c r="AH112" t="s">
        <v>311</v>
      </c>
      <c r="AI112">
        <v>59</v>
      </c>
      <c r="AJ112" t="s">
        <v>312</v>
      </c>
      <c r="AK112">
        <v>21</v>
      </c>
    </row>
    <row r="113" spans="2:37" x14ac:dyDescent="0.25">
      <c r="B113">
        <v>8</v>
      </c>
      <c r="C113" t="s">
        <v>84</v>
      </c>
      <c r="D113">
        <f t="shared" ref="D113:D117" si="9">VLOOKUP(CONCATENATE($B113,D$4,$C113),$AA$6:$AK$698,11,FALSE)</f>
        <v>16</v>
      </c>
      <c r="E113">
        <f t="shared" si="8"/>
        <v>21</v>
      </c>
      <c r="F113">
        <f t="shared" si="8"/>
        <v>18</v>
      </c>
      <c r="G113">
        <f t="shared" si="8"/>
        <v>17</v>
      </c>
      <c r="H113">
        <f t="shared" si="8"/>
        <v>12</v>
      </c>
      <c r="I113">
        <f t="shared" si="8"/>
        <v>14</v>
      </c>
      <c r="J113">
        <f>'[1]CZ 8'!$BC$58</f>
        <v>955</v>
      </c>
      <c r="K113">
        <f>'[1]CZ 8'!$BE$58</f>
        <v>259</v>
      </c>
      <c r="L113">
        <f t="shared" si="6"/>
        <v>1214</v>
      </c>
      <c r="AA113" t="str">
        <f t="shared" si="7"/>
        <v>2BAUDITORIUMTMY2</v>
      </c>
      <c r="AB113" t="s">
        <v>96</v>
      </c>
      <c r="AC113" t="s">
        <v>80</v>
      </c>
      <c r="AD113" t="s">
        <v>51</v>
      </c>
      <c r="AE113" t="s">
        <v>90</v>
      </c>
      <c r="AF113" t="s">
        <v>81</v>
      </c>
      <c r="AG113">
        <v>5</v>
      </c>
      <c r="AH113" t="s">
        <v>313</v>
      </c>
      <c r="AI113">
        <v>61</v>
      </c>
      <c r="AJ113" t="s">
        <v>314</v>
      </c>
      <c r="AK113">
        <v>19</v>
      </c>
    </row>
    <row r="114" spans="2:37" x14ac:dyDescent="0.25">
      <c r="B114">
        <v>8</v>
      </c>
      <c r="C114" t="s">
        <v>90</v>
      </c>
      <c r="D114">
        <f t="shared" si="9"/>
        <v>17</v>
      </c>
      <c r="E114">
        <f t="shared" si="8"/>
        <v>21</v>
      </c>
      <c r="F114">
        <f t="shared" si="8"/>
        <v>18</v>
      </c>
      <c r="G114">
        <f t="shared" si="8"/>
        <v>18</v>
      </c>
      <c r="H114">
        <f t="shared" si="8"/>
        <v>12</v>
      </c>
      <c r="I114">
        <f t="shared" si="8"/>
        <v>14</v>
      </c>
      <c r="J114">
        <f>'[1]CZ 8'!$BJ$58</f>
        <v>873</v>
      </c>
      <c r="K114">
        <f>'[1]CZ 8'!$BL$58</f>
        <v>445</v>
      </c>
      <c r="L114">
        <f t="shared" si="6"/>
        <v>1318</v>
      </c>
      <c r="AA114" t="str">
        <f t="shared" si="7"/>
        <v>2BGYMTMY2</v>
      </c>
      <c r="AB114" t="s">
        <v>96</v>
      </c>
      <c r="AC114" t="s">
        <v>80</v>
      </c>
      <c r="AD114" t="s">
        <v>52</v>
      </c>
      <c r="AE114" t="s">
        <v>90</v>
      </c>
      <c r="AF114" t="s">
        <v>81</v>
      </c>
      <c r="AG114">
        <v>5</v>
      </c>
      <c r="AH114" t="s">
        <v>315</v>
      </c>
      <c r="AI114">
        <v>55</v>
      </c>
      <c r="AJ114" t="s">
        <v>316</v>
      </c>
      <c r="AK114">
        <v>15</v>
      </c>
    </row>
    <row r="115" spans="2:37" x14ac:dyDescent="0.25">
      <c r="B115">
        <v>8</v>
      </c>
      <c r="C115" t="s">
        <v>93</v>
      </c>
      <c r="D115">
        <f t="shared" si="9"/>
        <v>16</v>
      </c>
      <c r="E115">
        <f t="shared" si="8"/>
        <v>20</v>
      </c>
      <c r="F115">
        <f t="shared" si="8"/>
        <v>17</v>
      </c>
      <c r="G115">
        <f t="shared" si="8"/>
        <v>16</v>
      </c>
      <c r="H115">
        <f t="shared" si="8"/>
        <v>12</v>
      </c>
      <c r="I115">
        <f t="shared" si="8"/>
        <v>13</v>
      </c>
      <c r="J115">
        <f>'[1]CZ 8'!$BX$58</f>
        <v>224</v>
      </c>
      <c r="K115">
        <f>'[1]CZ 8'!$BZ$58</f>
        <v>955</v>
      </c>
      <c r="L115">
        <f t="shared" si="6"/>
        <v>1179</v>
      </c>
      <c r="AA115" t="str">
        <f t="shared" si="7"/>
        <v>2BKITCHEN CAFETERIATMY2</v>
      </c>
      <c r="AB115" t="s">
        <v>96</v>
      </c>
      <c r="AC115" t="s">
        <v>80</v>
      </c>
      <c r="AD115" t="s">
        <v>53</v>
      </c>
      <c r="AE115" t="s">
        <v>90</v>
      </c>
      <c r="AF115" t="s">
        <v>81</v>
      </c>
      <c r="AG115">
        <v>5</v>
      </c>
      <c r="AH115" t="s">
        <v>317</v>
      </c>
      <c r="AI115">
        <v>54</v>
      </c>
      <c r="AJ115" t="s">
        <v>318</v>
      </c>
      <c r="AK115">
        <v>17</v>
      </c>
    </row>
    <row r="116" spans="2:37" x14ac:dyDescent="0.25">
      <c r="B116">
        <v>8</v>
      </c>
      <c r="C116" t="s">
        <v>99</v>
      </c>
      <c r="D116">
        <f t="shared" si="9"/>
        <v>21</v>
      </c>
      <c r="E116">
        <f t="shared" si="8"/>
        <v>26</v>
      </c>
      <c r="F116">
        <f t="shared" si="8"/>
        <v>21</v>
      </c>
      <c r="G116">
        <f t="shared" si="8"/>
        <v>22</v>
      </c>
      <c r="H116">
        <f t="shared" si="8"/>
        <v>14</v>
      </c>
      <c r="I116">
        <f t="shared" si="8"/>
        <v>16</v>
      </c>
      <c r="J116">
        <f>'[1]CZ 8'!$BQ$58</f>
        <v>1904</v>
      </c>
      <c r="K116" s="34">
        <f>'[1]CZ 8'!$BS$58</f>
        <v>0</v>
      </c>
      <c r="L116">
        <f t="shared" si="6"/>
        <v>1904</v>
      </c>
      <c r="AA116" t="str">
        <f t="shared" si="7"/>
        <v>2BFLOOR 1TMY15WA</v>
      </c>
      <c r="AB116" t="s">
        <v>96</v>
      </c>
      <c r="AC116" t="s">
        <v>80</v>
      </c>
      <c r="AD116" t="s">
        <v>48</v>
      </c>
      <c r="AE116" t="s">
        <v>93</v>
      </c>
      <c r="AF116" t="s">
        <v>81</v>
      </c>
      <c r="AG116">
        <v>5</v>
      </c>
      <c r="AH116" t="s">
        <v>319</v>
      </c>
      <c r="AI116">
        <v>55</v>
      </c>
      <c r="AJ116" t="s">
        <v>320</v>
      </c>
      <c r="AK116">
        <v>18</v>
      </c>
    </row>
    <row r="117" spans="2:37" x14ac:dyDescent="0.25">
      <c r="B117">
        <v>8</v>
      </c>
      <c r="C117" t="s">
        <v>102</v>
      </c>
      <c r="D117">
        <f t="shared" si="9"/>
        <v>15</v>
      </c>
      <c r="E117">
        <f t="shared" si="8"/>
        <v>20</v>
      </c>
      <c r="F117">
        <f t="shared" si="8"/>
        <v>17</v>
      </c>
      <c r="G117">
        <f t="shared" si="8"/>
        <v>15</v>
      </c>
      <c r="H117">
        <f t="shared" si="8"/>
        <v>14</v>
      </c>
      <c r="I117">
        <f t="shared" si="8"/>
        <v>12</v>
      </c>
      <c r="J117">
        <f>'[1]CZ 8'!$BQ$58</f>
        <v>1904</v>
      </c>
      <c r="K117" s="34">
        <f>'[1]CZ 8'!$BS$58</f>
        <v>0</v>
      </c>
      <c r="L117">
        <f t="shared" si="6"/>
        <v>1904</v>
      </c>
      <c r="AA117" t="str">
        <f t="shared" si="7"/>
        <v>2BMECHTMY15WA</v>
      </c>
      <c r="AB117" t="s">
        <v>96</v>
      </c>
      <c r="AC117" t="s">
        <v>80</v>
      </c>
      <c r="AD117" t="s">
        <v>85</v>
      </c>
      <c r="AE117" t="s">
        <v>93</v>
      </c>
      <c r="AF117" t="s">
        <v>81</v>
      </c>
      <c r="AG117">
        <v>5</v>
      </c>
      <c r="AH117" t="s">
        <v>321</v>
      </c>
      <c r="AI117">
        <v>51</v>
      </c>
      <c r="AJ117" t="s">
        <v>322</v>
      </c>
      <c r="AK117">
        <v>22</v>
      </c>
    </row>
    <row r="118" spans="2:37" x14ac:dyDescent="0.25">
      <c r="AA118" t="str">
        <f t="shared" si="7"/>
        <v>2BFLOOR 2TMY15WA</v>
      </c>
      <c r="AB118" t="s">
        <v>96</v>
      </c>
      <c r="AC118" t="s">
        <v>80</v>
      </c>
      <c r="AD118" t="s">
        <v>50</v>
      </c>
      <c r="AE118" t="s">
        <v>93</v>
      </c>
      <c r="AF118" t="s">
        <v>81</v>
      </c>
      <c r="AG118">
        <v>5</v>
      </c>
      <c r="AH118" t="s">
        <v>323</v>
      </c>
      <c r="AI118">
        <v>58</v>
      </c>
      <c r="AJ118" t="s">
        <v>324</v>
      </c>
      <c r="AK118">
        <v>20</v>
      </c>
    </row>
    <row r="119" spans="2:37" x14ac:dyDescent="0.25">
      <c r="AA119" t="str">
        <f t="shared" si="7"/>
        <v>2BAUDITORIUMTMY15WA</v>
      </c>
      <c r="AB119" t="s">
        <v>96</v>
      </c>
      <c r="AC119" t="s">
        <v>80</v>
      </c>
      <c r="AD119" t="s">
        <v>51</v>
      </c>
      <c r="AE119" t="s">
        <v>93</v>
      </c>
      <c r="AF119" t="s">
        <v>81</v>
      </c>
      <c r="AG119">
        <v>5</v>
      </c>
      <c r="AH119" t="s">
        <v>325</v>
      </c>
      <c r="AI119">
        <v>60</v>
      </c>
      <c r="AJ119" t="s">
        <v>326</v>
      </c>
      <c r="AK119">
        <v>18</v>
      </c>
    </row>
    <row r="120" spans="2:37" x14ac:dyDescent="0.25">
      <c r="AA120" t="str">
        <f t="shared" si="7"/>
        <v>2BGYMTMY15WA</v>
      </c>
      <c r="AB120" t="s">
        <v>96</v>
      </c>
      <c r="AC120" t="s">
        <v>80</v>
      </c>
      <c r="AD120" t="s">
        <v>52</v>
      </c>
      <c r="AE120" t="s">
        <v>93</v>
      </c>
      <c r="AF120" t="s">
        <v>81</v>
      </c>
      <c r="AG120">
        <v>5</v>
      </c>
      <c r="AH120" t="s">
        <v>327</v>
      </c>
      <c r="AI120">
        <v>53</v>
      </c>
      <c r="AJ120" t="s">
        <v>328</v>
      </c>
      <c r="AK120">
        <v>15</v>
      </c>
    </row>
    <row r="121" spans="2:37" x14ac:dyDescent="0.25">
      <c r="AA121" t="str">
        <f t="shared" si="7"/>
        <v>2BKITCHEN CAFETERIATMY15WA</v>
      </c>
      <c r="AB121" t="s">
        <v>96</v>
      </c>
      <c r="AC121" t="s">
        <v>80</v>
      </c>
      <c r="AD121" t="s">
        <v>53</v>
      </c>
      <c r="AE121" t="s">
        <v>93</v>
      </c>
      <c r="AF121" t="s">
        <v>81</v>
      </c>
      <c r="AG121">
        <v>5</v>
      </c>
      <c r="AH121" t="s">
        <v>190</v>
      </c>
      <c r="AI121">
        <v>56</v>
      </c>
      <c r="AJ121" t="s">
        <v>329</v>
      </c>
      <c r="AK121">
        <v>17</v>
      </c>
    </row>
    <row r="122" spans="2:37" x14ac:dyDescent="0.25">
      <c r="AA122" t="str">
        <f t="shared" si="7"/>
        <v>2BFLOOR 1MIN</v>
      </c>
      <c r="AB122" t="s">
        <v>96</v>
      </c>
      <c r="AC122" t="s">
        <v>80</v>
      </c>
      <c r="AD122" t="s">
        <v>48</v>
      </c>
      <c r="AE122" t="s">
        <v>99</v>
      </c>
      <c r="AF122" t="s">
        <v>81</v>
      </c>
      <c r="AG122">
        <v>5</v>
      </c>
      <c r="AH122" t="s">
        <v>330</v>
      </c>
      <c r="AI122">
        <v>53</v>
      </c>
      <c r="AJ122" t="s">
        <v>331</v>
      </c>
      <c r="AK122">
        <v>16</v>
      </c>
    </row>
    <row r="123" spans="2:37" x14ac:dyDescent="0.25">
      <c r="K123" s="34"/>
      <c r="L123" s="34"/>
      <c r="AA123" t="str">
        <f t="shared" si="7"/>
        <v>2BMECHMIN</v>
      </c>
      <c r="AB123" t="s">
        <v>96</v>
      </c>
      <c r="AC123" t="s">
        <v>80</v>
      </c>
      <c r="AD123" t="s">
        <v>85</v>
      </c>
      <c r="AE123" t="s">
        <v>99</v>
      </c>
      <c r="AF123" t="s">
        <v>81</v>
      </c>
      <c r="AG123">
        <v>5</v>
      </c>
      <c r="AH123" t="s">
        <v>332</v>
      </c>
      <c r="AI123">
        <v>46</v>
      </c>
      <c r="AJ123" t="s">
        <v>322</v>
      </c>
      <c r="AK123">
        <v>18</v>
      </c>
    </row>
    <row r="124" spans="2:37" x14ac:dyDescent="0.25">
      <c r="AA124" t="str">
        <f t="shared" si="7"/>
        <v>2BFLOOR 2MIN</v>
      </c>
      <c r="AB124" t="s">
        <v>96</v>
      </c>
      <c r="AC124" t="s">
        <v>80</v>
      </c>
      <c r="AD124" t="s">
        <v>50</v>
      </c>
      <c r="AE124" t="s">
        <v>99</v>
      </c>
      <c r="AF124" t="s">
        <v>81</v>
      </c>
      <c r="AG124">
        <v>5</v>
      </c>
      <c r="AH124" t="s">
        <v>333</v>
      </c>
      <c r="AI124">
        <v>56</v>
      </c>
      <c r="AJ124" t="s">
        <v>334</v>
      </c>
      <c r="AK124">
        <v>17</v>
      </c>
    </row>
    <row r="125" spans="2:37" x14ac:dyDescent="0.25">
      <c r="AA125" t="str">
        <f t="shared" si="7"/>
        <v>2BAUDITORIUMMIN</v>
      </c>
      <c r="AB125" t="s">
        <v>96</v>
      </c>
      <c r="AC125" t="s">
        <v>80</v>
      </c>
      <c r="AD125" t="s">
        <v>51</v>
      </c>
      <c r="AE125" t="s">
        <v>99</v>
      </c>
      <c r="AF125" t="s">
        <v>81</v>
      </c>
      <c r="AG125">
        <v>5</v>
      </c>
      <c r="AH125" t="s">
        <v>335</v>
      </c>
      <c r="AI125">
        <v>59</v>
      </c>
      <c r="AJ125" t="s">
        <v>336</v>
      </c>
      <c r="AK125">
        <v>15</v>
      </c>
    </row>
    <row r="126" spans="2:37" x14ac:dyDescent="0.25">
      <c r="AA126" t="str">
        <f t="shared" si="7"/>
        <v>2BGYMMIN</v>
      </c>
      <c r="AB126" t="s">
        <v>96</v>
      </c>
      <c r="AC126" t="s">
        <v>80</v>
      </c>
      <c r="AD126" t="s">
        <v>52</v>
      </c>
      <c r="AE126" t="s">
        <v>99</v>
      </c>
      <c r="AF126" t="s">
        <v>81</v>
      </c>
      <c r="AG126">
        <v>5</v>
      </c>
      <c r="AH126" t="s">
        <v>337</v>
      </c>
      <c r="AI126">
        <v>42</v>
      </c>
      <c r="AJ126" t="s">
        <v>338</v>
      </c>
      <c r="AK126">
        <v>12</v>
      </c>
    </row>
    <row r="127" spans="2:37" x14ac:dyDescent="0.25">
      <c r="AA127" t="str">
        <f t="shared" si="7"/>
        <v>2BKITCHEN CAFETERIAMIN</v>
      </c>
      <c r="AB127" t="s">
        <v>96</v>
      </c>
      <c r="AC127" t="s">
        <v>80</v>
      </c>
      <c r="AD127" t="s">
        <v>53</v>
      </c>
      <c r="AE127" t="s">
        <v>99</v>
      </c>
      <c r="AF127" t="s">
        <v>81</v>
      </c>
      <c r="AG127">
        <v>5</v>
      </c>
      <c r="AH127" t="s">
        <v>339</v>
      </c>
      <c r="AI127">
        <v>54</v>
      </c>
      <c r="AJ127" t="s">
        <v>338</v>
      </c>
      <c r="AK127">
        <v>13</v>
      </c>
    </row>
    <row r="128" spans="2:37" x14ac:dyDescent="0.25">
      <c r="AA128" t="str">
        <f t="shared" si="7"/>
        <v>2BFLOOR 1MAX</v>
      </c>
      <c r="AB128" t="s">
        <v>96</v>
      </c>
      <c r="AC128" t="s">
        <v>80</v>
      </c>
      <c r="AD128" t="s">
        <v>48</v>
      </c>
      <c r="AE128" t="s">
        <v>102</v>
      </c>
      <c r="AF128" t="s">
        <v>81</v>
      </c>
      <c r="AG128">
        <v>5</v>
      </c>
      <c r="AH128" t="s">
        <v>340</v>
      </c>
      <c r="AI128">
        <v>55</v>
      </c>
      <c r="AJ128" t="s">
        <v>341</v>
      </c>
      <c r="AK128">
        <v>20</v>
      </c>
    </row>
    <row r="129" spans="27:37" x14ac:dyDescent="0.25">
      <c r="AA129" t="str">
        <f t="shared" si="7"/>
        <v>2BMECHMAX</v>
      </c>
      <c r="AB129" t="s">
        <v>96</v>
      </c>
      <c r="AC129" t="s">
        <v>80</v>
      </c>
      <c r="AD129" t="s">
        <v>85</v>
      </c>
      <c r="AE129" t="s">
        <v>102</v>
      </c>
      <c r="AF129" t="s">
        <v>81</v>
      </c>
      <c r="AG129">
        <v>5</v>
      </c>
      <c r="AH129" t="s">
        <v>342</v>
      </c>
      <c r="AI129">
        <v>55</v>
      </c>
      <c r="AJ129" t="s">
        <v>343</v>
      </c>
      <c r="AK129">
        <v>25</v>
      </c>
    </row>
    <row r="130" spans="27:37" x14ac:dyDescent="0.25">
      <c r="AA130" t="str">
        <f t="shared" si="7"/>
        <v>2BFLOOR 2MAX</v>
      </c>
      <c r="AB130" t="s">
        <v>96</v>
      </c>
      <c r="AC130" t="s">
        <v>80</v>
      </c>
      <c r="AD130" t="s">
        <v>50</v>
      </c>
      <c r="AE130" t="s">
        <v>102</v>
      </c>
      <c r="AF130" t="s">
        <v>81</v>
      </c>
      <c r="AG130">
        <v>5</v>
      </c>
      <c r="AH130" t="s">
        <v>344</v>
      </c>
      <c r="AI130">
        <v>58</v>
      </c>
      <c r="AJ130" t="s">
        <v>345</v>
      </c>
      <c r="AK130">
        <v>21</v>
      </c>
    </row>
    <row r="131" spans="27:37" x14ac:dyDescent="0.25">
      <c r="AA131" t="str">
        <f t="shared" si="7"/>
        <v>2BAUDITORIUMMAX</v>
      </c>
      <c r="AB131" t="s">
        <v>96</v>
      </c>
      <c r="AC131" t="s">
        <v>80</v>
      </c>
      <c r="AD131" t="s">
        <v>51</v>
      </c>
      <c r="AE131" t="s">
        <v>102</v>
      </c>
      <c r="AF131" t="s">
        <v>81</v>
      </c>
      <c r="AG131">
        <v>5</v>
      </c>
      <c r="AH131" t="s">
        <v>346</v>
      </c>
      <c r="AI131">
        <v>59</v>
      </c>
      <c r="AJ131" t="s">
        <v>334</v>
      </c>
      <c r="AK131">
        <v>20</v>
      </c>
    </row>
    <row r="132" spans="27:37" x14ac:dyDescent="0.25">
      <c r="AA132" t="str">
        <f t="shared" si="7"/>
        <v>2BGYMMAX</v>
      </c>
      <c r="AB132" t="s">
        <v>96</v>
      </c>
      <c r="AC132" t="s">
        <v>80</v>
      </c>
      <c r="AD132" t="s">
        <v>52</v>
      </c>
      <c r="AE132" t="s">
        <v>102</v>
      </c>
      <c r="AF132" t="s">
        <v>81</v>
      </c>
      <c r="AG132">
        <v>5</v>
      </c>
      <c r="AH132" t="s">
        <v>347</v>
      </c>
      <c r="AI132">
        <v>56</v>
      </c>
      <c r="AJ132" t="s">
        <v>348</v>
      </c>
      <c r="AK132">
        <v>17</v>
      </c>
    </row>
    <row r="133" spans="27:37" x14ac:dyDescent="0.25">
      <c r="AA133" t="str">
        <f t="shared" si="7"/>
        <v>2BKITCHEN CAFETERIAMAX</v>
      </c>
      <c r="AB133" t="s">
        <v>96</v>
      </c>
      <c r="AC133" t="s">
        <v>80</v>
      </c>
      <c r="AD133" t="s">
        <v>53</v>
      </c>
      <c r="AE133" t="s">
        <v>102</v>
      </c>
      <c r="AF133" t="s">
        <v>81</v>
      </c>
      <c r="AG133">
        <v>5</v>
      </c>
      <c r="AH133" t="s">
        <v>349</v>
      </c>
      <c r="AI133">
        <v>53</v>
      </c>
      <c r="AJ133" t="s">
        <v>350</v>
      </c>
      <c r="AK133">
        <v>19</v>
      </c>
    </row>
    <row r="134" spans="27:37" x14ac:dyDescent="0.25">
      <c r="AA134" t="str">
        <f t="shared" si="7"/>
        <v>3ALocationFilename</v>
      </c>
      <c r="AB134" t="s">
        <v>105</v>
      </c>
      <c r="AC134" t="s">
        <v>59</v>
      </c>
      <c r="AD134" t="s">
        <v>60</v>
      </c>
      <c r="AE134" t="s">
        <v>61</v>
      </c>
      <c r="AF134" t="s">
        <v>62</v>
      </c>
      <c r="AG134" t="s">
        <v>63</v>
      </c>
      <c r="AH134" t="s">
        <v>64</v>
      </c>
      <c r="AI134" t="s">
        <v>65</v>
      </c>
      <c r="AJ134" t="s">
        <v>66</v>
      </c>
      <c r="AK134" t="s">
        <v>67</v>
      </c>
    </row>
    <row r="135" spans="27:37" x14ac:dyDescent="0.25">
      <c r="AA135" t="str">
        <f t="shared" ref="AA135:AA198" si="10">CONCATENATE(AB135,AD135,AE135)</f>
        <v>3AFLOOR 1TMY7WA</v>
      </c>
      <c r="AB135" t="s">
        <v>105</v>
      </c>
      <c r="AC135" t="s">
        <v>80</v>
      </c>
      <c r="AD135" t="s">
        <v>48</v>
      </c>
      <c r="AE135" t="s">
        <v>79</v>
      </c>
      <c r="AF135" t="s">
        <v>81</v>
      </c>
      <c r="AG135">
        <v>9</v>
      </c>
      <c r="AH135" t="s">
        <v>351</v>
      </c>
      <c r="AI135">
        <v>99</v>
      </c>
      <c r="AJ135" t="s">
        <v>352</v>
      </c>
      <c r="AK135">
        <v>74</v>
      </c>
    </row>
    <row r="136" spans="27:37" x14ac:dyDescent="0.25">
      <c r="AA136" t="str">
        <f t="shared" si="10"/>
        <v>3AMECHTMY7WA</v>
      </c>
      <c r="AB136" t="s">
        <v>105</v>
      </c>
      <c r="AC136" t="s">
        <v>80</v>
      </c>
      <c r="AD136" t="s">
        <v>85</v>
      </c>
      <c r="AE136" t="s">
        <v>79</v>
      </c>
      <c r="AF136" t="s">
        <v>81</v>
      </c>
      <c r="AG136">
        <v>5</v>
      </c>
      <c r="AH136" t="s">
        <v>353</v>
      </c>
      <c r="AI136">
        <v>54</v>
      </c>
      <c r="AJ136" t="s">
        <v>322</v>
      </c>
      <c r="AK136">
        <v>22</v>
      </c>
    </row>
    <row r="137" spans="27:37" x14ac:dyDescent="0.25">
      <c r="AA137" t="str">
        <f t="shared" si="10"/>
        <v>3AFLOOR 2TMY7WA</v>
      </c>
      <c r="AB137" t="s">
        <v>105</v>
      </c>
      <c r="AC137" t="s">
        <v>80</v>
      </c>
      <c r="AD137" t="s">
        <v>50</v>
      </c>
      <c r="AE137" t="s">
        <v>79</v>
      </c>
      <c r="AF137" t="s">
        <v>81</v>
      </c>
      <c r="AG137">
        <v>10</v>
      </c>
      <c r="AH137" t="s">
        <v>351</v>
      </c>
      <c r="AI137">
        <v>100</v>
      </c>
      <c r="AJ137" t="s">
        <v>354</v>
      </c>
      <c r="AK137">
        <v>78</v>
      </c>
    </row>
    <row r="138" spans="27:37" x14ac:dyDescent="0.25">
      <c r="AA138" t="str">
        <f t="shared" si="10"/>
        <v>3AAUDITORIUMTMY7WA</v>
      </c>
      <c r="AB138" t="s">
        <v>105</v>
      </c>
      <c r="AC138" t="s">
        <v>80</v>
      </c>
      <c r="AD138" t="s">
        <v>51</v>
      </c>
      <c r="AE138" t="s">
        <v>79</v>
      </c>
      <c r="AF138" t="s">
        <v>81</v>
      </c>
      <c r="AG138">
        <v>5</v>
      </c>
      <c r="AH138" t="s">
        <v>355</v>
      </c>
      <c r="AI138">
        <v>65</v>
      </c>
      <c r="AJ138" t="s">
        <v>356</v>
      </c>
      <c r="AK138">
        <v>17</v>
      </c>
    </row>
    <row r="139" spans="27:37" x14ac:dyDescent="0.25">
      <c r="AA139" t="str">
        <f t="shared" si="10"/>
        <v>3AGYMTMY7WA</v>
      </c>
      <c r="AB139" t="s">
        <v>105</v>
      </c>
      <c r="AC139" t="s">
        <v>80</v>
      </c>
      <c r="AD139" t="s">
        <v>52</v>
      </c>
      <c r="AE139" t="s">
        <v>79</v>
      </c>
      <c r="AF139" t="s">
        <v>81</v>
      </c>
      <c r="AG139">
        <v>5</v>
      </c>
      <c r="AH139" t="s">
        <v>357</v>
      </c>
      <c r="AI139">
        <v>52</v>
      </c>
      <c r="AJ139" t="s">
        <v>358</v>
      </c>
      <c r="AK139">
        <v>12</v>
      </c>
    </row>
    <row r="140" spans="27:37" x14ac:dyDescent="0.25">
      <c r="AA140" t="str">
        <f t="shared" si="10"/>
        <v>3AKITCHEN CAFETERIATMY7WA</v>
      </c>
      <c r="AB140" t="s">
        <v>105</v>
      </c>
      <c r="AC140" t="s">
        <v>80</v>
      </c>
      <c r="AD140" t="s">
        <v>53</v>
      </c>
      <c r="AE140" t="s">
        <v>79</v>
      </c>
      <c r="AF140" t="s">
        <v>81</v>
      </c>
      <c r="AG140">
        <v>5</v>
      </c>
      <c r="AH140" t="s">
        <v>359</v>
      </c>
      <c r="AI140">
        <v>62</v>
      </c>
      <c r="AJ140" t="s">
        <v>360</v>
      </c>
      <c r="AK140">
        <v>17</v>
      </c>
    </row>
    <row r="141" spans="27:37" x14ac:dyDescent="0.25">
      <c r="AA141" t="str">
        <f t="shared" si="10"/>
        <v>3AFLOOR 1TMY3WA</v>
      </c>
      <c r="AB141" t="s">
        <v>105</v>
      </c>
      <c r="AC141" t="s">
        <v>80</v>
      </c>
      <c r="AD141" t="s">
        <v>48</v>
      </c>
      <c r="AE141" t="s">
        <v>69</v>
      </c>
      <c r="AF141" t="s">
        <v>81</v>
      </c>
      <c r="AG141">
        <v>21</v>
      </c>
      <c r="AH141" t="s">
        <v>361</v>
      </c>
      <c r="AI141">
        <v>99</v>
      </c>
      <c r="AJ141" t="s">
        <v>362</v>
      </c>
      <c r="AK141">
        <v>78</v>
      </c>
    </row>
    <row r="142" spans="27:37" x14ac:dyDescent="0.25">
      <c r="AA142" t="str">
        <f t="shared" si="10"/>
        <v>3AMECHTMY3WA</v>
      </c>
      <c r="AB142" t="s">
        <v>105</v>
      </c>
      <c r="AC142" t="s">
        <v>80</v>
      </c>
      <c r="AD142" t="s">
        <v>85</v>
      </c>
      <c r="AE142" t="s">
        <v>69</v>
      </c>
      <c r="AF142" t="s">
        <v>81</v>
      </c>
      <c r="AG142">
        <v>5</v>
      </c>
      <c r="AH142" t="s">
        <v>363</v>
      </c>
      <c r="AI142">
        <v>51</v>
      </c>
      <c r="AJ142" t="s">
        <v>364</v>
      </c>
      <c r="AK142">
        <v>23</v>
      </c>
    </row>
    <row r="143" spans="27:37" x14ac:dyDescent="0.25">
      <c r="AA143" t="str">
        <f t="shared" si="10"/>
        <v>3AFLOOR 2TMY3WA</v>
      </c>
      <c r="AB143" t="s">
        <v>105</v>
      </c>
      <c r="AC143" t="s">
        <v>80</v>
      </c>
      <c r="AD143" t="s">
        <v>50</v>
      </c>
      <c r="AE143" t="s">
        <v>69</v>
      </c>
      <c r="AF143" t="s">
        <v>81</v>
      </c>
      <c r="AG143">
        <v>20</v>
      </c>
      <c r="AH143" t="s">
        <v>365</v>
      </c>
      <c r="AI143">
        <v>100</v>
      </c>
      <c r="AJ143" t="s">
        <v>366</v>
      </c>
      <c r="AK143">
        <v>82</v>
      </c>
    </row>
    <row r="144" spans="27:37" x14ac:dyDescent="0.25">
      <c r="AA144" t="str">
        <f t="shared" si="10"/>
        <v>3AAUDITORIUMTMY3WA</v>
      </c>
      <c r="AB144" t="s">
        <v>105</v>
      </c>
      <c r="AC144" t="s">
        <v>80</v>
      </c>
      <c r="AD144" t="s">
        <v>51</v>
      </c>
      <c r="AE144" t="s">
        <v>69</v>
      </c>
      <c r="AF144" t="s">
        <v>81</v>
      </c>
      <c r="AG144">
        <v>5</v>
      </c>
      <c r="AH144" t="s">
        <v>259</v>
      </c>
      <c r="AI144">
        <v>65</v>
      </c>
      <c r="AJ144" t="s">
        <v>356</v>
      </c>
      <c r="AK144">
        <v>17</v>
      </c>
    </row>
    <row r="145" spans="27:37" x14ac:dyDescent="0.25">
      <c r="AA145" t="str">
        <f t="shared" si="10"/>
        <v>3AGYMTMY3WA</v>
      </c>
      <c r="AB145" t="s">
        <v>105</v>
      </c>
      <c r="AC145" t="s">
        <v>80</v>
      </c>
      <c r="AD145" t="s">
        <v>52</v>
      </c>
      <c r="AE145" t="s">
        <v>69</v>
      </c>
      <c r="AF145" t="s">
        <v>81</v>
      </c>
      <c r="AG145">
        <v>5</v>
      </c>
      <c r="AH145" t="s">
        <v>367</v>
      </c>
      <c r="AI145">
        <v>47</v>
      </c>
      <c r="AJ145" t="s">
        <v>368</v>
      </c>
      <c r="AK145">
        <v>12</v>
      </c>
    </row>
    <row r="146" spans="27:37" x14ac:dyDescent="0.25">
      <c r="AA146" t="str">
        <f t="shared" si="10"/>
        <v>3AKITCHEN CAFETERIATMY3WA</v>
      </c>
      <c r="AB146" t="s">
        <v>105</v>
      </c>
      <c r="AC146" t="s">
        <v>80</v>
      </c>
      <c r="AD146" t="s">
        <v>53</v>
      </c>
      <c r="AE146" t="s">
        <v>69</v>
      </c>
      <c r="AF146" t="s">
        <v>81</v>
      </c>
      <c r="AG146">
        <v>5</v>
      </c>
      <c r="AH146" t="s">
        <v>369</v>
      </c>
      <c r="AI146">
        <v>64</v>
      </c>
      <c r="AJ146" t="s">
        <v>370</v>
      </c>
      <c r="AK146">
        <v>18</v>
      </c>
    </row>
    <row r="147" spans="27:37" x14ac:dyDescent="0.25">
      <c r="AA147" t="str">
        <f t="shared" si="10"/>
        <v>3AFLOOR 1TMY3</v>
      </c>
      <c r="AB147" t="s">
        <v>105</v>
      </c>
      <c r="AC147" t="s">
        <v>80</v>
      </c>
      <c r="AD147" t="s">
        <v>48</v>
      </c>
      <c r="AE147" t="s">
        <v>84</v>
      </c>
      <c r="AF147" t="s">
        <v>81</v>
      </c>
      <c r="AG147">
        <v>7</v>
      </c>
      <c r="AH147" t="s">
        <v>371</v>
      </c>
      <c r="AI147">
        <v>99</v>
      </c>
      <c r="AJ147" t="s">
        <v>289</v>
      </c>
      <c r="AK147">
        <v>73</v>
      </c>
    </row>
    <row r="148" spans="27:37" x14ac:dyDescent="0.25">
      <c r="AA148" t="str">
        <f t="shared" si="10"/>
        <v>3AMECHTMY3</v>
      </c>
      <c r="AB148" t="s">
        <v>105</v>
      </c>
      <c r="AC148" t="s">
        <v>80</v>
      </c>
      <c r="AD148" t="s">
        <v>85</v>
      </c>
      <c r="AE148" t="s">
        <v>84</v>
      </c>
      <c r="AF148" t="s">
        <v>81</v>
      </c>
      <c r="AG148">
        <v>5</v>
      </c>
      <c r="AH148" t="s">
        <v>372</v>
      </c>
      <c r="AI148">
        <v>49</v>
      </c>
      <c r="AJ148" t="s">
        <v>122</v>
      </c>
      <c r="AK148">
        <v>22</v>
      </c>
    </row>
    <row r="149" spans="27:37" x14ac:dyDescent="0.25">
      <c r="AA149" t="str">
        <f t="shared" si="10"/>
        <v>3AFLOOR 2TMY3</v>
      </c>
      <c r="AB149" t="s">
        <v>105</v>
      </c>
      <c r="AC149" t="s">
        <v>80</v>
      </c>
      <c r="AD149" t="s">
        <v>50</v>
      </c>
      <c r="AE149" t="s">
        <v>84</v>
      </c>
      <c r="AF149" t="s">
        <v>81</v>
      </c>
      <c r="AG149">
        <v>7</v>
      </c>
      <c r="AH149" t="s">
        <v>373</v>
      </c>
      <c r="AI149">
        <v>100</v>
      </c>
      <c r="AJ149" t="s">
        <v>374</v>
      </c>
      <c r="AK149">
        <v>77</v>
      </c>
    </row>
    <row r="150" spans="27:37" x14ac:dyDescent="0.25">
      <c r="AA150" t="str">
        <f t="shared" si="10"/>
        <v>3AAUDITORIUMTMY3</v>
      </c>
      <c r="AB150" t="s">
        <v>105</v>
      </c>
      <c r="AC150" t="s">
        <v>80</v>
      </c>
      <c r="AD150" t="s">
        <v>51</v>
      </c>
      <c r="AE150" t="s">
        <v>84</v>
      </c>
      <c r="AF150" t="s">
        <v>81</v>
      </c>
      <c r="AG150">
        <v>5</v>
      </c>
      <c r="AH150" t="s">
        <v>375</v>
      </c>
      <c r="AI150">
        <v>63</v>
      </c>
      <c r="AJ150" t="s">
        <v>376</v>
      </c>
      <c r="AK150">
        <v>17</v>
      </c>
    </row>
    <row r="151" spans="27:37" x14ac:dyDescent="0.25">
      <c r="AA151" t="str">
        <f t="shared" si="10"/>
        <v>3AGYMTMY3</v>
      </c>
      <c r="AB151" t="s">
        <v>105</v>
      </c>
      <c r="AC151" t="s">
        <v>80</v>
      </c>
      <c r="AD151" t="s">
        <v>52</v>
      </c>
      <c r="AE151" t="s">
        <v>84</v>
      </c>
      <c r="AF151" t="s">
        <v>81</v>
      </c>
      <c r="AG151">
        <v>5</v>
      </c>
      <c r="AH151" t="s">
        <v>377</v>
      </c>
      <c r="AI151">
        <v>44</v>
      </c>
      <c r="AJ151" t="s">
        <v>378</v>
      </c>
      <c r="AK151">
        <v>12</v>
      </c>
    </row>
    <row r="152" spans="27:37" x14ac:dyDescent="0.25">
      <c r="AA152" t="str">
        <f t="shared" si="10"/>
        <v>3AKITCHEN CAFETERIATMY3</v>
      </c>
      <c r="AB152" t="s">
        <v>105</v>
      </c>
      <c r="AC152" t="s">
        <v>80</v>
      </c>
      <c r="AD152" t="s">
        <v>53</v>
      </c>
      <c r="AE152" t="s">
        <v>84</v>
      </c>
      <c r="AF152" t="s">
        <v>81</v>
      </c>
      <c r="AG152">
        <v>5</v>
      </c>
      <c r="AH152" t="s">
        <v>379</v>
      </c>
      <c r="AI152">
        <v>60</v>
      </c>
      <c r="AJ152" t="s">
        <v>380</v>
      </c>
      <c r="AK152">
        <v>18</v>
      </c>
    </row>
    <row r="153" spans="27:37" x14ac:dyDescent="0.25">
      <c r="AA153" t="str">
        <f t="shared" si="10"/>
        <v>3AFLOOR 1TMY2</v>
      </c>
      <c r="AB153" t="s">
        <v>105</v>
      </c>
      <c r="AC153" t="s">
        <v>80</v>
      </c>
      <c r="AD153" t="s">
        <v>48</v>
      </c>
      <c r="AE153" t="s">
        <v>90</v>
      </c>
      <c r="AF153" t="s">
        <v>81</v>
      </c>
      <c r="AG153">
        <v>8</v>
      </c>
      <c r="AH153" t="s">
        <v>381</v>
      </c>
      <c r="AI153">
        <v>98</v>
      </c>
      <c r="AJ153" t="s">
        <v>382</v>
      </c>
      <c r="AK153">
        <v>71</v>
      </c>
    </row>
    <row r="154" spans="27:37" x14ac:dyDescent="0.25">
      <c r="AA154" t="str">
        <f t="shared" si="10"/>
        <v>3AMECHTMY2</v>
      </c>
      <c r="AB154" t="s">
        <v>105</v>
      </c>
      <c r="AC154" t="s">
        <v>80</v>
      </c>
      <c r="AD154" t="s">
        <v>85</v>
      </c>
      <c r="AE154" t="s">
        <v>90</v>
      </c>
      <c r="AF154" t="s">
        <v>81</v>
      </c>
      <c r="AG154">
        <v>5</v>
      </c>
      <c r="AH154" t="s">
        <v>383</v>
      </c>
      <c r="AI154">
        <v>46</v>
      </c>
      <c r="AJ154" t="s">
        <v>384</v>
      </c>
      <c r="AK154">
        <v>21</v>
      </c>
    </row>
    <row r="155" spans="27:37" x14ac:dyDescent="0.25">
      <c r="AA155" t="str">
        <f t="shared" si="10"/>
        <v>3AFLOOR 2TMY2</v>
      </c>
      <c r="AB155" t="s">
        <v>105</v>
      </c>
      <c r="AC155" t="s">
        <v>80</v>
      </c>
      <c r="AD155" t="s">
        <v>50</v>
      </c>
      <c r="AE155" t="s">
        <v>90</v>
      </c>
      <c r="AF155" t="s">
        <v>81</v>
      </c>
      <c r="AG155">
        <v>8</v>
      </c>
      <c r="AH155" t="s">
        <v>385</v>
      </c>
      <c r="AI155">
        <v>100</v>
      </c>
      <c r="AJ155" t="s">
        <v>386</v>
      </c>
      <c r="AK155">
        <v>76</v>
      </c>
    </row>
    <row r="156" spans="27:37" x14ac:dyDescent="0.25">
      <c r="AA156" t="str">
        <f t="shared" si="10"/>
        <v>3AAUDITORIUMTMY2</v>
      </c>
      <c r="AB156" t="s">
        <v>105</v>
      </c>
      <c r="AC156" t="s">
        <v>80</v>
      </c>
      <c r="AD156" t="s">
        <v>51</v>
      </c>
      <c r="AE156" t="s">
        <v>90</v>
      </c>
      <c r="AF156" t="s">
        <v>81</v>
      </c>
      <c r="AG156">
        <v>5</v>
      </c>
      <c r="AH156" t="s">
        <v>166</v>
      </c>
      <c r="AI156">
        <v>64</v>
      </c>
      <c r="AJ156" t="s">
        <v>387</v>
      </c>
      <c r="AK156">
        <v>16</v>
      </c>
    </row>
    <row r="157" spans="27:37" x14ac:dyDescent="0.25">
      <c r="AA157" t="str">
        <f t="shared" si="10"/>
        <v>3AGYMTMY2</v>
      </c>
      <c r="AB157" t="s">
        <v>105</v>
      </c>
      <c r="AC157" t="s">
        <v>80</v>
      </c>
      <c r="AD157" t="s">
        <v>52</v>
      </c>
      <c r="AE157" t="s">
        <v>90</v>
      </c>
      <c r="AF157" t="s">
        <v>81</v>
      </c>
      <c r="AG157">
        <v>5</v>
      </c>
      <c r="AH157" t="s">
        <v>388</v>
      </c>
      <c r="AI157">
        <v>44</v>
      </c>
      <c r="AJ157" t="s">
        <v>389</v>
      </c>
      <c r="AK157">
        <v>12</v>
      </c>
    </row>
    <row r="158" spans="27:37" x14ac:dyDescent="0.25">
      <c r="AA158" t="str">
        <f t="shared" si="10"/>
        <v>3AKITCHEN CAFETERIATMY2</v>
      </c>
      <c r="AB158" t="s">
        <v>105</v>
      </c>
      <c r="AC158" t="s">
        <v>80</v>
      </c>
      <c r="AD158" t="s">
        <v>53</v>
      </c>
      <c r="AE158" t="s">
        <v>90</v>
      </c>
      <c r="AF158" t="s">
        <v>81</v>
      </c>
      <c r="AG158">
        <v>5</v>
      </c>
      <c r="AH158" t="s">
        <v>390</v>
      </c>
      <c r="AI158">
        <v>58</v>
      </c>
      <c r="AJ158" t="s">
        <v>391</v>
      </c>
      <c r="AK158">
        <v>17</v>
      </c>
    </row>
    <row r="159" spans="27:37" x14ac:dyDescent="0.25">
      <c r="AA159" t="str">
        <f t="shared" si="10"/>
        <v>3AFLOOR 1TMY15WA</v>
      </c>
      <c r="AB159" t="s">
        <v>105</v>
      </c>
      <c r="AC159" t="s">
        <v>80</v>
      </c>
      <c r="AD159" t="s">
        <v>48</v>
      </c>
      <c r="AE159" t="s">
        <v>93</v>
      </c>
      <c r="AF159" t="s">
        <v>81</v>
      </c>
      <c r="AG159">
        <v>20</v>
      </c>
      <c r="AH159" t="s">
        <v>392</v>
      </c>
      <c r="AI159">
        <v>99</v>
      </c>
      <c r="AJ159" t="s">
        <v>352</v>
      </c>
      <c r="AK159">
        <v>76</v>
      </c>
    </row>
    <row r="160" spans="27:37" x14ac:dyDescent="0.25">
      <c r="AA160" t="str">
        <f t="shared" si="10"/>
        <v>3AMECHTMY15WA</v>
      </c>
      <c r="AB160" t="s">
        <v>105</v>
      </c>
      <c r="AC160" t="s">
        <v>80</v>
      </c>
      <c r="AD160" t="s">
        <v>85</v>
      </c>
      <c r="AE160" t="s">
        <v>93</v>
      </c>
      <c r="AF160" t="s">
        <v>81</v>
      </c>
      <c r="AG160">
        <v>5</v>
      </c>
      <c r="AH160" t="s">
        <v>393</v>
      </c>
      <c r="AI160">
        <v>51</v>
      </c>
      <c r="AJ160" t="s">
        <v>394</v>
      </c>
      <c r="AK160">
        <v>23</v>
      </c>
    </row>
    <row r="161" spans="27:37" x14ac:dyDescent="0.25">
      <c r="AA161" t="str">
        <f t="shared" si="10"/>
        <v>3AFLOOR 2TMY15WA</v>
      </c>
      <c r="AB161" t="s">
        <v>105</v>
      </c>
      <c r="AC161" t="s">
        <v>80</v>
      </c>
      <c r="AD161" t="s">
        <v>50</v>
      </c>
      <c r="AE161" t="s">
        <v>93</v>
      </c>
      <c r="AF161" t="s">
        <v>81</v>
      </c>
      <c r="AG161">
        <v>16</v>
      </c>
      <c r="AH161" t="s">
        <v>395</v>
      </c>
      <c r="AI161">
        <v>100</v>
      </c>
      <c r="AJ161" t="s">
        <v>396</v>
      </c>
      <c r="AK161">
        <v>80</v>
      </c>
    </row>
    <row r="162" spans="27:37" x14ac:dyDescent="0.25">
      <c r="AA162" t="str">
        <f t="shared" si="10"/>
        <v>3AAUDITORIUMTMY15WA</v>
      </c>
      <c r="AB162" t="s">
        <v>105</v>
      </c>
      <c r="AC162" t="s">
        <v>80</v>
      </c>
      <c r="AD162" t="s">
        <v>51</v>
      </c>
      <c r="AE162" t="s">
        <v>93</v>
      </c>
      <c r="AF162" t="s">
        <v>81</v>
      </c>
      <c r="AG162">
        <v>5</v>
      </c>
      <c r="AH162" t="s">
        <v>259</v>
      </c>
      <c r="AI162">
        <v>65</v>
      </c>
      <c r="AJ162" t="s">
        <v>356</v>
      </c>
      <c r="AK162">
        <v>17</v>
      </c>
    </row>
    <row r="163" spans="27:37" x14ac:dyDescent="0.25">
      <c r="AA163" t="str">
        <f t="shared" si="10"/>
        <v>3AGYMTMY15WA</v>
      </c>
      <c r="AB163" t="s">
        <v>105</v>
      </c>
      <c r="AC163" t="s">
        <v>80</v>
      </c>
      <c r="AD163" t="s">
        <v>52</v>
      </c>
      <c r="AE163" t="s">
        <v>93</v>
      </c>
      <c r="AF163" t="s">
        <v>81</v>
      </c>
      <c r="AG163">
        <v>5</v>
      </c>
      <c r="AH163" t="s">
        <v>367</v>
      </c>
      <c r="AI163">
        <v>52</v>
      </c>
      <c r="AJ163" t="s">
        <v>358</v>
      </c>
      <c r="AK163">
        <v>12</v>
      </c>
    </row>
    <row r="164" spans="27:37" x14ac:dyDescent="0.25">
      <c r="AA164" t="str">
        <f t="shared" si="10"/>
        <v>3AKITCHEN CAFETERIATMY15WA</v>
      </c>
      <c r="AB164" t="s">
        <v>105</v>
      </c>
      <c r="AC164" t="s">
        <v>80</v>
      </c>
      <c r="AD164" t="s">
        <v>53</v>
      </c>
      <c r="AE164" t="s">
        <v>93</v>
      </c>
      <c r="AF164" t="s">
        <v>81</v>
      </c>
      <c r="AG164">
        <v>5</v>
      </c>
      <c r="AH164" t="s">
        <v>397</v>
      </c>
      <c r="AI164">
        <v>62</v>
      </c>
      <c r="AJ164" t="s">
        <v>360</v>
      </c>
      <c r="AK164">
        <v>18</v>
      </c>
    </row>
    <row r="165" spans="27:37" x14ac:dyDescent="0.25">
      <c r="AA165" t="str">
        <f t="shared" si="10"/>
        <v>3AFLOOR 1MIN</v>
      </c>
      <c r="AB165" t="s">
        <v>105</v>
      </c>
      <c r="AC165" t="s">
        <v>80</v>
      </c>
      <c r="AD165" t="s">
        <v>48</v>
      </c>
      <c r="AE165" t="s">
        <v>99</v>
      </c>
      <c r="AF165" t="s">
        <v>81</v>
      </c>
      <c r="AG165">
        <v>7</v>
      </c>
      <c r="AH165" t="s">
        <v>398</v>
      </c>
      <c r="AI165">
        <v>97</v>
      </c>
      <c r="AJ165" t="s">
        <v>399</v>
      </c>
      <c r="AK165">
        <v>54</v>
      </c>
    </row>
    <row r="166" spans="27:37" x14ac:dyDescent="0.25">
      <c r="AA166" t="str">
        <f t="shared" si="10"/>
        <v>3AMECHMIN</v>
      </c>
      <c r="AB166" t="s">
        <v>105</v>
      </c>
      <c r="AC166" t="s">
        <v>80</v>
      </c>
      <c r="AD166" t="s">
        <v>85</v>
      </c>
      <c r="AE166" t="s">
        <v>99</v>
      </c>
      <c r="AF166" t="s">
        <v>81</v>
      </c>
      <c r="AG166">
        <v>5</v>
      </c>
      <c r="AH166" t="s">
        <v>400</v>
      </c>
      <c r="AI166">
        <v>44</v>
      </c>
      <c r="AJ166" t="s">
        <v>83</v>
      </c>
      <c r="AK166">
        <v>19</v>
      </c>
    </row>
    <row r="167" spans="27:37" x14ac:dyDescent="0.25">
      <c r="AA167" t="str">
        <f t="shared" si="10"/>
        <v>3AFLOOR 2MIN</v>
      </c>
      <c r="AB167" t="s">
        <v>105</v>
      </c>
      <c r="AC167" t="s">
        <v>80</v>
      </c>
      <c r="AD167" t="s">
        <v>50</v>
      </c>
      <c r="AE167" t="s">
        <v>99</v>
      </c>
      <c r="AF167" t="s">
        <v>81</v>
      </c>
      <c r="AG167">
        <v>8</v>
      </c>
      <c r="AH167" t="s">
        <v>401</v>
      </c>
      <c r="AI167">
        <v>100</v>
      </c>
      <c r="AJ167" t="s">
        <v>83</v>
      </c>
      <c r="AK167">
        <v>60</v>
      </c>
    </row>
    <row r="168" spans="27:37" x14ac:dyDescent="0.25">
      <c r="AA168" t="str">
        <f t="shared" si="10"/>
        <v>3AAUDITORIUMMIN</v>
      </c>
      <c r="AB168" t="s">
        <v>105</v>
      </c>
      <c r="AC168" t="s">
        <v>80</v>
      </c>
      <c r="AD168" t="s">
        <v>51</v>
      </c>
      <c r="AE168" t="s">
        <v>99</v>
      </c>
      <c r="AF168" t="s">
        <v>81</v>
      </c>
      <c r="AG168">
        <v>5</v>
      </c>
      <c r="AH168" t="s">
        <v>402</v>
      </c>
      <c r="AI168">
        <v>57</v>
      </c>
      <c r="AJ168" t="s">
        <v>403</v>
      </c>
      <c r="AK168">
        <v>15</v>
      </c>
    </row>
    <row r="169" spans="27:37" x14ac:dyDescent="0.25">
      <c r="AA169" t="str">
        <f t="shared" si="10"/>
        <v>3AGYMMIN</v>
      </c>
      <c r="AB169" t="s">
        <v>105</v>
      </c>
      <c r="AC169" t="s">
        <v>80</v>
      </c>
      <c r="AD169" t="s">
        <v>52</v>
      </c>
      <c r="AE169" t="s">
        <v>99</v>
      </c>
      <c r="AF169" t="s">
        <v>81</v>
      </c>
      <c r="AG169">
        <v>5</v>
      </c>
      <c r="AH169" t="s">
        <v>404</v>
      </c>
      <c r="AI169">
        <v>40</v>
      </c>
      <c r="AJ169" t="s">
        <v>405</v>
      </c>
      <c r="AK169">
        <v>11</v>
      </c>
    </row>
    <row r="170" spans="27:37" x14ac:dyDescent="0.25">
      <c r="AA170" t="str">
        <f t="shared" si="10"/>
        <v>3AKITCHEN CAFETERIAMIN</v>
      </c>
      <c r="AB170" t="s">
        <v>105</v>
      </c>
      <c r="AC170" t="s">
        <v>80</v>
      </c>
      <c r="AD170" t="s">
        <v>53</v>
      </c>
      <c r="AE170" t="s">
        <v>99</v>
      </c>
      <c r="AF170" t="s">
        <v>81</v>
      </c>
      <c r="AG170">
        <v>5</v>
      </c>
      <c r="AH170" t="s">
        <v>406</v>
      </c>
      <c r="AI170">
        <v>49</v>
      </c>
      <c r="AJ170" t="s">
        <v>407</v>
      </c>
      <c r="AK170">
        <v>13</v>
      </c>
    </row>
    <row r="171" spans="27:37" x14ac:dyDescent="0.25">
      <c r="AA171" t="str">
        <f t="shared" si="10"/>
        <v>3AFLOOR 1MAX</v>
      </c>
      <c r="AB171" t="s">
        <v>105</v>
      </c>
      <c r="AC171" t="s">
        <v>80</v>
      </c>
      <c r="AD171" t="s">
        <v>48</v>
      </c>
      <c r="AE171" t="s">
        <v>102</v>
      </c>
      <c r="AF171" t="s">
        <v>81</v>
      </c>
      <c r="AG171">
        <v>46</v>
      </c>
      <c r="AH171" t="s">
        <v>196</v>
      </c>
      <c r="AI171">
        <v>100</v>
      </c>
      <c r="AJ171" t="s">
        <v>408</v>
      </c>
      <c r="AK171">
        <v>88</v>
      </c>
    </row>
    <row r="172" spans="27:37" x14ac:dyDescent="0.25">
      <c r="AA172" t="str">
        <f t="shared" si="10"/>
        <v>3AMECHMAX</v>
      </c>
      <c r="AB172" t="s">
        <v>105</v>
      </c>
      <c r="AC172" t="s">
        <v>80</v>
      </c>
      <c r="AD172" t="s">
        <v>85</v>
      </c>
      <c r="AE172" t="s">
        <v>102</v>
      </c>
      <c r="AF172" t="s">
        <v>81</v>
      </c>
      <c r="AG172">
        <v>5</v>
      </c>
      <c r="AH172" t="s">
        <v>409</v>
      </c>
      <c r="AI172">
        <v>55</v>
      </c>
      <c r="AJ172" t="s">
        <v>410</v>
      </c>
      <c r="AK172">
        <v>29</v>
      </c>
    </row>
    <row r="173" spans="27:37" x14ac:dyDescent="0.25">
      <c r="AA173" t="str">
        <f t="shared" si="10"/>
        <v>3AFLOOR 2MAX</v>
      </c>
      <c r="AB173" t="s">
        <v>105</v>
      </c>
      <c r="AC173" t="s">
        <v>80</v>
      </c>
      <c r="AD173" t="s">
        <v>50</v>
      </c>
      <c r="AE173" t="s">
        <v>102</v>
      </c>
      <c r="AF173" t="s">
        <v>81</v>
      </c>
      <c r="AG173">
        <v>42</v>
      </c>
      <c r="AH173" t="s">
        <v>411</v>
      </c>
      <c r="AI173">
        <v>100</v>
      </c>
      <c r="AJ173" t="s">
        <v>412</v>
      </c>
      <c r="AK173">
        <v>90</v>
      </c>
    </row>
    <row r="174" spans="27:37" x14ac:dyDescent="0.25">
      <c r="AA174" t="str">
        <f t="shared" si="10"/>
        <v>3AAUDITORIUMMAX</v>
      </c>
      <c r="AB174" t="s">
        <v>105</v>
      </c>
      <c r="AC174" t="s">
        <v>80</v>
      </c>
      <c r="AD174" t="s">
        <v>51</v>
      </c>
      <c r="AE174" t="s">
        <v>102</v>
      </c>
      <c r="AF174" t="s">
        <v>81</v>
      </c>
      <c r="AG174">
        <v>5</v>
      </c>
      <c r="AH174" t="s">
        <v>413</v>
      </c>
      <c r="AI174">
        <v>64</v>
      </c>
      <c r="AJ174" t="s">
        <v>270</v>
      </c>
      <c r="AK174">
        <v>20</v>
      </c>
    </row>
    <row r="175" spans="27:37" x14ac:dyDescent="0.25">
      <c r="AA175" t="str">
        <f t="shared" si="10"/>
        <v>3AGYMMAX</v>
      </c>
      <c r="AB175" t="s">
        <v>105</v>
      </c>
      <c r="AC175" t="s">
        <v>80</v>
      </c>
      <c r="AD175" t="s">
        <v>52</v>
      </c>
      <c r="AE175" t="s">
        <v>102</v>
      </c>
      <c r="AF175" t="s">
        <v>81</v>
      </c>
      <c r="AG175">
        <v>5</v>
      </c>
      <c r="AH175" t="s">
        <v>414</v>
      </c>
      <c r="AI175">
        <v>53</v>
      </c>
      <c r="AJ175" t="s">
        <v>358</v>
      </c>
      <c r="AK175">
        <v>14</v>
      </c>
    </row>
    <row r="176" spans="27:37" x14ac:dyDescent="0.25">
      <c r="AA176" t="str">
        <f t="shared" si="10"/>
        <v>3AKITCHEN CAFETERIAMAX</v>
      </c>
      <c r="AB176" t="s">
        <v>105</v>
      </c>
      <c r="AC176" t="s">
        <v>80</v>
      </c>
      <c r="AD176" t="s">
        <v>53</v>
      </c>
      <c r="AE176" t="s">
        <v>102</v>
      </c>
      <c r="AF176" t="s">
        <v>81</v>
      </c>
      <c r="AG176">
        <v>5</v>
      </c>
      <c r="AH176" t="s">
        <v>415</v>
      </c>
      <c r="AI176">
        <v>61</v>
      </c>
      <c r="AJ176" t="s">
        <v>416</v>
      </c>
      <c r="AK176">
        <v>22</v>
      </c>
    </row>
    <row r="177" spans="27:37" x14ac:dyDescent="0.25">
      <c r="AA177" t="str">
        <f t="shared" si="10"/>
        <v>3BLocationFilename</v>
      </c>
      <c r="AB177" t="s">
        <v>108</v>
      </c>
      <c r="AC177" t="s">
        <v>59</v>
      </c>
      <c r="AD177" t="s">
        <v>60</v>
      </c>
      <c r="AE177" t="s">
        <v>61</v>
      </c>
      <c r="AF177" t="s">
        <v>62</v>
      </c>
      <c r="AG177" t="s">
        <v>63</v>
      </c>
      <c r="AH177" t="s">
        <v>64</v>
      </c>
      <c r="AI177" t="s">
        <v>65</v>
      </c>
      <c r="AJ177" t="s">
        <v>66</v>
      </c>
      <c r="AK177" t="s">
        <v>67</v>
      </c>
    </row>
    <row r="178" spans="27:37" x14ac:dyDescent="0.25">
      <c r="AA178" t="str">
        <f t="shared" si="10"/>
        <v>3BFLOOR 1TMY7WA</v>
      </c>
      <c r="AB178" t="s">
        <v>108</v>
      </c>
      <c r="AC178" t="s">
        <v>80</v>
      </c>
      <c r="AD178" t="s">
        <v>48</v>
      </c>
      <c r="AE178" t="s">
        <v>79</v>
      </c>
      <c r="AF178" t="s">
        <v>81</v>
      </c>
      <c r="AG178">
        <v>5</v>
      </c>
      <c r="AH178" t="s">
        <v>417</v>
      </c>
      <c r="AI178">
        <v>51</v>
      </c>
      <c r="AJ178" t="s">
        <v>287</v>
      </c>
      <c r="AK178">
        <v>16</v>
      </c>
    </row>
    <row r="179" spans="27:37" x14ac:dyDescent="0.25">
      <c r="AA179" t="str">
        <f t="shared" si="10"/>
        <v>3BMECHTMY7WA</v>
      </c>
      <c r="AB179" t="s">
        <v>108</v>
      </c>
      <c r="AC179" t="s">
        <v>80</v>
      </c>
      <c r="AD179" t="s">
        <v>85</v>
      </c>
      <c r="AE179" t="s">
        <v>79</v>
      </c>
      <c r="AF179" t="s">
        <v>81</v>
      </c>
      <c r="AG179">
        <v>5</v>
      </c>
      <c r="AH179" t="s">
        <v>418</v>
      </c>
      <c r="AI179">
        <v>49</v>
      </c>
      <c r="AJ179" t="s">
        <v>419</v>
      </c>
      <c r="AK179">
        <v>20</v>
      </c>
    </row>
    <row r="180" spans="27:37" x14ac:dyDescent="0.25">
      <c r="AA180" t="str">
        <f t="shared" si="10"/>
        <v>3BFLOOR 2TMY7WA</v>
      </c>
      <c r="AB180" t="s">
        <v>108</v>
      </c>
      <c r="AC180" t="s">
        <v>80</v>
      </c>
      <c r="AD180" t="s">
        <v>50</v>
      </c>
      <c r="AE180" t="s">
        <v>79</v>
      </c>
      <c r="AF180" t="s">
        <v>81</v>
      </c>
      <c r="AG180">
        <v>5</v>
      </c>
      <c r="AH180" t="s">
        <v>420</v>
      </c>
      <c r="AI180">
        <v>53</v>
      </c>
      <c r="AJ180" t="s">
        <v>421</v>
      </c>
      <c r="AK180">
        <v>17</v>
      </c>
    </row>
    <row r="181" spans="27:37" x14ac:dyDescent="0.25">
      <c r="AA181" t="str">
        <f t="shared" si="10"/>
        <v>3BAUDITORIUMTMY7WA</v>
      </c>
      <c r="AB181" t="s">
        <v>108</v>
      </c>
      <c r="AC181" t="s">
        <v>80</v>
      </c>
      <c r="AD181" t="s">
        <v>51</v>
      </c>
      <c r="AE181" t="s">
        <v>79</v>
      </c>
      <c r="AF181" t="s">
        <v>81</v>
      </c>
      <c r="AG181">
        <v>5</v>
      </c>
      <c r="AH181" t="s">
        <v>422</v>
      </c>
      <c r="AI181">
        <v>56</v>
      </c>
      <c r="AJ181" t="s">
        <v>423</v>
      </c>
      <c r="AK181">
        <v>17</v>
      </c>
    </row>
    <row r="182" spans="27:37" x14ac:dyDescent="0.25">
      <c r="AA182" t="str">
        <f t="shared" si="10"/>
        <v>3BGYMTMY7WA</v>
      </c>
      <c r="AB182" t="s">
        <v>108</v>
      </c>
      <c r="AC182" t="s">
        <v>80</v>
      </c>
      <c r="AD182" t="s">
        <v>52</v>
      </c>
      <c r="AE182" t="s">
        <v>79</v>
      </c>
      <c r="AF182" t="s">
        <v>81</v>
      </c>
      <c r="AG182">
        <v>5</v>
      </c>
      <c r="AH182" t="s">
        <v>424</v>
      </c>
      <c r="AI182">
        <v>60</v>
      </c>
      <c r="AJ182" t="s">
        <v>425</v>
      </c>
      <c r="AK182">
        <v>16</v>
      </c>
    </row>
    <row r="183" spans="27:37" x14ac:dyDescent="0.25">
      <c r="AA183" t="str">
        <f t="shared" si="10"/>
        <v>3BKITCHEN CAFETERIATMY7WA</v>
      </c>
      <c r="AB183" t="s">
        <v>108</v>
      </c>
      <c r="AC183" t="s">
        <v>80</v>
      </c>
      <c r="AD183" t="s">
        <v>53</v>
      </c>
      <c r="AE183" t="s">
        <v>79</v>
      </c>
      <c r="AF183" t="s">
        <v>81</v>
      </c>
      <c r="AG183">
        <v>5</v>
      </c>
      <c r="AH183" t="s">
        <v>426</v>
      </c>
      <c r="AI183">
        <v>55</v>
      </c>
      <c r="AJ183" t="s">
        <v>243</v>
      </c>
      <c r="AK183">
        <v>16</v>
      </c>
    </row>
    <row r="184" spans="27:37" x14ac:dyDescent="0.25">
      <c r="AA184" t="str">
        <f t="shared" si="10"/>
        <v>3BFLOOR 1TMY3WA</v>
      </c>
      <c r="AB184" t="s">
        <v>108</v>
      </c>
      <c r="AC184" t="s">
        <v>80</v>
      </c>
      <c r="AD184" t="s">
        <v>48</v>
      </c>
      <c r="AE184" t="s">
        <v>69</v>
      </c>
      <c r="AF184" t="s">
        <v>81</v>
      </c>
      <c r="AG184">
        <v>5</v>
      </c>
      <c r="AH184" t="s">
        <v>427</v>
      </c>
      <c r="AI184">
        <v>52</v>
      </c>
      <c r="AJ184" t="s">
        <v>428</v>
      </c>
      <c r="AK184">
        <v>17</v>
      </c>
    </row>
    <row r="185" spans="27:37" x14ac:dyDescent="0.25">
      <c r="AA185" t="str">
        <f t="shared" si="10"/>
        <v>3BMECHTMY3WA</v>
      </c>
      <c r="AB185" t="s">
        <v>108</v>
      </c>
      <c r="AC185" t="s">
        <v>80</v>
      </c>
      <c r="AD185" t="s">
        <v>85</v>
      </c>
      <c r="AE185" t="s">
        <v>69</v>
      </c>
      <c r="AF185" t="s">
        <v>81</v>
      </c>
      <c r="AG185">
        <v>5</v>
      </c>
      <c r="AH185" t="s">
        <v>429</v>
      </c>
      <c r="AI185">
        <v>49</v>
      </c>
      <c r="AJ185" t="s">
        <v>419</v>
      </c>
      <c r="AK185">
        <v>21</v>
      </c>
    </row>
    <row r="186" spans="27:37" x14ac:dyDescent="0.25">
      <c r="AA186" t="str">
        <f t="shared" si="10"/>
        <v>3BFLOOR 2TMY3WA</v>
      </c>
      <c r="AB186" t="s">
        <v>108</v>
      </c>
      <c r="AC186" t="s">
        <v>80</v>
      </c>
      <c r="AD186" t="s">
        <v>50</v>
      </c>
      <c r="AE186" t="s">
        <v>69</v>
      </c>
      <c r="AF186" t="s">
        <v>81</v>
      </c>
      <c r="AG186">
        <v>5</v>
      </c>
      <c r="AH186" t="s">
        <v>430</v>
      </c>
      <c r="AI186">
        <v>56</v>
      </c>
      <c r="AJ186" t="s">
        <v>431</v>
      </c>
      <c r="AK186">
        <v>18</v>
      </c>
    </row>
    <row r="187" spans="27:37" x14ac:dyDescent="0.25">
      <c r="AA187" t="str">
        <f t="shared" si="10"/>
        <v>3BAUDITORIUMTMY3WA</v>
      </c>
      <c r="AB187" t="s">
        <v>108</v>
      </c>
      <c r="AC187" t="s">
        <v>80</v>
      </c>
      <c r="AD187" t="s">
        <v>51</v>
      </c>
      <c r="AE187" t="s">
        <v>69</v>
      </c>
      <c r="AF187" t="s">
        <v>81</v>
      </c>
      <c r="AG187">
        <v>5</v>
      </c>
      <c r="AH187" t="s">
        <v>432</v>
      </c>
      <c r="AI187">
        <v>57</v>
      </c>
      <c r="AJ187" t="s">
        <v>433</v>
      </c>
      <c r="AK187">
        <v>18</v>
      </c>
    </row>
    <row r="188" spans="27:37" x14ac:dyDescent="0.25">
      <c r="AA188" t="str">
        <f t="shared" si="10"/>
        <v>3BGYMTMY3WA</v>
      </c>
      <c r="AB188" t="s">
        <v>108</v>
      </c>
      <c r="AC188" t="s">
        <v>80</v>
      </c>
      <c r="AD188" t="s">
        <v>52</v>
      </c>
      <c r="AE188" t="s">
        <v>69</v>
      </c>
      <c r="AF188" t="s">
        <v>81</v>
      </c>
      <c r="AG188">
        <v>5</v>
      </c>
      <c r="AH188" t="s">
        <v>424</v>
      </c>
      <c r="AI188">
        <v>61</v>
      </c>
      <c r="AJ188" t="s">
        <v>434</v>
      </c>
      <c r="AK188">
        <v>16</v>
      </c>
    </row>
    <row r="189" spans="27:37" x14ac:dyDescent="0.25">
      <c r="AA189" t="str">
        <f t="shared" si="10"/>
        <v>3BKITCHEN CAFETERIATMY3WA</v>
      </c>
      <c r="AB189" t="s">
        <v>108</v>
      </c>
      <c r="AC189" t="s">
        <v>80</v>
      </c>
      <c r="AD189" t="s">
        <v>53</v>
      </c>
      <c r="AE189" t="s">
        <v>69</v>
      </c>
      <c r="AF189" t="s">
        <v>81</v>
      </c>
      <c r="AG189">
        <v>5</v>
      </c>
      <c r="AH189" t="s">
        <v>435</v>
      </c>
      <c r="AI189">
        <v>55</v>
      </c>
      <c r="AJ189" t="s">
        <v>436</v>
      </c>
      <c r="AK189">
        <v>17</v>
      </c>
    </row>
    <row r="190" spans="27:37" x14ac:dyDescent="0.25">
      <c r="AA190" t="str">
        <f t="shared" si="10"/>
        <v>3BFLOOR 1TMY3</v>
      </c>
      <c r="AB190" t="s">
        <v>108</v>
      </c>
      <c r="AC190" t="s">
        <v>80</v>
      </c>
      <c r="AD190" t="s">
        <v>48</v>
      </c>
      <c r="AE190" t="s">
        <v>84</v>
      </c>
      <c r="AF190" t="s">
        <v>81</v>
      </c>
      <c r="AG190">
        <v>5</v>
      </c>
      <c r="AH190" t="s">
        <v>437</v>
      </c>
      <c r="AI190">
        <v>53</v>
      </c>
      <c r="AJ190" t="s">
        <v>438</v>
      </c>
      <c r="AK190">
        <v>17</v>
      </c>
    </row>
    <row r="191" spans="27:37" x14ac:dyDescent="0.25">
      <c r="AA191" t="str">
        <f t="shared" si="10"/>
        <v>3BMECHTMY3</v>
      </c>
      <c r="AB191" t="s">
        <v>108</v>
      </c>
      <c r="AC191" t="s">
        <v>80</v>
      </c>
      <c r="AD191" t="s">
        <v>85</v>
      </c>
      <c r="AE191" t="s">
        <v>84</v>
      </c>
      <c r="AF191" t="s">
        <v>81</v>
      </c>
      <c r="AG191">
        <v>5</v>
      </c>
      <c r="AH191" t="s">
        <v>439</v>
      </c>
      <c r="AI191">
        <v>51</v>
      </c>
      <c r="AJ191" t="s">
        <v>440</v>
      </c>
      <c r="AK191">
        <v>20</v>
      </c>
    </row>
    <row r="192" spans="27:37" x14ac:dyDescent="0.25">
      <c r="AA192" t="str">
        <f t="shared" si="10"/>
        <v>3BFLOOR 2TMY3</v>
      </c>
      <c r="AB192" t="s">
        <v>108</v>
      </c>
      <c r="AC192" t="s">
        <v>80</v>
      </c>
      <c r="AD192" t="s">
        <v>50</v>
      </c>
      <c r="AE192" t="s">
        <v>84</v>
      </c>
      <c r="AF192" t="s">
        <v>81</v>
      </c>
      <c r="AG192">
        <v>5</v>
      </c>
      <c r="AH192" t="s">
        <v>441</v>
      </c>
      <c r="AI192">
        <v>55</v>
      </c>
      <c r="AJ192" t="s">
        <v>442</v>
      </c>
      <c r="AK192">
        <v>19</v>
      </c>
    </row>
    <row r="193" spans="27:37" x14ac:dyDescent="0.25">
      <c r="AA193" t="str">
        <f t="shared" si="10"/>
        <v>3BAUDITORIUMTMY3</v>
      </c>
      <c r="AB193" t="s">
        <v>108</v>
      </c>
      <c r="AC193" t="s">
        <v>80</v>
      </c>
      <c r="AD193" t="s">
        <v>51</v>
      </c>
      <c r="AE193" t="s">
        <v>84</v>
      </c>
      <c r="AF193" t="s">
        <v>81</v>
      </c>
      <c r="AG193">
        <v>5</v>
      </c>
      <c r="AH193" t="s">
        <v>443</v>
      </c>
      <c r="AI193">
        <v>59</v>
      </c>
      <c r="AJ193" t="s">
        <v>442</v>
      </c>
      <c r="AK193">
        <v>19</v>
      </c>
    </row>
    <row r="194" spans="27:37" x14ac:dyDescent="0.25">
      <c r="AA194" t="str">
        <f t="shared" si="10"/>
        <v>3BGYMTMY3</v>
      </c>
      <c r="AB194" t="s">
        <v>108</v>
      </c>
      <c r="AC194" t="s">
        <v>80</v>
      </c>
      <c r="AD194" t="s">
        <v>52</v>
      </c>
      <c r="AE194" t="s">
        <v>84</v>
      </c>
      <c r="AF194" t="s">
        <v>81</v>
      </c>
      <c r="AG194">
        <v>5</v>
      </c>
      <c r="AH194" t="s">
        <v>444</v>
      </c>
      <c r="AI194">
        <v>55</v>
      </c>
      <c r="AJ194" t="s">
        <v>445</v>
      </c>
      <c r="AK194">
        <v>17</v>
      </c>
    </row>
    <row r="195" spans="27:37" x14ac:dyDescent="0.25">
      <c r="AA195" t="str">
        <f t="shared" si="10"/>
        <v>3BKITCHEN CAFETERIATMY3</v>
      </c>
      <c r="AB195" t="s">
        <v>108</v>
      </c>
      <c r="AC195" t="s">
        <v>80</v>
      </c>
      <c r="AD195" t="s">
        <v>53</v>
      </c>
      <c r="AE195" t="s">
        <v>84</v>
      </c>
      <c r="AF195" t="s">
        <v>81</v>
      </c>
      <c r="AG195">
        <v>5</v>
      </c>
      <c r="AH195" t="s">
        <v>446</v>
      </c>
      <c r="AI195">
        <v>54</v>
      </c>
      <c r="AJ195" t="s">
        <v>447</v>
      </c>
      <c r="AK195">
        <v>17</v>
      </c>
    </row>
    <row r="196" spans="27:37" x14ac:dyDescent="0.25">
      <c r="AA196" t="str">
        <f t="shared" si="10"/>
        <v>3BFLOOR 1TMY2</v>
      </c>
      <c r="AB196" t="s">
        <v>108</v>
      </c>
      <c r="AC196" t="s">
        <v>80</v>
      </c>
      <c r="AD196" t="s">
        <v>48</v>
      </c>
      <c r="AE196" t="s">
        <v>90</v>
      </c>
      <c r="AF196" t="s">
        <v>81</v>
      </c>
      <c r="AG196">
        <v>5</v>
      </c>
      <c r="AH196" t="s">
        <v>448</v>
      </c>
      <c r="AI196">
        <v>51</v>
      </c>
      <c r="AJ196" t="s">
        <v>334</v>
      </c>
      <c r="AK196">
        <v>17</v>
      </c>
    </row>
    <row r="197" spans="27:37" x14ac:dyDescent="0.25">
      <c r="AA197" t="str">
        <f t="shared" si="10"/>
        <v>3BMECHTMY2</v>
      </c>
      <c r="AB197" t="s">
        <v>108</v>
      </c>
      <c r="AC197" t="s">
        <v>80</v>
      </c>
      <c r="AD197" t="s">
        <v>85</v>
      </c>
      <c r="AE197" t="s">
        <v>90</v>
      </c>
      <c r="AF197" t="s">
        <v>81</v>
      </c>
      <c r="AG197">
        <v>5</v>
      </c>
      <c r="AH197" t="s">
        <v>449</v>
      </c>
      <c r="AI197">
        <v>52</v>
      </c>
      <c r="AJ197" t="s">
        <v>233</v>
      </c>
      <c r="AK197">
        <v>20</v>
      </c>
    </row>
    <row r="198" spans="27:37" x14ac:dyDescent="0.25">
      <c r="AA198" t="str">
        <f t="shared" si="10"/>
        <v>3BFLOOR 2TMY2</v>
      </c>
      <c r="AB198" t="s">
        <v>108</v>
      </c>
      <c r="AC198" t="s">
        <v>80</v>
      </c>
      <c r="AD198" t="s">
        <v>50</v>
      </c>
      <c r="AE198" t="s">
        <v>90</v>
      </c>
      <c r="AF198" t="s">
        <v>81</v>
      </c>
      <c r="AG198">
        <v>5</v>
      </c>
      <c r="AH198" t="s">
        <v>437</v>
      </c>
      <c r="AI198">
        <v>55</v>
      </c>
      <c r="AJ198" t="s">
        <v>431</v>
      </c>
      <c r="AK198">
        <v>18</v>
      </c>
    </row>
    <row r="199" spans="27:37" x14ac:dyDescent="0.25">
      <c r="AA199" t="str">
        <f t="shared" ref="AA199:AA262" si="11">CONCATENATE(AB199,AD199,AE199)</f>
        <v>3BAUDITORIUMTMY2</v>
      </c>
      <c r="AB199" t="s">
        <v>108</v>
      </c>
      <c r="AC199" t="s">
        <v>80</v>
      </c>
      <c r="AD199" t="s">
        <v>51</v>
      </c>
      <c r="AE199" t="s">
        <v>90</v>
      </c>
      <c r="AF199" t="s">
        <v>81</v>
      </c>
      <c r="AG199">
        <v>5</v>
      </c>
      <c r="AH199" t="s">
        <v>450</v>
      </c>
      <c r="AI199">
        <v>67</v>
      </c>
      <c r="AJ199" t="s">
        <v>233</v>
      </c>
      <c r="AK199">
        <v>18</v>
      </c>
    </row>
    <row r="200" spans="27:37" x14ac:dyDescent="0.25">
      <c r="AA200" t="str">
        <f t="shared" si="11"/>
        <v>3BGYMTMY2</v>
      </c>
      <c r="AB200" t="s">
        <v>108</v>
      </c>
      <c r="AC200" t="s">
        <v>80</v>
      </c>
      <c r="AD200" t="s">
        <v>52</v>
      </c>
      <c r="AE200" t="s">
        <v>90</v>
      </c>
      <c r="AF200" t="s">
        <v>81</v>
      </c>
      <c r="AG200">
        <v>5</v>
      </c>
      <c r="AH200" t="s">
        <v>451</v>
      </c>
      <c r="AI200">
        <v>69</v>
      </c>
      <c r="AJ200" t="s">
        <v>233</v>
      </c>
      <c r="AK200">
        <v>17</v>
      </c>
    </row>
    <row r="201" spans="27:37" x14ac:dyDescent="0.25">
      <c r="AA201" t="str">
        <f t="shared" si="11"/>
        <v>3BKITCHEN CAFETERIATMY2</v>
      </c>
      <c r="AB201" t="s">
        <v>108</v>
      </c>
      <c r="AC201" t="s">
        <v>80</v>
      </c>
      <c r="AD201" t="s">
        <v>53</v>
      </c>
      <c r="AE201" t="s">
        <v>90</v>
      </c>
      <c r="AF201" t="s">
        <v>81</v>
      </c>
      <c r="AG201">
        <v>5</v>
      </c>
      <c r="AH201" t="s">
        <v>452</v>
      </c>
      <c r="AI201">
        <v>54</v>
      </c>
      <c r="AJ201" t="s">
        <v>447</v>
      </c>
      <c r="AK201">
        <v>17</v>
      </c>
    </row>
    <row r="202" spans="27:37" x14ac:dyDescent="0.25">
      <c r="AA202" t="str">
        <f t="shared" si="11"/>
        <v>3BFLOOR 1TMY15WA</v>
      </c>
      <c r="AB202" t="s">
        <v>108</v>
      </c>
      <c r="AC202" t="s">
        <v>80</v>
      </c>
      <c r="AD202" t="s">
        <v>48</v>
      </c>
      <c r="AE202" t="s">
        <v>93</v>
      </c>
      <c r="AF202" t="s">
        <v>81</v>
      </c>
      <c r="AG202">
        <v>5</v>
      </c>
      <c r="AH202" t="s">
        <v>453</v>
      </c>
      <c r="AI202">
        <v>53</v>
      </c>
      <c r="AJ202" t="s">
        <v>454</v>
      </c>
      <c r="AK202">
        <v>17</v>
      </c>
    </row>
    <row r="203" spans="27:37" x14ac:dyDescent="0.25">
      <c r="AA203" t="str">
        <f t="shared" si="11"/>
        <v>3BMECHTMY15WA</v>
      </c>
      <c r="AB203" t="s">
        <v>108</v>
      </c>
      <c r="AC203" t="s">
        <v>80</v>
      </c>
      <c r="AD203" t="s">
        <v>85</v>
      </c>
      <c r="AE203" t="s">
        <v>93</v>
      </c>
      <c r="AF203" t="s">
        <v>81</v>
      </c>
      <c r="AG203">
        <v>5</v>
      </c>
      <c r="AH203" t="s">
        <v>455</v>
      </c>
      <c r="AI203">
        <v>50</v>
      </c>
      <c r="AJ203" t="s">
        <v>183</v>
      </c>
      <c r="AK203">
        <v>20</v>
      </c>
    </row>
    <row r="204" spans="27:37" x14ac:dyDescent="0.25">
      <c r="AA204" t="str">
        <f t="shared" si="11"/>
        <v>3BFLOOR 2TMY15WA</v>
      </c>
      <c r="AB204" t="s">
        <v>108</v>
      </c>
      <c r="AC204" t="s">
        <v>80</v>
      </c>
      <c r="AD204" t="s">
        <v>50</v>
      </c>
      <c r="AE204" t="s">
        <v>93</v>
      </c>
      <c r="AF204" t="s">
        <v>81</v>
      </c>
      <c r="AG204">
        <v>5</v>
      </c>
      <c r="AH204" t="s">
        <v>430</v>
      </c>
      <c r="AI204">
        <v>53</v>
      </c>
      <c r="AJ204" t="s">
        <v>421</v>
      </c>
      <c r="AK204">
        <v>18</v>
      </c>
    </row>
    <row r="205" spans="27:37" x14ac:dyDescent="0.25">
      <c r="AA205" t="str">
        <f t="shared" si="11"/>
        <v>3BAUDITORIUMTMY15WA</v>
      </c>
      <c r="AB205" t="s">
        <v>108</v>
      </c>
      <c r="AC205" t="s">
        <v>80</v>
      </c>
      <c r="AD205" t="s">
        <v>51</v>
      </c>
      <c r="AE205" t="s">
        <v>93</v>
      </c>
      <c r="AF205" t="s">
        <v>81</v>
      </c>
      <c r="AG205">
        <v>5</v>
      </c>
      <c r="AH205" t="s">
        <v>456</v>
      </c>
      <c r="AI205">
        <v>56</v>
      </c>
      <c r="AJ205" t="s">
        <v>423</v>
      </c>
      <c r="AK205">
        <v>18</v>
      </c>
    </row>
    <row r="206" spans="27:37" x14ac:dyDescent="0.25">
      <c r="AA206" t="str">
        <f t="shared" si="11"/>
        <v>3BGYMTMY15WA</v>
      </c>
      <c r="AB206" t="s">
        <v>108</v>
      </c>
      <c r="AC206" t="s">
        <v>80</v>
      </c>
      <c r="AD206" t="s">
        <v>52</v>
      </c>
      <c r="AE206" t="s">
        <v>93</v>
      </c>
      <c r="AF206" t="s">
        <v>81</v>
      </c>
      <c r="AG206">
        <v>5</v>
      </c>
      <c r="AH206" t="s">
        <v>424</v>
      </c>
      <c r="AI206">
        <v>61</v>
      </c>
      <c r="AJ206" t="s">
        <v>434</v>
      </c>
      <c r="AK206">
        <v>16</v>
      </c>
    </row>
    <row r="207" spans="27:37" x14ac:dyDescent="0.25">
      <c r="AA207" t="str">
        <f t="shared" si="11"/>
        <v>3BKITCHEN CAFETERIATMY15WA</v>
      </c>
      <c r="AB207" t="s">
        <v>108</v>
      </c>
      <c r="AC207" t="s">
        <v>80</v>
      </c>
      <c r="AD207" t="s">
        <v>53</v>
      </c>
      <c r="AE207" t="s">
        <v>93</v>
      </c>
      <c r="AF207" t="s">
        <v>81</v>
      </c>
      <c r="AG207">
        <v>5</v>
      </c>
      <c r="AH207" t="s">
        <v>457</v>
      </c>
      <c r="AI207">
        <v>55</v>
      </c>
      <c r="AJ207" t="s">
        <v>243</v>
      </c>
      <c r="AK207">
        <v>17</v>
      </c>
    </row>
    <row r="208" spans="27:37" x14ac:dyDescent="0.25">
      <c r="AA208" t="str">
        <f t="shared" si="11"/>
        <v>3BFLOOR 1MIN</v>
      </c>
      <c r="AB208" t="s">
        <v>108</v>
      </c>
      <c r="AC208" t="s">
        <v>80</v>
      </c>
      <c r="AD208" t="s">
        <v>48</v>
      </c>
      <c r="AE208" t="s">
        <v>99</v>
      </c>
      <c r="AF208" t="s">
        <v>81</v>
      </c>
      <c r="AG208">
        <v>5</v>
      </c>
      <c r="AH208" t="s">
        <v>458</v>
      </c>
      <c r="AI208">
        <v>45</v>
      </c>
      <c r="AJ208" t="s">
        <v>459</v>
      </c>
      <c r="AK208">
        <v>15</v>
      </c>
    </row>
    <row r="209" spans="27:37" x14ac:dyDescent="0.25">
      <c r="AA209" t="str">
        <f t="shared" si="11"/>
        <v>3BMECHMIN</v>
      </c>
      <c r="AB209" t="s">
        <v>108</v>
      </c>
      <c r="AC209" t="s">
        <v>80</v>
      </c>
      <c r="AD209" t="s">
        <v>85</v>
      </c>
      <c r="AE209" t="s">
        <v>99</v>
      </c>
      <c r="AF209" t="s">
        <v>81</v>
      </c>
      <c r="AG209">
        <v>5</v>
      </c>
      <c r="AH209" t="s">
        <v>460</v>
      </c>
      <c r="AI209">
        <v>66</v>
      </c>
      <c r="AJ209" t="s">
        <v>192</v>
      </c>
      <c r="AK209">
        <v>21</v>
      </c>
    </row>
    <row r="210" spans="27:37" x14ac:dyDescent="0.25">
      <c r="AA210" t="str">
        <f t="shared" si="11"/>
        <v>3BFLOOR 2MIN</v>
      </c>
      <c r="AB210" t="s">
        <v>108</v>
      </c>
      <c r="AC210" t="s">
        <v>80</v>
      </c>
      <c r="AD210" t="s">
        <v>50</v>
      </c>
      <c r="AE210" t="s">
        <v>99</v>
      </c>
      <c r="AF210" t="s">
        <v>81</v>
      </c>
      <c r="AG210">
        <v>5</v>
      </c>
      <c r="AH210" t="s">
        <v>461</v>
      </c>
      <c r="AI210">
        <v>52</v>
      </c>
      <c r="AJ210" t="s">
        <v>433</v>
      </c>
      <c r="AK210">
        <v>16</v>
      </c>
    </row>
    <row r="211" spans="27:37" x14ac:dyDescent="0.25">
      <c r="AA211" t="str">
        <f t="shared" si="11"/>
        <v>3BAUDITORIUMMIN</v>
      </c>
      <c r="AB211" t="s">
        <v>108</v>
      </c>
      <c r="AC211" t="s">
        <v>80</v>
      </c>
      <c r="AD211" t="s">
        <v>51</v>
      </c>
      <c r="AE211" t="s">
        <v>99</v>
      </c>
      <c r="AF211" t="s">
        <v>81</v>
      </c>
      <c r="AG211">
        <v>5</v>
      </c>
      <c r="AH211" t="s">
        <v>462</v>
      </c>
      <c r="AI211">
        <v>79</v>
      </c>
      <c r="AJ211" t="s">
        <v>463</v>
      </c>
      <c r="AK211">
        <v>20</v>
      </c>
    </row>
    <row r="212" spans="27:37" x14ac:dyDescent="0.25">
      <c r="AA212" t="str">
        <f t="shared" si="11"/>
        <v>3BGYMMIN</v>
      </c>
      <c r="AB212" t="s">
        <v>108</v>
      </c>
      <c r="AC212" t="s">
        <v>80</v>
      </c>
      <c r="AD212" t="s">
        <v>52</v>
      </c>
      <c r="AE212" t="s">
        <v>99</v>
      </c>
      <c r="AF212" t="s">
        <v>81</v>
      </c>
      <c r="AG212">
        <v>5</v>
      </c>
      <c r="AH212" t="s">
        <v>464</v>
      </c>
      <c r="AI212">
        <v>80</v>
      </c>
      <c r="AJ212" t="s">
        <v>192</v>
      </c>
      <c r="AK212">
        <v>19</v>
      </c>
    </row>
    <row r="213" spans="27:37" x14ac:dyDescent="0.25">
      <c r="AA213" t="str">
        <f t="shared" si="11"/>
        <v>3BKITCHEN CAFETERIAMIN</v>
      </c>
      <c r="AB213" t="s">
        <v>108</v>
      </c>
      <c r="AC213" t="s">
        <v>80</v>
      </c>
      <c r="AD213" t="s">
        <v>53</v>
      </c>
      <c r="AE213" t="s">
        <v>99</v>
      </c>
      <c r="AF213" t="s">
        <v>81</v>
      </c>
      <c r="AG213">
        <v>5</v>
      </c>
      <c r="AH213" t="s">
        <v>465</v>
      </c>
      <c r="AI213">
        <v>58</v>
      </c>
      <c r="AJ213" t="s">
        <v>466</v>
      </c>
      <c r="AK213">
        <v>17</v>
      </c>
    </row>
    <row r="214" spans="27:37" x14ac:dyDescent="0.25">
      <c r="AA214" t="str">
        <f t="shared" si="11"/>
        <v>3BFLOOR 1MAX</v>
      </c>
      <c r="AB214" t="s">
        <v>108</v>
      </c>
      <c r="AC214" t="s">
        <v>80</v>
      </c>
      <c r="AD214" t="s">
        <v>48</v>
      </c>
      <c r="AE214" t="s">
        <v>102</v>
      </c>
      <c r="AF214" t="s">
        <v>81</v>
      </c>
      <c r="AG214">
        <v>5</v>
      </c>
      <c r="AH214" t="s">
        <v>467</v>
      </c>
      <c r="AI214">
        <v>51</v>
      </c>
      <c r="AJ214" t="s">
        <v>468</v>
      </c>
      <c r="AK214">
        <v>18</v>
      </c>
    </row>
    <row r="215" spans="27:37" x14ac:dyDescent="0.25">
      <c r="AA215" t="str">
        <f t="shared" si="11"/>
        <v>3BMECHMAX</v>
      </c>
      <c r="AB215" t="s">
        <v>108</v>
      </c>
      <c r="AC215" t="s">
        <v>80</v>
      </c>
      <c r="AD215" t="s">
        <v>85</v>
      </c>
      <c r="AE215" t="s">
        <v>102</v>
      </c>
      <c r="AF215" t="s">
        <v>81</v>
      </c>
      <c r="AG215">
        <v>5</v>
      </c>
      <c r="AH215" t="s">
        <v>469</v>
      </c>
      <c r="AI215">
        <v>54</v>
      </c>
      <c r="AJ215" t="s">
        <v>183</v>
      </c>
      <c r="AK215">
        <v>21</v>
      </c>
    </row>
    <row r="216" spans="27:37" x14ac:dyDescent="0.25">
      <c r="AA216" t="str">
        <f t="shared" si="11"/>
        <v>3BFLOOR 2MAX</v>
      </c>
      <c r="AB216" t="s">
        <v>108</v>
      </c>
      <c r="AC216" t="s">
        <v>80</v>
      </c>
      <c r="AD216" t="s">
        <v>50</v>
      </c>
      <c r="AE216" t="s">
        <v>102</v>
      </c>
      <c r="AF216" t="s">
        <v>81</v>
      </c>
      <c r="AG216">
        <v>5</v>
      </c>
      <c r="AH216" t="s">
        <v>470</v>
      </c>
      <c r="AI216">
        <v>56</v>
      </c>
      <c r="AJ216" t="s">
        <v>471</v>
      </c>
      <c r="AK216">
        <v>19</v>
      </c>
    </row>
    <row r="217" spans="27:37" x14ac:dyDescent="0.25">
      <c r="AA217" t="str">
        <f t="shared" si="11"/>
        <v>3BAUDITORIUMMAX</v>
      </c>
      <c r="AB217" t="s">
        <v>108</v>
      </c>
      <c r="AC217" t="s">
        <v>80</v>
      </c>
      <c r="AD217" t="s">
        <v>51</v>
      </c>
      <c r="AE217" t="s">
        <v>102</v>
      </c>
      <c r="AF217" t="s">
        <v>81</v>
      </c>
      <c r="AG217">
        <v>5</v>
      </c>
      <c r="AH217" t="s">
        <v>472</v>
      </c>
      <c r="AI217">
        <v>59</v>
      </c>
      <c r="AJ217" t="s">
        <v>473</v>
      </c>
      <c r="AK217">
        <v>18</v>
      </c>
    </row>
    <row r="218" spans="27:37" x14ac:dyDescent="0.25">
      <c r="AA218" t="str">
        <f t="shared" si="11"/>
        <v>3BGYMMAX</v>
      </c>
      <c r="AB218" t="s">
        <v>108</v>
      </c>
      <c r="AC218" t="s">
        <v>80</v>
      </c>
      <c r="AD218" t="s">
        <v>52</v>
      </c>
      <c r="AE218" t="s">
        <v>102</v>
      </c>
      <c r="AF218" t="s">
        <v>81</v>
      </c>
      <c r="AG218">
        <v>5</v>
      </c>
      <c r="AH218" t="s">
        <v>474</v>
      </c>
      <c r="AI218">
        <v>52</v>
      </c>
      <c r="AJ218" t="s">
        <v>475</v>
      </c>
      <c r="AK218">
        <v>17</v>
      </c>
    </row>
    <row r="219" spans="27:37" x14ac:dyDescent="0.25">
      <c r="AA219" t="str">
        <f t="shared" si="11"/>
        <v>3BKITCHEN CAFETERIAMAX</v>
      </c>
      <c r="AB219" t="s">
        <v>108</v>
      </c>
      <c r="AC219" t="s">
        <v>80</v>
      </c>
      <c r="AD219" t="s">
        <v>53</v>
      </c>
      <c r="AE219" t="s">
        <v>102</v>
      </c>
      <c r="AF219" t="s">
        <v>81</v>
      </c>
      <c r="AG219">
        <v>5</v>
      </c>
      <c r="AH219" t="s">
        <v>476</v>
      </c>
      <c r="AI219">
        <v>53</v>
      </c>
      <c r="AJ219" t="s">
        <v>477</v>
      </c>
      <c r="AK219">
        <v>17</v>
      </c>
    </row>
    <row r="220" spans="27:37" x14ac:dyDescent="0.25">
      <c r="AA220" t="str">
        <f t="shared" si="11"/>
        <v>3CLocationFilename</v>
      </c>
      <c r="AB220" t="s">
        <v>113</v>
      </c>
      <c r="AC220" t="s">
        <v>59</v>
      </c>
      <c r="AD220" t="s">
        <v>60</v>
      </c>
      <c r="AE220" t="s">
        <v>61</v>
      </c>
      <c r="AF220" t="s">
        <v>62</v>
      </c>
      <c r="AG220" t="s">
        <v>63</v>
      </c>
      <c r="AH220" t="s">
        <v>64</v>
      </c>
      <c r="AI220" t="s">
        <v>65</v>
      </c>
      <c r="AJ220" t="s">
        <v>66</v>
      </c>
      <c r="AK220" t="s">
        <v>67</v>
      </c>
    </row>
    <row r="221" spans="27:37" x14ac:dyDescent="0.25">
      <c r="AA221" t="str">
        <f t="shared" si="11"/>
        <v>3CFLOOR 1TMY7WA</v>
      </c>
      <c r="AB221" t="s">
        <v>113</v>
      </c>
      <c r="AC221" t="s">
        <v>80</v>
      </c>
      <c r="AD221" t="s">
        <v>48</v>
      </c>
      <c r="AE221" t="s">
        <v>79</v>
      </c>
      <c r="AF221" t="s">
        <v>81</v>
      </c>
      <c r="AG221">
        <v>22</v>
      </c>
      <c r="AH221" t="s">
        <v>478</v>
      </c>
      <c r="AI221">
        <v>88</v>
      </c>
      <c r="AJ221" t="s">
        <v>479</v>
      </c>
      <c r="AK221">
        <v>56</v>
      </c>
    </row>
    <row r="222" spans="27:37" x14ac:dyDescent="0.25">
      <c r="AA222" t="str">
        <f t="shared" si="11"/>
        <v>3CMECHTMY7WA</v>
      </c>
      <c r="AB222" t="s">
        <v>113</v>
      </c>
      <c r="AC222" t="s">
        <v>80</v>
      </c>
      <c r="AD222" t="s">
        <v>85</v>
      </c>
      <c r="AE222" t="s">
        <v>79</v>
      </c>
      <c r="AF222" t="s">
        <v>81</v>
      </c>
      <c r="AG222">
        <v>5</v>
      </c>
      <c r="AH222" t="s">
        <v>480</v>
      </c>
      <c r="AI222">
        <v>31</v>
      </c>
      <c r="AJ222" t="s">
        <v>233</v>
      </c>
      <c r="AK222">
        <v>7</v>
      </c>
    </row>
    <row r="223" spans="27:37" x14ac:dyDescent="0.25">
      <c r="AA223" t="str">
        <f t="shared" si="11"/>
        <v>3CFLOOR 2TMY7WA</v>
      </c>
      <c r="AB223" t="s">
        <v>113</v>
      </c>
      <c r="AC223" t="s">
        <v>80</v>
      </c>
      <c r="AD223" t="s">
        <v>50</v>
      </c>
      <c r="AE223" t="s">
        <v>79</v>
      </c>
      <c r="AF223" t="s">
        <v>81</v>
      </c>
      <c r="AG223">
        <v>23</v>
      </c>
      <c r="AH223" t="s">
        <v>481</v>
      </c>
      <c r="AI223">
        <v>98</v>
      </c>
      <c r="AJ223" t="s">
        <v>479</v>
      </c>
      <c r="AK223">
        <v>62</v>
      </c>
    </row>
    <row r="224" spans="27:37" x14ac:dyDescent="0.25">
      <c r="AA224" t="str">
        <f t="shared" si="11"/>
        <v>3CAUDITORIUMTMY7WA</v>
      </c>
      <c r="AB224" t="s">
        <v>113</v>
      </c>
      <c r="AC224" t="s">
        <v>80</v>
      </c>
      <c r="AD224" t="s">
        <v>51</v>
      </c>
      <c r="AE224" t="s">
        <v>79</v>
      </c>
      <c r="AF224" t="s">
        <v>81</v>
      </c>
      <c r="AG224">
        <v>5</v>
      </c>
      <c r="AH224" t="s">
        <v>482</v>
      </c>
      <c r="AI224">
        <v>26</v>
      </c>
      <c r="AJ224" t="s">
        <v>483</v>
      </c>
      <c r="AK224">
        <v>8</v>
      </c>
    </row>
    <row r="225" spans="27:37" x14ac:dyDescent="0.25">
      <c r="AA225" t="str">
        <f t="shared" si="11"/>
        <v>3CGYMTMY7WA</v>
      </c>
      <c r="AB225" t="s">
        <v>113</v>
      </c>
      <c r="AC225" t="s">
        <v>80</v>
      </c>
      <c r="AD225" t="s">
        <v>52</v>
      </c>
      <c r="AE225" t="s">
        <v>79</v>
      </c>
      <c r="AF225" t="s">
        <v>81</v>
      </c>
      <c r="AG225">
        <v>5</v>
      </c>
      <c r="AH225" t="s">
        <v>484</v>
      </c>
      <c r="AI225">
        <v>27</v>
      </c>
      <c r="AJ225" t="s">
        <v>481</v>
      </c>
      <c r="AK225">
        <v>7</v>
      </c>
    </row>
    <row r="226" spans="27:37" x14ac:dyDescent="0.25">
      <c r="AA226" t="str">
        <f t="shared" si="11"/>
        <v>3CKITCHEN CAFETERIATMY7WA</v>
      </c>
      <c r="AB226" t="s">
        <v>113</v>
      </c>
      <c r="AC226" t="s">
        <v>80</v>
      </c>
      <c r="AD226" t="s">
        <v>53</v>
      </c>
      <c r="AE226" t="s">
        <v>79</v>
      </c>
      <c r="AF226" t="s">
        <v>81</v>
      </c>
      <c r="AG226">
        <v>5</v>
      </c>
      <c r="AH226" t="s">
        <v>485</v>
      </c>
      <c r="AI226">
        <v>25</v>
      </c>
      <c r="AJ226" t="s">
        <v>486</v>
      </c>
      <c r="AK226">
        <v>8</v>
      </c>
    </row>
    <row r="227" spans="27:37" x14ac:dyDescent="0.25">
      <c r="AA227" t="str">
        <f t="shared" si="11"/>
        <v>3CFLOOR 1TMY3WA</v>
      </c>
      <c r="AB227" t="s">
        <v>113</v>
      </c>
      <c r="AC227" t="s">
        <v>80</v>
      </c>
      <c r="AD227" t="s">
        <v>48</v>
      </c>
      <c r="AE227" t="s">
        <v>69</v>
      </c>
      <c r="AF227" t="s">
        <v>81</v>
      </c>
      <c r="AG227">
        <v>25</v>
      </c>
      <c r="AH227" t="s">
        <v>487</v>
      </c>
      <c r="AI227">
        <v>92</v>
      </c>
      <c r="AJ227" t="s">
        <v>488</v>
      </c>
      <c r="AK227">
        <v>63</v>
      </c>
    </row>
    <row r="228" spans="27:37" x14ac:dyDescent="0.25">
      <c r="AA228" t="str">
        <f t="shared" si="11"/>
        <v>3CMECHTMY3WA</v>
      </c>
      <c r="AB228" t="s">
        <v>113</v>
      </c>
      <c r="AC228" t="s">
        <v>80</v>
      </c>
      <c r="AD228" t="s">
        <v>85</v>
      </c>
      <c r="AE228" t="s">
        <v>69</v>
      </c>
      <c r="AF228" t="s">
        <v>81</v>
      </c>
      <c r="AG228">
        <v>5</v>
      </c>
      <c r="AH228" t="s">
        <v>489</v>
      </c>
      <c r="AI228">
        <v>27</v>
      </c>
      <c r="AJ228" t="s">
        <v>488</v>
      </c>
      <c r="AK228">
        <v>8</v>
      </c>
    </row>
    <row r="229" spans="27:37" x14ac:dyDescent="0.25">
      <c r="AA229" t="str">
        <f t="shared" si="11"/>
        <v>3CFLOOR 2TMY3WA</v>
      </c>
      <c r="AB229" t="s">
        <v>113</v>
      </c>
      <c r="AC229" t="s">
        <v>80</v>
      </c>
      <c r="AD229" t="s">
        <v>50</v>
      </c>
      <c r="AE229" t="s">
        <v>69</v>
      </c>
      <c r="AF229" t="s">
        <v>81</v>
      </c>
      <c r="AG229">
        <v>23</v>
      </c>
      <c r="AH229" t="s">
        <v>487</v>
      </c>
      <c r="AI229">
        <v>98</v>
      </c>
      <c r="AJ229" t="s">
        <v>490</v>
      </c>
      <c r="AK229">
        <v>68</v>
      </c>
    </row>
    <row r="230" spans="27:37" x14ac:dyDescent="0.25">
      <c r="AA230" t="str">
        <f t="shared" si="11"/>
        <v>3CAUDITORIUMTMY3WA</v>
      </c>
      <c r="AB230" t="s">
        <v>113</v>
      </c>
      <c r="AC230" t="s">
        <v>80</v>
      </c>
      <c r="AD230" t="s">
        <v>51</v>
      </c>
      <c r="AE230" t="s">
        <v>69</v>
      </c>
      <c r="AF230" t="s">
        <v>81</v>
      </c>
      <c r="AG230">
        <v>5</v>
      </c>
      <c r="AH230" t="s">
        <v>491</v>
      </c>
      <c r="AI230">
        <v>31</v>
      </c>
      <c r="AJ230" t="s">
        <v>492</v>
      </c>
      <c r="AK230">
        <v>8</v>
      </c>
    </row>
    <row r="231" spans="27:37" x14ac:dyDescent="0.25">
      <c r="AA231" t="str">
        <f t="shared" si="11"/>
        <v>3CGYMTMY3WA</v>
      </c>
      <c r="AB231" t="s">
        <v>113</v>
      </c>
      <c r="AC231" t="s">
        <v>80</v>
      </c>
      <c r="AD231" t="s">
        <v>52</v>
      </c>
      <c r="AE231" t="s">
        <v>69</v>
      </c>
      <c r="AF231" t="s">
        <v>81</v>
      </c>
      <c r="AG231">
        <v>5</v>
      </c>
      <c r="AH231" t="s">
        <v>272</v>
      </c>
      <c r="AI231">
        <v>22</v>
      </c>
      <c r="AJ231" t="s">
        <v>493</v>
      </c>
      <c r="AK231">
        <v>7</v>
      </c>
    </row>
    <row r="232" spans="27:37" x14ac:dyDescent="0.25">
      <c r="AA232" t="str">
        <f t="shared" si="11"/>
        <v>3CKITCHEN CAFETERIATMY3WA</v>
      </c>
      <c r="AB232" t="s">
        <v>113</v>
      </c>
      <c r="AC232" t="s">
        <v>80</v>
      </c>
      <c r="AD232" t="s">
        <v>53</v>
      </c>
      <c r="AE232" t="s">
        <v>69</v>
      </c>
      <c r="AF232" t="s">
        <v>81</v>
      </c>
      <c r="AG232">
        <v>5</v>
      </c>
      <c r="AH232" t="s">
        <v>494</v>
      </c>
      <c r="AI232">
        <v>29</v>
      </c>
      <c r="AJ232" t="s">
        <v>495</v>
      </c>
      <c r="AK232">
        <v>10</v>
      </c>
    </row>
    <row r="233" spans="27:37" x14ac:dyDescent="0.25">
      <c r="AA233" t="str">
        <f t="shared" si="11"/>
        <v>3CFLOOR 1TMY3</v>
      </c>
      <c r="AB233" t="s">
        <v>113</v>
      </c>
      <c r="AC233" t="s">
        <v>80</v>
      </c>
      <c r="AD233" t="s">
        <v>48</v>
      </c>
      <c r="AE233" t="s">
        <v>84</v>
      </c>
      <c r="AF233" t="s">
        <v>81</v>
      </c>
      <c r="AG233">
        <v>24</v>
      </c>
      <c r="AH233" t="s">
        <v>478</v>
      </c>
      <c r="AI233">
        <v>89</v>
      </c>
      <c r="AJ233" t="s">
        <v>231</v>
      </c>
      <c r="AK233">
        <v>57</v>
      </c>
    </row>
    <row r="234" spans="27:37" x14ac:dyDescent="0.25">
      <c r="AA234" t="str">
        <f t="shared" si="11"/>
        <v>3CMECHTMY3</v>
      </c>
      <c r="AB234" t="s">
        <v>113</v>
      </c>
      <c r="AC234" t="s">
        <v>80</v>
      </c>
      <c r="AD234" t="s">
        <v>85</v>
      </c>
      <c r="AE234" t="s">
        <v>84</v>
      </c>
      <c r="AF234" t="s">
        <v>81</v>
      </c>
      <c r="AG234">
        <v>5</v>
      </c>
      <c r="AH234" t="s">
        <v>496</v>
      </c>
      <c r="AI234">
        <v>31</v>
      </c>
      <c r="AJ234" t="s">
        <v>233</v>
      </c>
      <c r="AK234">
        <v>8</v>
      </c>
    </row>
    <row r="235" spans="27:37" x14ac:dyDescent="0.25">
      <c r="AA235" t="str">
        <f t="shared" si="11"/>
        <v>3CFLOOR 2TMY3</v>
      </c>
      <c r="AB235" t="s">
        <v>113</v>
      </c>
      <c r="AC235" t="s">
        <v>80</v>
      </c>
      <c r="AD235" t="s">
        <v>50</v>
      </c>
      <c r="AE235" t="s">
        <v>84</v>
      </c>
      <c r="AF235" t="s">
        <v>81</v>
      </c>
      <c r="AG235">
        <v>23</v>
      </c>
      <c r="AH235" t="s">
        <v>497</v>
      </c>
      <c r="AI235">
        <v>98</v>
      </c>
      <c r="AJ235" t="s">
        <v>498</v>
      </c>
      <c r="AK235">
        <v>63</v>
      </c>
    </row>
    <row r="236" spans="27:37" x14ac:dyDescent="0.25">
      <c r="AA236" t="str">
        <f t="shared" si="11"/>
        <v>3CAUDITORIUMTMY3</v>
      </c>
      <c r="AB236" t="s">
        <v>113</v>
      </c>
      <c r="AC236" t="s">
        <v>80</v>
      </c>
      <c r="AD236" t="s">
        <v>51</v>
      </c>
      <c r="AE236" t="s">
        <v>84</v>
      </c>
      <c r="AF236" t="s">
        <v>81</v>
      </c>
      <c r="AG236">
        <v>5</v>
      </c>
      <c r="AH236" t="s">
        <v>499</v>
      </c>
      <c r="AI236">
        <v>25</v>
      </c>
      <c r="AJ236" t="s">
        <v>196</v>
      </c>
      <c r="AK236">
        <v>8</v>
      </c>
    </row>
    <row r="237" spans="27:37" x14ac:dyDescent="0.25">
      <c r="AA237" t="str">
        <f t="shared" si="11"/>
        <v>3CGYMTMY3</v>
      </c>
      <c r="AB237" t="s">
        <v>113</v>
      </c>
      <c r="AC237" t="s">
        <v>80</v>
      </c>
      <c r="AD237" t="s">
        <v>52</v>
      </c>
      <c r="AE237" t="s">
        <v>84</v>
      </c>
      <c r="AF237" t="s">
        <v>81</v>
      </c>
      <c r="AG237">
        <v>5</v>
      </c>
      <c r="AH237" t="s">
        <v>500</v>
      </c>
      <c r="AI237">
        <v>26</v>
      </c>
      <c r="AJ237" t="s">
        <v>196</v>
      </c>
      <c r="AK237">
        <v>7</v>
      </c>
    </row>
    <row r="238" spans="27:37" x14ac:dyDescent="0.25">
      <c r="AA238" t="str">
        <f t="shared" si="11"/>
        <v>3CKITCHEN CAFETERIATMY3</v>
      </c>
      <c r="AB238" t="s">
        <v>113</v>
      </c>
      <c r="AC238" t="s">
        <v>80</v>
      </c>
      <c r="AD238" t="s">
        <v>53</v>
      </c>
      <c r="AE238" t="s">
        <v>84</v>
      </c>
      <c r="AF238" t="s">
        <v>81</v>
      </c>
      <c r="AG238">
        <v>5</v>
      </c>
      <c r="AH238" t="s">
        <v>214</v>
      </c>
      <c r="AI238">
        <v>23</v>
      </c>
      <c r="AJ238" t="s">
        <v>501</v>
      </c>
      <c r="AK238">
        <v>8</v>
      </c>
    </row>
    <row r="239" spans="27:37" x14ac:dyDescent="0.25">
      <c r="AA239" t="str">
        <f t="shared" si="11"/>
        <v>3CFLOOR 1TMY2</v>
      </c>
      <c r="AB239" t="s">
        <v>113</v>
      </c>
      <c r="AC239" t="s">
        <v>80</v>
      </c>
      <c r="AD239" t="s">
        <v>48</v>
      </c>
      <c r="AE239" t="s">
        <v>90</v>
      </c>
      <c r="AF239" t="s">
        <v>81</v>
      </c>
      <c r="AG239">
        <v>22</v>
      </c>
      <c r="AH239" t="s">
        <v>502</v>
      </c>
      <c r="AI239">
        <v>92</v>
      </c>
      <c r="AJ239" t="s">
        <v>503</v>
      </c>
      <c r="AK239">
        <v>54</v>
      </c>
    </row>
    <row r="240" spans="27:37" x14ac:dyDescent="0.25">
      <c r="AA240" t="str">
        <f t="shared" si="11"/>
        <v>3CMECHTMY2</v>
      </c>
      <c r="AB240" t="s">
        <v>113</v>
      </c>
      <c r="AC240" t="s">
        <v>80</v>
      </c>
      <c r="AD240" t="s">
        <v>85</v>
      </c>
      <c r="AE240" t="s">
        <v>90</v>
      </c>
      <c r="AF240" t="s">
        <v>81</v>
      </c>
      <c r="AG240">
        <v>5</v>
      </c>
      <c r="AH240" t="s">
        <v>504</v>
      </c>
      <c r="AI240">
        <v>34</v>
      </c>
      <c r="AJ240" t="s">
        <v>497</v>
      </c>
      <c r="AK240">
        <v>8</v>
      </c>
    </row>
    <row r="241" spans="27:37" x14ac:dyDescent="0.25">
      <c r="AA241" t="str">
        <f t="shared" si="11"/>
        <v>3CFLOOR 2TMY2</v>
      </c>
      <c r="AB241" t="s">
        <v>113</v>
      </c>
      <c r="AC241" t="s">
        <v>80</v>
      </c>
      <c r="AD241" t="s">
        <v>50</v>
      </c>
      <c r="AE241" t="s">
        <v>90</v>
      </c>
      <c r="AF241" t="s">
        <v>81</v>
      </c>
      <c r="AG241">
        <v>21</v>
      </c>
      <c r="AH241" t="s">
        <v>505</v>
      </c>
      <c r="AI241">
        <v>98</v>
      </c>
      <c r="AJ241" t="s">
        <v>205</v>
      </c>
      <c r="AK241">
        <v>60</v>
      </c>
    </row>
    <row r="242" spans="27:37" x14ac:dyDescent="0.25">
      <c r="AA242" t="str">
        <f t="shared" si="11"/>
        <v>3CAUDITORIUMTMY2</v>
      </c>
      <c r="AB242" t="s">
        <v>113</v>
      </c>
      <c r="AC242" t="s">
        <v>80</v>
      </c>
      <c r="AD242" t="s">
        <v>51</v>
      </c>
      <c r="AE242" t="s">
        <v>90</v>
      </c>
      <c r="AF242" t="s">
        <v>81</v>
      </c>
      <c r="AG242">
        <v>5</v>
      </c>
      <c r="AH242" t="s">
        <v>506</v>
      </c>
      <c r="AI242">
        <v>36</v>
      </c>
      <c r="AJ242" t="s">
        <v>507</v>
      </c>
      <c r="AK242">
        <v>9</v>
      </c>
    </row>
    <row r="243" spans="27:37" x14ac:dyDescent="0.25">
      <c r="AA243" t="str">
        <f t="shared" si="11"/>
        <v>3CGYMTMY2</v>
      </c>
      <c r="AB243" t="s">
        <v>113</v>
      </c>
      <c r="AC243" t="s">
        <v>80</v>
      </c>
      <c r="AD243" t="s">
        <v>52</v>
      </c>
      <c r="AE243" t="s">
        <v>90</v>
      </c>
      <c r="AF243" t="s">
        <v>81</v>
      </c>
      <c r="AG243">
        <v>5</v>
      </c>
      <c r="AH243" t="s">
        <v>508</v>
      </c>
      <c r="AI243">
        <v>29</v>
      </c>
      <c r="AJ243" t="s">
        <v>502</v>
      </c>
      <c r="AK243">
        <v>8</v>
      </c>
    </row>
    <row r="244" spans="27:37" x14ac:dyDescent="0.25">
      <c r="AA244" t="str">
        <f t="shared" si="11"/>
        <v>3CKITCHEN CAFETERIATMY2</v>
      </c>
      <c r="AB244" t="s">
        <v>113</v>
      </c>
      <c r="AC244" t="s">
        <v>80</v>
      </c>
      <c r="AD244" t="s">
        <v>53</v>
      </c>
      <c r="AE244" t="s">
        <v>90</v>
      </c>
      <c r="AF244" t="s">
        <v>81</v>
      </c>
      <c r="AG244">
        <v>5</v>
      </c>
      <c r="AH244" t="s">
        <v>509</v>
      </c>
      <c r="AI244">
        <v>29</v>
      </c>
      <c r="AJ244" t="s">
        <v>510</v>
      </c>
      <c r="AK244">
        <v>8</v>
      </c>
    </row>
    <row r="245" spans="27:37" x14ac:dyDescent="0.25">
      <c r="AA245" t="str">
        <f t="shared" si="11"/>
        <v>3CFLOOR 1TMY15WA</v>
      </c>
      <c r="AB245" t="s">
        <v>113</v>
      </c>
      <c r="AC245" t="s">
        <v>80</v>
      </c>
      <c r="AD245" t="s">
        <v>48</v>
      </c>
      <c r="AE245" t="s">
        <v>93</v>
      </c>
      <c r="AF245" t="s">
        <v>81</v>
      </c>
      <c r="AG245">
        <v>28</v>
      </c>
      <c r="AH245" t="s">
        <v>511</v>
      </c>
      <c r="AI245">
        <v>92</v>
      </c>
      <c r="AJ245" t="s">
        <v>512</v>
      </c>
      <c r="AK245">
        <v>58</v>
      </c>
    </row>
    <row r="246" spans="27:37" x14ac:dyDescent="0.25">
      <c r="AA246" t="str">
        <f t="shared" si="11"/>
        <v>3CMECHTMY15WA</v>
      </c>
      <c r="AB246" t="s">
        <v>113</v>
      </c>
      <c r="AC246" t="s">
        <v>80</v>
      </c>
      <c r="AD246" t="s">
        <v>85</v>
      </c>
      <c r="AE246" t="s">
        <v>93</v>
      </c>
      <c r="AF246" t="s">
        <v>81</v>
      </c>
      <c r="AG246">
        <v>5</v>
      </c>
      <c r="AH246" t="s">
        <v>513</v>
      </c>
      <c r="AI246">
        <v>27</v>
      </c>
      <c r="AJ246" t="s">
        <v>512</v>
      </c>
      <c r="AK246">
        <v>8</v>
      </c>
    </row>
    <row r="247" spans="27:37" x14ac:dyDescent="0.25">
      <c r="AA247" t="str">
        <f t="shared" si="11"/>
        <v>3CFLOOR 2TMY15WA</v>
      </c>
      <c r="AB247" t="s">
        <v>113</v>
      </c>
      <c r="AC247" t="s">
        <v>80</v>
      </c>
      <c r="AD247" t="s">
        <v>50</v>
      </c>
      <c r="AE247" t="s">
        <v>93</v>
      </c>
      <c r="AF247" t="s">
        <v>81</v>
      </c>
      <c r="AG247">
        <v>28</v>
      </c>
      <c r="AH247" t="s">
        <v>514</v>
      </c>
      <c r="AI247">
        <v>98</v>
      </c>
      <c r="AJ247" t="s">
        <v>515</v>
      </c>
      <c r="AK247">
        <v>64</v>
      </c>
    </row>
    <row r="248" spans="27:37" x14ac:dyDescent="0.25">
      <c r="AA248" t="str">
        <f t="shared" si="11"/>
        <v>3CAUDITORIUMTMY15WA</v>
      </c>
      <c r="AB248" t="s">
        <v>113</v>
      </c>
      <c r="AC248" t="s">
        <v>80</v>
      </c>
      <c r="AD248" t="s">
        <v>51</v>
      </c>
      <c r="AE248" t="s">
        <v>93</v>
      </c>
      <c r="AF248" t="s">
        <v>81</v>
      </c>
      <c r="AG248">
        <v>5</v>
      </c>
      <c r="AH248" t="s">
        <v>516</v>
      </c>
      <c r="AI248">
        <v>41</v>
      </c>
      <c r="AJ248" t="s">
        <v>517</v>
      </c>
      <c r="AK248">
        <v>8</v>
      </c>
    </row>
    <row r="249" spans="27:37" x14ac:dyDescent="0.25">
      <c r="AA249" t="str">
        <f t="shared" si="11"/>
        <v>3CGYMTMY15WA</v>
      </c>
      <c r="AB249" t="s">
        <v>113</v>
      </c>
      <c r="AC249" t="s">
        <v>80</v>
      </c>
      <c r="AD249" t="s">
        <v>52</v>
      </c>
      <c r="AE249" t="s">
        <v>93</v>
      </c>
      <c r="AF249" t="s">
        <v>81</v>
      </c>
      <c r="AG249">
        <v>5</v>
      </c>
      <c r="AH249" t="s">
        <v>466</v>
      </c>
      <c r="AI249">
        <v>18</v>
      </c>
      <c r="AJ249" t="s">
        <v>518</v>
      </c>
      <c r="AK249">
        <v>7</v>
      </c>
    </row>
    <row r="250" spans="27:37" x14ac:dyDescent="0.25">
      <c r="AA250" t="str">
        <f t="shared" si="11"/>
        <v>3CKITCHEN CAFETERIATMY15WA</v>
      </c>
      <c r="AB250" t="s">
        <v>113</v>
      </c>
      <c r="AC250" t="s">
        <v>80</v>
      </c>
      <c r="AD250" t="s">
        <v>53</v>
      </c>
      <c r="AE250" t="s">
        <v>93</v>
      </c>
      <c r="AF250" t="s">
        <v>81</v>
      </c>
      <c r="AG250">
        <v>5</v>
      </c>
      <c r="AH250" t="s">
        <v>519</v>
      </c>
      <c r="AI250">
        <v>29</v>
      </c>
      <c r="AJ250" t="s">
        <v>520</v>
      </c>
      <c r="AK250">
        <v>9</v>
      </c>
    </row>
    <row r="251" spans="27:37" x14ac:dyDescent="0.25">
      <c r="AA251" t="str">
        <f t="shared" si="11"/>
        <v>3CFLOOR 1MIN</v>
      </c>
      <c r="AB251" t="s">
        <v>113</v>
      </c>
      <c r="AC251" t="s">
        <v>80</v>
      </c>
      <c r="AD251" t="s">
        <v>48</v>
      </c>
      <c r="AE251" t="s">
        <v>99</v>
      </c>
      <c r="AF251" t="s">
        <v>81</v>
      </c>
      <c r="AG251">
        <v>20</v>
      </c>
      <c r="AH251" t="s">
        <v>521</v>
      </c>
      <c r="AI251">
        <v>79</v>
      </c>
      <c r="AJ251" t="s">
        <v>86</v>
      </c>
      <c r="AK251">
        <v>44</v>
      </c>
    </row>
    <row r="252" spans="27:37" x14ac:dyDescent="0.25">
      <c r="AA252" t="str">
        <f t="shared" si="11"/>
        <v>3CMECHMIN</v>
      </c>
      <c r="AB252" t="s">
        <v>113</v>
      </c>
      <c r="AC252" t="s">
        <v>80</v>
      </c>
      <c r="AD252" t="s">
        <v>85</v>
      </c>
      <c r="AE252" t="s">
        <v>99</v>
      </c>
      <c r="AF252" t="s">
        <v>81</v>
      </c>
      <c r="AG252">
        <v>5</v>
      </c>
      <c r="AH252" t="s">
        <v>522</v>
      </c>
      <c r="AI252">
        <v>37</v>
      </c>
      <c r="AJ252" t="s">
        <v>523</v>
      </c>
      <c r="AK252">
        <v>11</v>
      </c>
    </row>
    <row r="253" spans="27:37" x14ac:dyDescent="0.25">
      <c r="AA253" t="str">
        <f t="shared" si="11"/>
        <v>3CFLOOR 2MIN</v>
      </c>
      <c r="AB253" t="s">
        <v>113</v>
      </c>
      <c r="AC253" t="s">
        <v>80</v>
      </c>
      <c r="AD253" t="s">
        <v>50</v>
      </c>
      <c r="AE253" t="s">
        <v>99</v>
      </c>
      <c r="AF253" t="s">
        <v>81</v>
      </c>
      <c r="AG253">
        <v>20</v>
      </c>
      <c r="AH253" t="s">
        <v>521</v>
      </c>
      <c r="AI253">
        <v>94</v>
      </c>
      <c r="AJ253" t="s">
        <v>524</v>
      </c>
      <c r="AK253">
        <v>51</v>
      </c>
    </row>
    <row r="254" spans="27:37" x14ac:dyDescent="0.25">
      <c r="AA254" t="str">
        <f t="shared" si="11"/>
        <v>3CAUDITORIUMMIN</v>
      </c>
      <c r="AB254" t="s">
        <v>113</v>
      </c>
      <c r="AC254" t="s">
        <v>80</v>
      </c>
      <c r="AD254" t="s">
        <v>51</v>
      </c>
      <c r="AE254" t="s">
        <v>99</v>
      </c>
      <c r="AF254" t="s">
        <v>81</v>
      </c>
      <c r="AG254">
        <v>5</v>
      </c>
      <c r="AH254" t="s">
        <v>525</v>
      </c>
      <c r="AI254">
        <v>28</v>
      </c>
      <c r="AJ254" t="s">
        <v>526</v>
      </c>
      <c r="AK254">
        <v>10</v>
      </c>
    </row>
    <row r="255" spans="27:37" x14ac:dyDescent="0.25">
      <c r="AA255" t="str">
        <f t="shared" si="11"/>
        <v>3CGYMMIN</v>
      </c>
      <c r="AB255" t="s">
        <v>113</v>
      </c>
      <c r="AC255" t="s">
        <v>80</v>
      </c>
      <c r="AD255" t="s">
        <v>52</v>
      </c>
      <c r="AE255" t="s">
        <v>99</v>
      </c>
      <c r="AF255" t="s">
        <v>81</v>
      </c>
      <c r="AG255">
        <v>5</v>
      </c>
      <c r="AH255" t="s">
        <v>527</v>
      </c>
      <c r="AI255">
        <v>30</v>
      </c>
      <c r="AJ255" t="s">
        <v>528</v>
      </c>
      <c r="AK255">
        <v>8</v>
      </c>
    </row>
    <row r="256" spans="27:37" x14ac:dyDescent="0.25">
      <c r="AA256" t="str">
        <f t="shared" si="11"/>
        <v>3CKITCHEN CAFETERIAMIN</v>
      </c>
      <c r="AB256" t="s">
        <v>113</v>
      </c>
      <c r="AC256" t="s">
        <v>80</v>
      </c>
      <c r="AD256" t="s">
        <v>53</v>
      </c>
      <c r="AE256" t="s">
        <v>99</v>
      </c>
      <c r="AF256" t="s">
        <v>81</v>
      </c>
      <c r="AG256">
        <v>5</v>
      </c>
      <c r="AH256" t="s">
        <v>529</v>
      </c>
      <c r="AI256">
        <v>19</v>
      </c>
      <c r="AJ256" t="s">
        <v>289</v>
      </c>
      <c r="AK256">
        <v>7</v>
      </c>
    </row>
    <row r="257" spans="27:37" x14ac:dyDescent="0.25">
      <c r="AA257" t="str">
        <f t="shared" si="11"/>
        <v>3CFLOOR 1MAX</v>
      </c>
      <c r="AB257" t="s">
        <v>113</v>
      </c>
      <c r="AC257" t="s">
        <v>80</v>
      </c>
      <c r="AD257" t="s">
        <v>48</v>
      </c>
      <c r="AE257" t="s">
        <v>102</v>
      </c>
      <c r="AF257" t="s">
        <v>81</v>
      </c>
      <c r="AG257">
        <v>39</v>
      </c>
      <c r="AH257" t="s">
        <v>530</v>
      </c>
      <c r="AI257">
        <v>93</v>
      </c>
      <c r="AJ257" t="s">
        <v>503</v>
      </c>
      <c r="AK257">
        <v>69</v>
      </c>
    </row>
    <row r="258" spans="27:37" x14ac:dyDescent="0.25">
      <c r="AA258" t="str">
        <f t="shared" si="11"/>
        <v>3CMECHMAX</v>
      </c>
      <c r="AB258" t="s">
        <v>113</v>
      </c>
      <c r="AC258" t="s">
        <v>80</v>
      </c>
      <c r="AD258" t="s">
        <v>85</v>
      </c>
      <c r="AE258" t="s">
        <v>102</v>
      </c>
      <c r="AF258" t="s">
        <v>81</v>
      </c>
      <c r="AG258">
        <v>5</v>
      </c>
      <c r="AH258" t="s">
        <v>531</v>
      </c>
      <c r="AI258">
        <v>30</v>
      </c>
      <c r="AJ258" t="s">
        <v>532</v>
      </c>
      <c r="AK258">
        <v>11</v>
      </c>
    </row>
    <row r="259" spans="27:37" x14ac:dyDescent="0.25">
      <c r="AA259" t="str">
        <f t="shared" si="11"/>
        <v>3CFLOOR 2MAX</v>
      </c>
      <c r="AB259" t="s">
        <v>113</v>
      </c>
      <c r="AC259" t="s">
        <v>80</v>
      </c>
      <c r="AD259" t="s">
        <v>50</v>
      </c>
      <c r="AE259" t="s">
        <v>102</v>
      </c>
      <c r="AF259" t="s">
        <v>81</v>
      </c>
      <c r="AG259">
        <v>38</v>
      </c>
      <c r="AH259" t="s">
        <v>533</v>
      </c>
      <c r="AI259">
        <v>99</v>
      </c>
      <c r="AJ259" t="s">
        <v>532</v>
      </c>
      <c r="AK259">
        <v>74</v>
      </c>
    </row>
    <row r="260" spans="27:37" x14ac:dyDescent="0.25">
      <c r="AA260" t="str">
        <f t="shared" si="11"/>
        <v>3CAUDITORIUMMAX</v>
      </c>
      <c r="AB260" t="s">
        <v>113</v>
      </c>
      <c r="AC260" t="s">
        <v>80</v>
      </c>
      <c r="AD260" t="s">
        <v>51</v>
      </c>
      <c r="AE260" t="s">
        <v>102</v>
      </c>
      <c r="AF260" t="s">
        <v>81</v>
      </c>
      <c r="AG260">
        <v>5</v>
      </c>
      <c r="AH260" t="s">
        <v>430</v>
      </c>
      <c r="AI260">
        <v>47</v>
      </c>
      <c r="AJ260" t="s">
        <v>534</v>
      </c>
      <c r="AK260">
        <v>10</v>
      </c>
    </row>
    <row r="261" spans="27:37" x14ac:dyDescent="0.25">
      <c r="AA261" t="str">
        <f t="shared" si="11"/>
        <v>3CGYMMAX</v>
      </c>
      <c r="AB261" t="s">
        <v>113</v>
      </c>
      <c r="AC261" t="s">
        <v>80</v>
      </c>
      <c r="AD261" t="s">
        <v>52</v>
      </c>
      <c r="AE261" t="s">
        <v>102</v>
      </c>
      <c r="AF261" t="s">
        <v>81</v>
      </c>
      <c r="AG261">
        <v>5</v>
      </c>
      <c r="AH261" t="s">
        <v>535</v>
      </c>
      <c r="AI261">
        <v>22</v>
      </c>
      <c r="AJ261" t="s">
        <v>536</v>
      </c>
      <c r="AK261">
        <v>8</v>
      </c>
    </row>
    <row r="262" spans="27:37" x14ac:dyDescent="0.25">
      <c r="AA262" t="str">
        <f t="shared" si="11"/>
        <v>3CKITCHEN CAFETERIAMAX</v>
      </c>
      <c r="AB262" t="s">
        <v>113</v>
      </c>
      <c r="AC262" t="s">
        <v>80</v>
      </c>
      <c r="AD262" t="s">
        <v>53</v>
      </c>
      <c r="AE262" t="s">
        <v>102</v>
      </c>
      <c r="AF262" t="s">
        <v>81</v>
      </c>
      <c r="AG262">
        <v>5</v>
      </c>
      <c r="AH262" t="s">
        <v>537</v>
      </c>
      <c r="AI262">
        <v>36</v>
      </c>
      <c r="AJ262" t="s">
        <v>538</v>
      </c>
      <c r="AK262">
        <v>12</v>
      </c>
    </row>
    <row r="263" spans="27:37" x14ac:dyDescent="0.25">
      <c r="AA263" t="str">
        <f t="shared" ref="AA263:AA326" si="12">CONCATENATE(AB263,AD263,AE263)</f>
        <v>4ALocationFilename</v>
      </c>
      <c r="AB263" t="s">
        <v>118</v>
      </c>
      <c r="AC263" t="s">
        <v>59</v>
      </c>
      <c r="AD263" t="s">
        <v>60</v>
      </c>
      <c r="AE263" t="s">
        <v>61</v>
      </c>
      <c r="AF263" t="s">
        <v>62</v>
      </c>
      <c r="AG263" t="s">
        <v>63</v>
      </c>
      <c r="AH263" t="s">
        <v>64</v>
      </c>
      <c r="AI263" t="s">
        <v>65</v>
      </c>
      <c r="AJ263" t="s">
        <v>66</v>
      </c>
      <c r="AK263" t="s">
        <v>67</v>
      </c>
    </row>
    <row r="264" spans="27:37" x14ac:dyDescent="0.25">
      <c r="AA264" t="str">
        <f t="shared" si="12"/>
        <v>4AFLOOR 1TMY7WA</v>
      </c>
      <c r="AB264" t="s">
        <v>118</v>
      </c>
      <c r="AC264" t="s">
        <v>80</v>
      </c>
      <c r="AD264" t="s">
        <v>48</v>
      </c>
      <c r="AE264" t="s">
        <v>79</v>
      </c>
      <c r="AF264" t="s">
        <v>81</v>
      </c>
      <c r="AG264">
        <v>5</v>
      </c>
      <c r="AH264" t="s">
        <v>539</v>
      </c>
      <c r="AI264">
        <v>60</v>
      </c>
      <c r="AJ264" t="s">
        <v>540</v>
      </c>
      <c r="AK264">
        <v>16</v>
      </c>
    </row>
    <row r="265" spans="27:37" x14ac:dyDescent="0.25">
      <c r="AA265" t="str">
        <f t="shared" si="12"/>
        <v>4AMECHTMY7WA</v>
      </c>
      <c r="AB265" t="s">
        <v>118</v>
      </c>
      <c r="AC265" t="s">
        <v>80</v>
      </c>
      <c r="AD265" t="s">
        <v>85</v>
      </c>
      <c r="AE265" t="s">
        <v>79</v>
      </c>
      <c r="AF265" t="s">
        <v>81</v>
      </c>
      <c r="AG265">
        <v>5</v>
      </c>
      <c r="AH265" t="s">
        <v>541</v>
      </c>
      <c r="AI265">
        <v>79</v>
      </c>
      <c r="AJ265" t="s">
        <v>542</v>
      </c>
      <c r="AK265">
        <v>23</v>
      </c>
    </row>
    <row r="266" spans="27:37" x14ac:dyDescent="0.25">
      <c r="AA266" t="str">
        <f t="shared" si="12"/>
        <v>4AFLOOR 2TMY7WA</v>
      </c>
      <c r="AB266" t="s">
        <v>118</v>
      </c>
      <c r="AC266" t="s">
        <v>80</v>
      </c>
      <c r="AD266" t="s">
        <v>50</v>
      </c>
      <c r="AE266" t="s">
        <v>79</v>
      </c>
      <c r="AF266" t="s">
        <v>81</v>
      </c>
      <c r="AG266">
        <v>5</v>
      </c>
      <c r="AH266" t="s">
        <v>543</v>
      </c>
      <c r="AI266">
        <v>58</v>
      </c>
      <c r="AJ266" t="s">
        <v>175</v>
      </c>
      <c r="AK266">
        <v>18</v>
      </c>
    </row>
    <row r="267" spans="27:37" x14ac:dyDescent="0.25">
      <c r="AA267" t="str">
        <f t="shared" si="12"/>
        <v>4AAUDITORIUMTMY7WA</v>
      </c>
      <c r="AB267" t="s">
        <v>118</v>
      </c>
      <c r="AC267" t="s">
        <v>80</v>
      </c>
      <c r="AD267" t="s">
        <v>51</v>
      </c>
      <c r="AE267" t="s">
        <v>79</v>
      </c>
      <c r="AF267" t="s">
        <v>81</v>
      </c>
      <c r="AG267">
        <v>5</v>
      </c>
      <c r="AH267" t="s">
        <v>482</v>
      </c>
      <c r="AI267">
        <v>63</v>
      </c>
      <c r="AJ267" t="s">
        <v>387</v>
      </c>
      <c r="AK267">
        <v>17</v>
      </c>
    </row>
    <row r="268" spans="27:37" x14ac:dyDescent="0.25">
      <c r="AA268" t="str">
        <f t="shared" si="12"/>
        <v>4AGYMTMY7WA</v>
      </c>
      <c r="AB268" t="s">
        <v>118</v>
      </c>
      <c r="AC268" t="s">
        <v>80</v>
      </c>
      <c r="AD268" t="s">
        <v>52</v>
      </c>
      <c r="AE268" t="s">
        <v>79</v>
      </c>
      <c r="AF268" t="s">
        <v>81</v>
      </c>
      <c r="AG268">
        <v>5</v>
      </c>
      <c r="AH268" t="s">
        <v>544</v>
      </c>
      <c r="AI268">
        <v>45</v>
      </c>
      <c r="AJ268" t="s">
        <v>545</v>
      </c>
      <c r="AK268">
        <v>12</v>
      </c>
    </row>
    <row r="269" spans="27:37" x14ac:dyDescent="0.25">
      <c r="AA269" t="str">
        <f t="shared" si="12"/>
        <v>4AKITCHEN CAFETERIATMY7WA</v>
      </c>
      <c r="AB269" t="s">
        <v>118</v>
      </c>
      <c r="AC269" t="s">
        <v>80</v>
      </c>
      <c r="AD269" t="s">
        <v>53</v>
      </c>
      <c r="AE269" t="s">
        <v>79</v>
      </c>
      <c r="AF269" t="s">
        <v>81</v>
      </c>
      <c r="AG269">
        <v>5</v>
      </c>
      <c r="AH269" t="s">
        <v>546</v>
      </c>
      <c r="AI269">
        <v>60</v>
      </c>
      <c r="AJ269" t="s">
        <v>547</v>
      </c>
      <c r="AK269">
        <v>15</v>
      </c>
    </row>
    <row r="270" spans="27:37" x14ac:dyDescent="0.25">
      <c r="AA270" t="str">
        <f t="shared" si="12"/>
        <v>4AFLOOR 1TMY3WA</v>
      </c>
      <c r="AB270" t="s">
        <v>118</v>
      </c>
      <c r="AC270" t="s">
        <v>80</v>
      </c>
      <c r="AD270" t="s">
        <v>48</v>
      </c>
      <c r="AE270" t="s">
        <v>69</v>
      </c>
      <c r="AF270" t="s">
        <v>81</v>
      </c>
      <c r="AG270">
        <v>5</v>
      </c>
      <c r="AH270" t="s">
        <v>548</v>
      </c>
      <c r="AI270">
        <v>60</v>
      </c>
      <c r="AJ270" t="s">
        <v>540</v>
      </c>
      <c r="AK270">
        <v>17</v>
      </c>
    </row>
    <row r="271" spans="27:37" x14ac:dyDescent="0.25">
      <c r="AA271" t="str">
        <f t="shared" si="12"/>
        <v>4AMECHTMY3WA</v>
      </c>
      <c r="AB271" t="s">
        <v>118</v>
      </c>
      <c r="AC271" t="s">
        <v>80</v>
      </c>
      <c r="AD271" t="s">
        <v>85</v>
      </c>
      <c r="AE271" t="s">
        <v>69</v>
      </c>
      <c r="AF271" t="s">
        <v>81</v>
      </c>
      <c r="AG271">
        <v>5</v>
      </c>
      <c r="AH271" t="s">
        <v>549</v>
      </c>
      <c r="AI271">
        <v>79</v>
      </c>
      <c r="AJ271" t="s">
        <v>542</v>
      </c>
      <c r="AK271">
        <v>25</v>
      </c>
    </row>
    <row r="272" spans="27:37" x14ac:dyDescent="0.25">
      <c r="AA272" t="str">
        <f t="shared" si="12"/>
        <v>4AFLOOR 2TMY3WA</v>
      </c>
      <c r="AB272" t="s">
        <v>118</v>
      </c>
      <c r="AC272" t="s">
        <v>80</v>
      </c>
      <c r="AD272" t="s">
        <v>50</v>
      </c>
      <c r="AE272" t="s">
        <v>69</v>
      </c>
      <c r="AF272" t="s">
        <v>81</v>
      </c>
      <c r="AG272">
        <v>5</v>
      </c>
      <c r="AH272" t="s">
        <v>94</v>
      </c>
      <c r="AI272">
        <v>58</v>
      </c>
      <c r="AJ272" t="s">
        <v>175</v>
      </c>
      <c r="AK272">
        <v>19</v>
      </c>
    </row>
    <row r="273" spans="27:37" x14ac:dyDescent="0.25">
      <c r="AA273" t="str">
        <f t="shared" si="12"/>
        <v>4AAUDITORIUMTMY3WA</v>
      </c>
      <c r="AB273" t="s">
        <v>118</v>
      </c>
      <c r="AC273" t="s">
        <v>80</v>
      </c>
      <c r="AD273" t="s">
        <v>51</v>
      </c>
      <c r="AE273" t="s">
        <v>69</v>
      </c>
      <c r="AF273" t="s">
        <v>81</v>
      </c>
      <c r="AG273">
        <v>5</v>
      </c>
      <c r="AH273" t="s">
        <v>550</v>
      </c>
      <c r="AI273">
        <v>63</v>
      </c>
      <c r="AJ273" t="s">
        <v>387</v>
      </c>
      <c r="AK273">
        <v>18</v>
      </c>
    </row>
    <row r="274" spans="27:37" x14ac:dyDescent="0.25">
      <c r="AA274" t="str">
        <f t="shared" si="12"/>
        <v>4AGYMTMY3WA</v>
      </c>
      <c r="AB274" t="s">
        <v>118</v>
      </c>
      <c r="AC274" t="s">
        <v>80</v>
      </c>
      <c r="AD274" t="s">
        <v>52</v>
      </c>
      <c r="AE274" t="s">
        <v>69</v>
      </c>
      <c r="AF274" t="s">
        <v>81</v>
      </c>
      <c r="AG274">
        <v>5</v>
      </c>
      <c r="AH274" t="s">
        <v>239</v>
      </c>
      <c r="AI274">
        <v>47</v>
      </c>
      <c r="AJ274" t="s">
        <v>551</v>
      </c>
      <c r="AK274">
        <v>13</v>
      </c>
    </row>
    <row r="275" spans="27:37" x14ac:dyDescent="0.25">
      <c r="AA275" t="str">
        <f t="shared" si="12"/>
        <v>4AKITCHEN CAFETERIATMY3WA</v>
      </c>
      <c r="AB275" t="s">
        <v>118</v>
      </c>
      <c r="AC275" t="s">
        <v>80</v>
      </c>
      <c r="AD275" t="s">
        <v>53</v>
      </c>
      <c r="AE275" t="s">
        <v>69</v>
      </c>
      <c r="AF275" t="s">
        <v>81</v>
      </c>
      <c r="AG275">
        <v>5</v>
      </c>
      <c r="AH275" t="s">
        <v>552</v>
      </c>
      <c r="AI275">
        <v>60</v>
      </c>
      <c r="AJ275" t="s">
        <v>547</v>
      </c>
      <c r="AK275">
        <v>16</v>
      </c>
    </row>
    <row r="276" spans="27:37" x14ac:dyDescent="0.25">
      <c r="AA276" t="str">
        <f t="shared" si="12"/>
        <v>4AFLOOR 1TMY3</v>
      </c>
      <c r="AB276" t="s">
        <v>118</v>
      </c>
      <c r="AC276" t="s">
        <v>80</v>
      </c>
      <c r="AD276" t="s">
        <v>48</v>
      </c>
      <c r="AE276" t="s">
        <v>84</v>
      </c>
      <c r="AF276" t="s">
        <v>81</v>
      </c>
      <c r="AG276">
        <v>5</v>
      </c>
      <c r="AH276" t="s">
        <v>308</v>
      </c>
      <c r="AI276">
        <v>55</v>
      </c>
      <c r="AJ276" t="s">
        <v>471</v>
      </c>
      <c r="AK276">
        <v>16</v>
      </c>
    </row>
    <row r="277" spans="27:37" x14ac:dyDescent="0.25">
      <c r="AA277" t="str">
        <f t="shared" si="12"/>
        <v>4AMECHTMY3</v>
      </c>
      <c r="AB277" t="s">
        <v>118</v>
      </c>
      <c r="AC277" t="s">
        <v>80</v>
      </c>
      <c r="AD277" t="s">
        <v>85</v>
      </c>
      <c r="AE277" t="s">
        <v>84</v>
      </c>
      <c r="AF277" t="s">
        <v>81</v>
      </c>
      <c r="AG277">
        <v>5</v>
      </c>
      <c r="AH277" t="s">
        <v>553</v>
      </c>
      <c r="AI277">
        <v>73</v>
      </c>
      <c r="AJ277" t="s">
        <v>554</v>
      </c>
      <c r="AK277">
        <v>23</v>
      </c>
    </row>
    <row r="278" spans="27:37" x14ac:dyDescent="0.25">
      <c r="AA278" t="str">
        <f t="shared" si="12"/>
        <v>4AFLOOR 2TMY3</v>
      </c>
      <c r="AB278" t="s">
        <v>118</v>
      </c>
      <c r="AC278" t="s">
        <v>80</v>
      </c>
      <c r="AD278" t="s">
        <v>50</v>
      </c>
      <c r="AE278" t="s">
        <v>84</v>
      </c>
      <c r="AF278" t="s">
        <v>81</v>
      </c>
      <c r="AG278">
        <v>5</v>
      </c>
      <c r="AH278" t="s">
        <v>555</v>
      </c>
      <c r="AI278">
        <v>57</v>
      </c>
      <c r="AJ278" t="s">
        <v>556</v>
      </c>
      <c r="AK278">
        <v>18</v>
      </c>
    </row>
    <row r="279" spans="27:37" x14ac:dyDescent="0.25">
      <c r="AA279" t="str">
        <f t="shared" si="12"/>
        <v>4AAUDITORIUMTMY3</v>
      </c>
      <c r="AB279" t="s">
        <v>118</v>
      </c>
      <c r="AC279" t="s">
        <v>80</v>
      </c>
      <c r="AD279" t="s">
        <v>51</v>
      </c>
      <c r="AE279" t="s">
        <v>84</v>
      </c>
      <c r="AF279" t="s">
        <v>81</v>
      </c>
      <c r="AG279">
        <v>5</v>
      </c>
      <c r="AH279" t="s">
        <v>557</v>
      </c>
      <c r="AI279">
        <v>64</v>
      </c>
      <c r="AJ279" t="s">
        <v>468</v>
      </c>
      <c r="AK279">
        <v>17</v>
      </c>
    </row>
    <row r="280" spans="27:37" x14ac:dyDescent="0.25">
      <c r="AA280" t="str">
        <f t="shared" si="12"/>
        <v>4AGYMTMY3</v>
      </c>
      <c r="AB280" t="s">
        <v>118</v>
      </c>
      <c r="AC280" t="s">
        <v>80</v>
      </c>
      <c r="AD280" t="s">
        <v>52</v>
      </c>
      <c r="AE280" t="s">
        <v>84</v>
      </c>
      <c r="AF280" t="s">
        <v>81</v>
      </c>
      <c r="AG280">
        <v>5</v>
      </c>
      <c r="AH280" t="s">
        <v>558</v>
      </c>
      <c r="AI280">
        <v>44</v>
      </c>
      <c r="AJ280" t="s">
        <v>559</v>
      </c>
      <c r="AK280">
        <v>12</v>
      </c>
    </row>
    <row r="281" spans="27:37" x14ac:dyDescent="0.25">
      <c r="AA281" t="str">
        <f t="shared" si="12"/>
        <v>4AKITCHEN CAFETERIATMY3</v>
      </c>
      <c r="AB281" t="s">
        <v>118</v>
      </c>
      <c r="AC281" t="s">
        <v>80</v>
      </c>
      <c r="AD281" t="s">
        <v>53</v>
      </c>
      <c r="AE281" t="s">
        <v>84</v>
      </c>
      <c r="AF281" t="s">
        <v>81</v>
      </c>
      <c r="AG281">
        <v>5</v>
      </c>
      <c r="AH281" t="s">
        <v>560</v>
      </c>
      <c r="AI281">
        <v>56</v>
      </c>
      <c r="AJ281" t="s">
        <v>243</v>
      </c>
      <c r="AK281">
        <v>15</v>
      </c>
    </row>
    <row r="282" spans="27:37" x14ac:dyDescent="0.25">
      <c r="AA282" t="str">
        <f t="shared" si="12"/>
        <v>4AFLOOR 1TMY2</v>
      </c>
      <c r="AB282" t="s">
        <v>118</v>
      </c>
      <c r="AC282" t="s">
        <v>80</v>
      </c>
      <c r="AD282" t="s">
        <v>48</v>
      </c>
      <c r="AE282" t="s">
        <v>90</v>
      </c>
      <c r="AF282" t="s">
        <v>81</v>
      </c>
      <c r="AG282">
        <v>5</v>
      </c>
      <c r="AH282" t="s">
        <v>561</v>
      </c>
      <c r="AI282">
        <v>55</v>
      </c>
      <c r="AJ282" t="s">
        <v>143</v>
      </c>
      <c r="AK282">
        <v>16</v>
      </c>
    </row>
    <row r="283" spans="27:37" x14ac:dyDescent="0.25">
      <c r="AA283" t="str">
        <f t="shared" si="12"/>
        <v>4AMECHTMY2</v>
      </c>
      <c r="AB283" t="s">
        <v>118</v>
      </c>
      <c r="AC283" t="s">
        <v>80</v>
      </c>
      <c r="AD283" t="s">
        <v>85</v>
      </c>
      <c r="AE283" t="s">
        <v>90</v>
      </c>
      <c r="AF283" t="s">
        <v>81</v>
      </c>
      <c r="AG283">
        <v>5</v>
      </c>
      <c r="AH283" t="s">
        <v>562</v>
      </c>
      <c r="AI283">
        <v>68</v>
      </c>
      <c r="AJ283" t="s">
        <v>399</v>
      </c>
      <c r="AK283">
        <v>22</v>
      </c>
    </row>
    <row r="284" spans="27:37" x14ac:dyDescent="0.25">
      <c r="AA284" t="str">
        <f t="shared" si="12"/>
        <v>4AFLOOR 2TMY2</v>
      </c>
      <c r="AB284" t="s">
        <v>118</v>
      </c>
      <c r="AC284" t="s">
        <v>80</v>
      </c>
      <c r="AD284" t="s">
        <v>50</v>
      </c>
      <c r="AE284" t="s">
        <v>90</v>
      </c>
      <c r="AF284" t="s">
        <v>81</v>
      </c>
      <c r="AG284">
        <v>5</v>
      </c>
      <c r="AH284" t="s">
        <v>563</v>
      </c>
      <c r="AI284">
        <v>59</v>
      </c>
      <c r="AJ284" t="s">
        <v>175</v>
      </c>
      <c r="AK284">
        <v>18</v>
      </c>
    </row>
    <row r="285" spans="27:37" x14ac:dyDescent="0.25">
      <c r="AA285" t="str">
        <f t="shared" si="12"/>
        <v>4AAUDITORIUMTMY2</v>
      </c>
      <c r="AB285" t="s">
        <v>118</v>
      </c>
      <c r="AC285" t="s">
        <v>80</v>
      </c>
      <c r="AD285" t="s">
        <v>51</v>
      </c>
      <c r="AE285" t="s">
        <v>90</v>
      </c>
      <c r="AF285" t="s">
        <v>81</v>
      </c>
      <c r="AG285">
        <v>5</v>
      </c>
      <c r="AH285" t="s">
        <v>564</v>
      </c>
      <c r="AI285">
        <v>68</v>
      </c>
      <c r="AJ285" t="s">
        <v>143</v>
      </c>
      <c r="AK285">
        <v>17</v>
      </c>
    </row>
    <row r="286" spans="27:37" x14ac:dyDescent="0.25">
      <c r="AA286" t="str">
        <f t="shared" si="12"/>
        <v>4AGYMTMY2</v>
      </c>
      <c r="AB286" t="s">
        <v>118</v>
      </c>
      <c r="AC286" t="s">
        <v>80</v>
      </c>
      <c r="AD286" t="s">
        <v>52</v>
      </c>
      <c r="AE286" t="s">
        <v>90</v>
      </c>
      <c r="AF286" t="s">
        <v>81</v>
      </c>
      <c r="AG286">
        <v>5</v>
      </c>
      <c r="AH286" t="s">
        <v>239</v>
      </c>
      <c r="AI286">
        <v>45</v>
      </c>
      <c r="AJ286" t="s">
        <v>192</v>
      </c>
      <c r="AK286">
        <v>12</v>
      </c>
    </row>
    <row r="287" spans="27:37" x14ac:dyDescent="0.25">
      <c r="AA287" t="str">
        <f t="shared" si="12"/>
        <v>4AKITCHEN CAFETERIATMY2</v>
      </c>
      <c r="AB287" t="s">
        <v>118</v>
      </c>
      <c r="AC287" t="s">
        <v>80</v>
      </c>
      <c r="AD287" t="s">
        <v>53</v>
      </c>
      <c r="AE287" t="s">
        <v>90</v>
      </c>
      <c r="AF287" t="s">
        <v>81</v>
      </c>
      <c r="AG287">
        <v>5</v>
      </c>
      <c r="AH287" t="s">
        <v>565</v>
      </c>
      <c r="AI287">
        <v>58</v>
      </c>
      <c r="AJ287" t="s">
        <v>566</v>
      </c>
      <c r="AK287">
        <v>15</v>
      </c>
    </row>
    <row r="288" spans="27:37" x14ac:dyDescent="0.25">
      <c r="AA288" t="str">
        <f t="shared" si="12"/>
        <v>4AFLOOR 1TMY15WA</v>
      </c>
      <c r="AB288" t="s">
        <v>118</v>
      </c>
      <c r="AC288" t="s">
        <v>80</v>
      </c>
      <c r="AD288" t="s">
        <v>48</v>
      </c>
      <c r="AE288" t="s">
        <v>93</v>
      </c>
      <c r="AF288" t="s">
        <v>81</v>
      </c>
      <c r="AG288">
        <v>5</v>
      </c>
      <c r="AH288" t="s">
        <v>567</v>
      </c>
      <c r="AI288">
        <v>60</v>
      </c>
      <c r="AJ288" t="s">
        <v>540</v>
      </c>
      <c r="AK288">
        <v>17</v>
      </c>
    </row>
    <row r="289" spans="27:37" x14ac:dyDescent="0.25">
      <c r="AA289" t="str">
        <f t="shared" si="12"/>
        <v>4AMECHTMY15WA</v>
      </c>
      <c r="AB289" t="s">
        <v>118</v>
      </c>
      <c r="AC289" t="s">
        <v>80</v>
      </c>
      <c r="AD289" t="s">
        <v>85</v>
      </c>
      <c r="AE289" t="s">
        <v>93</v>
      </c>
      <c r="AF289" t="s">
        <v>81</v>
      </c>
      <c r="AG289">
        <v>5</v>
      </c>
      <c r="AH289" t="s">
        <v>323</v>
      </c>
      <c r="AI289">
        <v>79</v>
      </c>
      <c r="AJ289" t="s">
        <v>542</v>
      </c>
      <c r="AK289">
        <v>25</v>
      </c>
    </row>
    <row r="290" spans="27:37" x14ac:dyDescent="0.25">
      <c r="AA290" t="str">
        <f t="shared" si="12"/>
        <v>4AFLOOR 2TMY15WA</v>
      </c>
      <c r="AB290" t="s">
        <v>118</v>
      </c>
      <c r="AC290" t="s">
        <v>80</v>
      </c>
      <c r="AD290" t="s">
        <v>50</v>
      </c>
      <c r="AE290" t="s">
        <v>93</v>
      </c>
      <c r="AF290" t="s">
        <v>81</v>
      </c>
      <c r="AG290">
        <v>5</v>
      </c>
      <c r="AH290" t="s">
        <v>568</v>
      </c>
      <c r="AI290">
        <v>58</v>
      </c>
      <c r="AJ290" t="s">
        <v>175</v>
      </c>
      <c r="AK290">
        <v>19</v>
      </c>
    </row>
    <row r="291" spans="27:37" x14ac:dyDescent="0.25">
      <c r="AA291" t="str">
        <f t="shared" si="12"/>
        <v>4AAUDITORIUMTMY15WA</v>
      </c>
      <c r="AB291" t="s">
        <v>118</v>
      </c>
      <c r="AC291" t="s">
        <v>80</v>
      </c>
      <c r="AD291" t="s">
        <v>51</v>
      </c>
      <c r="AE291" t="s">
        <v>93</v>
      </c>
      <c r="AF291" t="s">
        <v>81</v>
      </c>
      <c r="AG291">
        <v>5</v>
      </c>
      <c r="AH291" t="s">
        <v>569</v>
      </c>
      <c r="AI291">
        <v>63</v>
      </c>
      <c r="AJ291" t="s">
        <v>387</v>
      </c>
      <c r="AK291">
        <v>18</v>
      </c>
    </row>
    <row r="292" spans="27:37" x14ac:dyDescent="0.25">
      <c r="AA292" t="str">
        <f t="shared" si="12"/>
        <v>4AGYMTMY15WA</v>
      </c>
      <c r="AB292" t="s">
        <v>118</v>
      </c>
      <c r="AC292" t="s">
        <v>80</v>
      </c>
      <c r="AD292" t="s">
        <v>52</v>
      </c>
      <c r="AE292" t="s">
        <v>93</v>
      </c>
      <c r="AF292" t="s">
        <v>81</v>
      </c>
      <c r="AG292">
        <v>5</v>
      </c>
      <c r="AH292" t="s">
        <v>570</v>
      </c>
      <c r="AI292">
        <v>45</v>
      </c>
      <c r="AJ292" t="s">
        <v>545</v>
      </c>
      <c r="AK292">
        <v>13</v>
      </c>
    </row>
    <row r="293" spans="27:37" x14ac:dyDescent="0.25">
      <c r="AA293" t="str">
        <f t="shared" si="12"/>
        <v>4AKITCHEN CAFETERIATMY15WA</v>
      </c>
      <c r="AB293" t="s">
        <v>118</v>
      </c>
      <c r="AC293" t="s">
        <v>80</v>
      </c>
      <c r="AD293" t="s">
        <v>53</v>
      </c>
      <c r="AE293" t="s">
        <v>93</v>
      </c>
      <c r="AF293" t="s">
        <v>81</v>
      </c>
      <c r="AG293">
        <v>5</v>
      </c>
      <c r="AH293" t="s">
        <v>571</v>
      </c>
      <c r="AI293">
        <v>60</v>
      </c>
      <c r="AJ293" t="s">
        <v>547</v>
      </c>
      <c r="AK293">
        <v>16</v>
      </c>
    </row>
    <row r="294" spans="27:37" x14ac:dyDescent="0.25">
      <c r="AA294" t="str">
        <f t="shared" si="12"/>
        <v>4AFLOOR 1MIN</v>
      </c>
      <c r="AB294" t="s">
        <v>118</v>
      </c>
      <c r="AC294" t="s">
        <v>80</v>
      </c>
      <c r="AD294" t="s">
        <v>48</v>
      </c>
      <c r="AE294" t="s">
        <v>99</v>
      </c>
      <c r="AF294" t="s">
        <v>81</v>
      </c>
      <c r="AG294">
        <v>5</v>
      </c>
      <c r="AH294" t="s">
        <v>572</v>
      </c>
      <c r="AI294">
        <v>39</v>
      </c>
      <c r="AJ294" t="s">
        <v>573</v>
      </c>
      <c r="AK294">
        <v>15</v>
      </c>
    </row>
    <row r="295" spans="27:37" x14ac:dyDescent="0.25">
      <c r="AA295" t="str">
        <f t="shared" si="12"/>
        <v>4AMECHMIN</v>
      </c>
      <c r="AB295" t="s">
        <v>118</v>
      </c>
      <c r="AC295" t="s">
        <v>80</v>
      </c>
      <c r="AD295" t="s">
        <v>85</v>
      </c>
      <c r="AE295" t="s">
        <v>99</v>
      </c>
      <c r="AF295" t="s">
        <v>81</v>
      </c>
      <c r="AG295">
        <v>5</v>
      </c>
      <c r="AH295" t="s">
        <v>574</v>
      </c>
      <c r="AI295">
        <v>42</v>
      </c>
      <c r="AJ295" t="s">
        <v>169</v>
      </c>
      <c r="AK295">
        <v>18</v>
      </c>
    </row>
    <row r="296" spans="27:37" x14ac:dyDescent="0.25">
      <c r="AA296" t="str">
        <f t="shared" si="12"/>
        <v>4AFLOOR 2MIN</v>
      </c>
      <c r="AB296" t="s">
        <v>118</v>
      </c>
      <c r="AC296" t="s">
        <v>80</v>
      </c>
      <c r="AD296" t="s">
        <v>50</v>
      </c>
      <c r="AE296" t="s">
        <v>99</v>
      </c>
      <c r="AF296" t="s">
        <v>81</v>
      </c>
      <c r="AG296">
        <v>5</v>
      </c>
      <c r="AH296" t="s">
        <v>572</v>
      </c>
      <c r="AI296">
        <v>52</v>
      </c>
      <c r="AJ296" t="s">
        <v>326</v>
      </c>
      <c r="AK296">
        <v>16</v>
      </c>
    </row>
    <row r="297" spans="27:37" x14ac:dyDescent="0.25">
      <c r="AA297" t="str">
        <f t="shared" si="12"/>
        <v>4AAUDITORIUMMIN</v>
      </c>
      <c r="AB297" t="s">
        <v>118</v>
      </c>
      <c r="AC297" t="s">
        <v>80</v>
      </c>
      <c r="AD297" t="s">
        <v>51</v>
      </c>
      <c r="AE297" t="s">
        <v>99</v>
      </c>
      <c r="AF297" t="s">
        <v>81</v>
      </c>
      <c r="AG297">
        <v>5</v>
      </c>
      <c r="AH297" t="s">
        <v>575</v>
      </c>
      <c r="AI297">
        <v>46</v>
      </c>
      <c r="AJ297" t="s">
        <v>326</v>
      </c>
      <c r="AK297">
        <v>16</v>
      </c>
    </row>
    <row r="298" spans="27:37" x14ac:dyDescent="0.25">
      <c r="AA298" t="str">
        <f t="shared" si="12"/>
        <v>4AGYMMIN</v>
      </c>
      <c r="AB298" t="s">
        <v>118</v>
      </c>
      <c r="AC298" t="s">
        <v>80</v>
      </c>
      <c r="AD298" t="s">
        <v>52</v>
      </c>
      <c r="AE298" t="s">
        <v>99</v>
      </c>
      <c r="AF298" t="s">
        <v>81</v>
      </c>
      <c r="AG298">
        <v>5</v>
      </c>
      <c r="AH298" t="s">
        <v>576</v>
      </c>
      <c r="AI298">
        <v>45</v>
      </c>
      <c r="AJ298" t="s">
        <v>478</v>
      </c>
      <c r="AK298">
        <v>11</v>
      </c>
    </row>
    <row r="299" spans="27:37" x14ac:dyDescent="0.25">
      <c r="AA299" t="str">
        <f t="shared" si="12"/>
        <v>4AKITCHEN CAFETERIAMIN</v>
      </c>
      <c r="AB299" t="s">
        <v>118</v>
      </c>
      <c r="AC299" t="s">
        <v>80</v>
      </c>
      <c r="AD299" t="s">
        <v>53</v>
      </c>
      <c r="AE299" t="s">
        <v>99</v>
      </c>
      <c r="AF299" t="s">
        <v>81</v>
      </c>
      <c r="AG299">
        <v>5</v>
      </c>
      <c r="AH299" t="s">
        <v>577</v>
      </c>
      <c r="AI299">
        <v>40</v>
      </c>
      <c r="AJ299" t="s">
        <v>578</v>
      </c>
      <c r="AK299">
        <v>13</v>
      </c>
    </row>
    <row r="300" spans="27:37" x14ac:dyDescent="0.25">
      <c r="AA300" t="str">
        <f t="shared" si="12"/>
        <v>4AFLOOR 1MAX</v>
      </c>
      <c r="AB300" t="s">
        <v>118</v>
      </c>
      <c r="AC300" t="s">
        <v>80</v>
      </c>
      <c r="AD300" t="s">
        <v>48</v>
      </c>
      <c r="AE300" t="s">
        <v>102</v>
      </c>
      <c r="AF300" t="s">
        <v>81</v>
      </c>
      <c r="AG300">
        <v>5</v>
      </c>
      <c r="AH300" t="s">
        <v>579</v>
      </c>
      <c r="AI300">
        <v>58</v>
      </c>
      <c r="AJ300" t="s">
        <v>580</v>
      </c>
      <c r="AK300">
        <v>20</v>
      </c>
    </row>
    <row r="301" spans="27:37" x14ac:dyDescent="0.25">
      <c r="AA301" t="str">
        <f t="shared" si="12"/>
        <v>4AMECHMAX</v>
      </c>
      <c r="AB301" t="s">
        <v>118</v>
      </c>
      <c r="AC301" t="s">
        <v>80</v>
      </c>
      <c r="AD301" t="s">
        <v>85</v>
      </c>
      <c r="AE301" t="s">
        <v>102</v>
      </c>
      <c r="AF301" t="s">
        <v>81</v>
      </c>
      <c r="AG301">
        <v>5</v>
      </c>
      <c r="AH301" t="s">
        <v>581</v>
      </c>
      <c r="AI301">
        <v>84</v>
      </c>
      <c r="AJ301" t="s">
        <v>582</v>
      </c>
      <c r="AK301">
        <v>34</v>
      </c>
    </row>
    <row r="302" spans="27:37" x14ac:dyDescent="0.25">
      <c r="AA302" t="str">
        <f t="shared" si="12"/>
        <v>4AFLOOR 2MAX</v>
      </c>
      <c r="AB302" t="s">
        <v>118</v>
      </c>
      <c r="AC302" t="s">
        <v>80</v>
      </c>
      <c r="AD302" t="s">
        <v>50</v>
      </c>
      <c r="AE302" t="s">
        <v>102</v>
      </c>
      <c r="AF302" t="s">
        <v>81</v>
      </c>
      <c r="AG302">
        <v>5</v>
      </c>
      <c r="AH302" t="s">
        <v>94</v>
      </c>
      <c r="AI302">
        <v>61</v>
      </c>
      <c r="AJ302" t="s">
        <v>459</v>
      </c>
      <c r="AK302">
        <v>22</v>
      </c>
    </row>
    <row r="303" spans="27:37" x14ac:dyDescent="0.25">
      <c r="AA303" t="str">
        <f t="shared" si="12"/>
        <v>4AAUDITORIUMMAX</v>
      </c>
      <c r="AB303" t="s">
        <v>118</v>
      </c>
      <c r="AC303" t="s">
        <v>80</v>
      </c>
      <c r="AD303" t="s">
        <v>51</v>
      </c>
      <c r="AE303" t="s">
        <v>102</v>
      </c>
      <c r="AF303" t="s">
        <v>81</v>
      </c>
      <c r="AG303">
        <v>5</v>
      </c>
      <c r="AH303" t="s">
        <v>583</v>
      </c>
      <c r="AI303">
        <v>65</v>
      </c>
      <c r="AJ303" t="s">
        <v>281</v>
      </c>
      <c r="AK303">
        <v>20</v>
      </c>
    </row>
    <row r="304" spans="27:37" x14ac:dyDescent="0.25">
      <c r="AA304" t="str">
        <f t="shared" si="12"/>
        <v>4AGYMMAX</v>
      </c>
      <c r="AB304" t="s">
        <v>118</v>
      </c>
      <c r="AC304" t="s">
        <v>80</v>
      </c>
      <c r="AD304" t="s">
        <v>52</v>
      </c>
      <c r="AE304" t="s">
        <v>102</v>
      </c>
      <c r="AF304" t="s">
        <v>81</v>
      </c>
      <c r="AG304">
        <v>5</v>
      </c>
      <c r="AH304" t="s">
        <v>584</v>
      </c>
      <c r="AI304">
        <v>53</v>
      </c>
      <c r="AJ304" t="s">
        <v>585</v>
      </c>
      <c r="AK304">
        <v>15</v>
      </c>
    </row>
    <row r="305" spans="27:37" x14ac:dyDescent="0.25">
      <c r="AA305" t="str">
        <f t="shared" si="12"/>
        <v>4AKITCHEN CAFETERIAMAX</v>
      </c>
      <c r="AB305" t="s">
        <v>118</v>
      </c>
      <c r="AC305" t="s">
        <v>80</v>
      </c>
      <c r="AD305" t="s">
        <v>53</v>
      </c>
      <c r="AE305" t="s">
        <v>102</v>
      </c>
      <c r="AF305" t="s">
        <v>81</v>
      </c>
      <c r="AG305">
        <v>5</v>
      </c>
      <c r="AH305" t="s">
        <v>586</v>
      </c>
      <c r="AI305">
        <v>60</v>
      </c>
      <c r="AJ305" t="s">
        <v>587</v>
      </c>
      <c r="AK305">
        <v>20</v>
      </c>
    </row>
    <row r="306" spans="27:37" x14ac:dyDescent="0.25">
      <c r="AA306" t="str">
        <f t="shared" si="12"/>
        <v>4BLocationFilename</v>
      </c>
      <c r="AB306" t="s">
        <v>123</v>
      </c>
      <c r="AC306" t="s">
        <v>59</v>
      </c>
      <c r="AD306" t="s">
        <v>60</v>
      </c>
      <c r="AE306" t="s">
        <v>61</v>
      </c>
      <c r="AF306" t="s">
        <v>62</v>
      </c>
      <c r="AG306" t="s">
        <v>63</v>
      </c>
      <c r="AH306" t="s">
        <v>64</v>
      </c>
      <c r="AI306" t="s">
        <v>65</v>
      </c>
      <c r="AJ306" t="s">
        <v>66</v>
      </c>
      <c r="AK306" t="s">
        <v>67</v>
      </c>
    </row>
    <row r="307" spans="27:37" x14ac:dyDescent="0.25">
      <c r="AA307" t="str">
        <f t="shared" si="12"/>
        <v>4BFLOOR 1TMY7WA</v>
      </c>
      <c r="AB307" t="s">
        <v>123</v>
      </c>
      <c r="AC307" t="s">
        <v>80</v>
      </c>
      <c r="AD307" t="s">
        <v>48</v>
      </c>
      <c r="AE307" t="s">
        <v>79</v>
      </c>
      <c r="AF307" t="s">
        <v>81</v>
      </c>
      <c r="AG307">
        <v>5</v>
      </c>
      <c r="AH307" t="s">
        <v>588</v>
      </c>
      <c r="AI307">
        <v>41</v>
      </c>
      <c r="AJ307" t="s">
        <v>199</v>
      </c>
      <c r="AK307">
        <v>14</v>
      </c>
    </row>
    <row r="308" spans="27:37" x14ac:dyDescent="0.25">
      <c r="AA308" t="str">
        <f t="shared" si="12"/>
        <v>4BMECHTMY7WA</v>
      </c>
      <c r="AB308" t="s">
        <v>123</v>
      </c>
      <c r="AC308" t="s">
        <v>80</v>
      </c>
      <c r="AD308" t="s">
        <v>85</v>
      </c>
      <c r="AE308" t="s">
        <v>79</v>
      </c>
      <c r="AF308" t="s">
        <v>81</v>
      </c>
      <c r="AG308">
        <v>5</v>
      </c>
      <c r="AH308" t="s">
        <v>589</v>
      </c>
      <c r="AI308">
        <v>77</v>
      </c>
      <c r="AJ308" t="s">
        <v>590</v>
      </c>
      <c r="AK308">
        <v>21</v>
      </c>
    </row>
    <row r="309" spans="27:37" x14ac:dyDescent="0.25">
      <c r="AA309" t="str">
        <f t="shared" si="12"/>
        <v>4BFLOOR 2TMY7WA</v>
      </c>
      <c r="AB309" t="s">
        <v>123</v>
      </c>
      <c r="AC309" t="s">
        <v>80</v>
      </c>
      <c r="AD309" t="s">
        <v>50</v>
      </c>
      <c r="AE309" t="s">
        <v>79</v>
      </c>
      <c r="AF309" t="s">
        <v>81</v>
      </c>
      <c r="AG309">
        <v>5</v>
      </c>
      <c r="AH309" t="s">
        <v>591</v>
      </c>
      <c r="AI309">
        <v>50</v>
      </c>
      <c r="AJ309" t="s">
        <v>303</v>
      </c>
      <c r="AK309">
        <v>16</v>
      </c>
    </row>
    <row r="310" spans="27:37" x14ac:dyDescent="0.25">
      <c r="AA310" t="str">
        <f t="shared" si="12"/>
        <v>4BAUDITORIUMTMY7WA</v>
      </c>
      <c r="AB310" t="s">
        <v>123</v>
      </c>
      <c r="AC310" t="s">
        <v>80</v>
      </c>
      <c r="AD310" t="s">
        <v>51</v>
      </c>
      <c r="AE310" t="s">
        <v>79</v>
      </c>
      <c r="AF310" t="s">
        <v>81</v>
      </c>
      <c r="AG310">
        <v>5</v>
      </c>
      <c r="AH310" t="s">
        <v>592</v>
      </c>
      <c r="AI310">
        <v>54</v>
      </c>
      <c r="AJ310" t="s">
        <v>593</v>
      </c>
      <c r="AK310">
        <v>15</v>
      </c>
    </row>
    <row r="311" spans="27:37" x14ac:dyDescent="0.25">
      <c r="AA311" t="str">
        <f t="shared" si="12"/>
        <v>4BGYMTMY7WA</v>
      </c>
      <c r="AB311" t="s">
        <v>123</v>
      </c>
      <c r="AC311" t="s">
        <v>80</v>
      </c>
      <c r="AD311" t="s">
        <v>52</v>
      </c>
      <c r="AE311" t="s">
        <v>79</v>
      </c>
      <c r="AF311" t="s">
        <v>81</v>
      </c>
      <c r="AG311">
        <v>5</v>
      </c>
      <c r="AH311" t="s">
        <v>594</v>
      </c>
      <c r="AI311">
        <v>62</v>
      </c>
      <c r="AJ311" t="s">
        <v>595</v>
      </c>
      <c r="AK311">
        <v>15</v>
      </c>
    </row>
    <row r="312" spans="27:37" x14ac:dyDescent="0.25">
      <c r="AA312" t="str">
        <f t="shared" si="12"/>
        <v>4BKITCHEN CAFETERIATMY7WA</v>
      </c>
      <c r="AB312" t="s">
        <v>123</v>
      </c>
      <c r="AC312" t="s">
        <v>80</v>
      </c>
      <c r="AD312" t="s">
        <v>53</v>
      </c>
      <c r="AE312" t="s">
        <v>79</v>
      </c>
      <c r="AF312" t="s">
        <v>81</v>
      </c>
      <c r="AG312">
        <v>5</v>
      </c>
      <c r="AH312" t="s">
        <v>596</v>
      </c>
      <c r="AI312">
        <v>41</v>
      </c>
      <c r="AJ312" t="s">
        <v>597</v>
      </c>
      <c r="AK312">
        <v>12</v>
      </c>
    </row>
    <row r="313" spans="27:37" x14ac:dyDescent="0.25">
      <c r="AA313" t="str">
        <f t="shared" si="12"/>
        <v>4BFLOOR 1TMY3WA</v>
      </c>
      <c r="AB313" t="s">
        <v>123</v>
      </c>
      <c r="AC313" t="s">
        <v>80</v>
      </c>
      <c r="AD313" t="s">
        <v>48</v>
      </c>
      <c r="AE313" t="s">
        <v>69</v>
      </c>
      <c r="AF313" t="s">
        <v>81</v>
      </c>
      <c r="AG313">
        <v>5</v>
      </c>
      <c r="AH313" t="s">
        <v>598</v>
      </c>
      <c r="AI313">
        <v>41</v>
      </c>
      <c r="AJ313" t="s">
        <v>376</v>
      </c>
      <c r="AK313">
        <v>13</v>
      </c>
    </row>
    <row r="314" spans="27:37" x14ac:dyDescent="0.25">
      <c r="AA314" t="str">
        <f t="shared" si="12"/>
        <v>4BMECHTMY3WA</v>
      </c>
      <c r="AB314" t="s">
        <v>123</v>
      </c>
      <c r="AC314" t="s">
        <v>80</v>
      </c>
      <c r="AD314" t="s">
        <v>85</v>
      </c>
      <c r="AE314" t="s">
        <v>69</v>
      </c>
      <c r="AF314" t="s">
        <v>81</v>
      </c>
      <c r="AG314">
        <v>5</v>
      </c>
      <c r="AH314" t="s">
        <v>599</v>
      </c>
      <c r="AI314">
        <v>75</v>
      </c>
      <c r="AJ314" t="s">
        <v>343</v>
      </c>
      <c r="AK314">
        <v>23</v>
      </c>
    </row>
    <row r="315" spans="27:37" x14ac:dyDescent="0.25">
      <c r="AA315" t="str">
        <f t="shared" si="12"/>
        <v>4BFLOOR 2TMY3WA</v>
      </c>
      <c r="AB315" t="s">
        <v>123</v>
      </c>
      <c r="AC315" t="s">
        <v>80</v>
      </c>
      <c r="AD315" t="s">
        <v>50</v>
      </c>
      <c r="AE315" t="s">
        <v>69</v>
      </c>
      <c r="AF315" t="s">
        <v>81</v>
      </c>
      <c r="AG315">
        <v>5</v>
      </c>
      <c r="AH315" t="s">
        <v>600</v>
      </c>
      <c r="AI315">
        <v>54</v>
      </c>
      <c r="AJ315" t="s">
        <v>331</v>
      </c>
      <c r="AK315">
        <v>16</v>
      </c>
    </row>
    <row r="316" spans="27:37" x14ac:dyDescent="0.25">
      <c r="AA316" t="str">
        <f t="shared" si="12"/>
        <v>4BAUDITORIUMTMY3WA</v>
      </c>
      <c r="AB316" t="s">
        <v>123</v>
      </c>
      <c r="AC316" t="s">
        <v>80</v>
      </c>
      <c r="AD316" t="s">
        <v>51</v>
      </c>
      <c r="AE316" t="s">
        <v>69</v>
      </c>
      <c r="AF316" t="s">
        <v>81</v>
      </c>
      <c r="AG316">
        <v>5</v>
      </c>
      <c r="AH316" t="s">
        <v>601</v>
      </c>
      <c r="AI316">
        <v>56</v>
      </c>
      <c r="AJ316" t="s">
        <v>602</v>
      </c>
      <c r="AK316">
        <v>14</v>
      </c>
    </row>
    <row r="317" spans="27:37" x14ac:dyDescent="0.25">
      <c r="AA317" t="str">
        <f t="shared" si="12"/>
        <v>4BGYMTMY3WA</v>
      </c>
      <c r="AB317" t="s">
        <v>123</v>
      </c>
      <c r="AC317" t="s">
        <v>80</v>
      </c>
      <c r="AD317" t="s">
        <v>52</v>
      </c>
      <c r="AE317" t="s">
        <v>69</v>
      </c>
      <c r="AF317" t="s">
        <v>81</v>
      </c>
      <c r="AG317">
        <v>5</v>
      </c>
      <c r="AH317" t="s">
        <v>596</v>
      </c>
      <c r="AI317">
        <v>63</v>
      </c>
      <c r="AJ317" t="s">
        <v>595</v>
      </c>
      <c r="AK317">
        <v>16</v>
      </c>
    </row>
    <row r="318" spans="27:37" x14ac:dyDescent="0.25">
      <c r="AA318" t="str">
        <f t="shared" si="12"/>
        <v>4BKITCHEN CAFETERIATMY3WA</v>
      </c>
      <c r="AB318" t="s">
        <v>123</v>
      </c>
      <c r="AC318" t="s">
        <v>80</v>
      </c>
      <c r="AD318" t="s">
        <v>53</v>
      </c>
      <c r="AE318" t="s">
        <v>69</v>
      </c>
      <c r="AF318" t="s">
        <v>81</v>
      </c>
      <c r="AG318">
        <v>5</v>
      </c>
      <c r="AH318" t="s">
        <v>603</v>
      </c>
      <c r="AI318">
        <v>39</v>
      </c>
      <c r="AJ318" t="s">
        <v>604</v>
      </c>
      <c r="AK318">
        <v>12</v>
      </c>
    </row>
    <row r="319" spans="27:37" x14ac:dyDescent="0.25">
      <c r="AA319" t="str">
        <f t="shared" si="12"/>
        <v>4BFLOOR 1TMY3</v>
      </c>
      <c r="AB319" t="s">
        <v>123</v>
      </c>
      <c r="AC319" t="s">
        <v>80</v>
      </c>
      <c r="AD319" t="s">
        <v>48</v>
      </c>
      <c r="AE319" t="s">
        <v>84</v>
      </c>
      <c r="AF319" t="s">
        <v>81</v>
      </c>
      <c r="AG319">
        <v>5</v>
      </c>
      <c r="AH319" t="s">
        <v>605</v>
      </c>
      <c r="AI319">
        <v>44</v>
      </c>
      <c r="AJ319" t="s">
        <v>606</v>
      </c>
      <c r="AK319">
        <v>14</v>
      </c>
    </row>
    <row r="320" spans="27:37" x14ac:dyDescent="0.25">
      <c r="AA320" t="str">
        <f t="shared" si="12"/>
        <v>4BMECHTMY3</v>
      </c>
      <c r="AB320" t="s">
        <v>123</v>
      </c>
      <c r="AC320" t="s">
        <v>80</v>
      </c>
      <c r="AD320" t="s">
        <v>85</v>
      </c>
      <c r="AE320" t="s">
        <v>84</v>
      </c>
      <c r="AF320" t="s">
        <v>81</v>
      </c>
      <c r="AG320">
        <v>5</v>
      </c>
      <c r="AH320" t="s">
        <v>607</v>
      </c>
      <c r="AI320">
        <v>73</v>
      </c>
      <c r="AJ320" t="s">
        <v>608</v>
      </c>
      <c r="AK320">
        <v>23</v>
      </c>
    </row>
    <row r="321" spans="27:37" x14ac:dyDescent="0.25">
      <c r="AA321" t="str">
        <f t="shared" si="12"/>
        <v>4BFLOOR 2TMY3</v>
      </c>
      <c r="AB321" t="s">
        <v>123</v>
      </c>
      <c r="AC321" t="s">
        <v>80</v>
      </c>
      <c r="AD321" t="s">
        <v>50</v>
      </c>
      <c r="AE321" t="s">
        <v>84</v>
      </c>
      <c r="AF321" t="s">
        <v>81</v>
      </c>
      <c r="AG321">
        <v>5</v>
      </c>
      <c r="AH321" t="s">
        <v>609</v>
      </c>
      <c r="AI321">
        <v>52</v>
      </c>
      <c r="AJ321" t="s">
        <v>610</v>
      </c>
      <c r="AK321">
        <v>16</v>
      </c>
    </row>
    <row r="322" spans="27:37" x14ac:dyDescent="0.25">
      <c r="AA322" t="str">
        <f t="shared" si="12"/>
        <v>4BAUDITORIUMTMY3</v>
      </c>
      <c r="AB322" t="s">
        <v>123</v>
      </c>
      <c r="AC322" t="s">
        <v>80</v>
      </c>
      <c r="AD322" t="s">
        <v>51</v>
      </c>
      <c r="AE322" t="s">
        <v>84</v>
      </c>
      <c r="AF322" t="s">
        <v>81</v>
      </c>
      <c r="AG322">
        <v>5</v>
      </c>
      <c r="AH322" t="s">
        <v>611</v>
      </c>
      <c r="AI322">
        <v>53</v>
      </c>
      <c r="AJ322" t="s">
        <v>143</v>
      </c>
      <c r="AK322">
        <v>15</v>
      </c>
    </row>
    <row r="323" spans="27:37" x14ac:dyDescent="0.25">
      <c r="AA323" t="str">
        <f t="shared" si="12"/>
        <v>4BGYMTMY3</v>
      </c>
      <c r="AB323" t="s">
        <v>123</v>
      </c>
      <c r="AC323" t="s">
        <v>80</v>
      </c>
      <c r="AD323" t="s">
        <v>52</v>
      </c>
      <c r="AE323" t="s">
        <v>84</v>
      </c>
      <c r="AF323" t="s">
        <v>81</v>
      </c>
      <c r="AG323">
        <v>5</v>
      </c>
      <c r="AH323" t="s">
        <v>612</v>
      </c>
      <c r="AI323">
        <v>63</v>
      </c>
      <c r="AJ323" t="s">
        <v>613</v>
      </c>
      <c r="AK323">
        <v>15</v>
      </c>
    </row>
    <row r="324" spans="27:37" x14ac:dyDescent="0.25">
      <c r="AA324" t="str">
        <f t="shared" si="12"/>
        <v>4BKITCHEN CAFETERIATMY3</v>
      </c>
      <c r="AB324" t="s">
        <v>123</v>
      </c>
      <c r="AC324" t="s">
        <v>80</v>
      </c>
      <c r="AD324" t="s">
        <v>53</v>
      </c>
      <c r="AE324" t="s">
        <v>84</v>
      </c>
      <c r="AF324" t="s">
        <v>81</v>
      </c>
      <c r="AG324">
        <v>5</v>
      </c>
      <c r="AH324" t="s">
        <v>614</v>
      </c>
      <c r="AI324">
        <v>43</v>
      </c>
      <c r="AJ324" t="s">
        <v>226</v>
      </c>
      <c r="AK324">
        <v>13</v>
      </c>
    </row>
    <row r="325" spans="27:37" x14ac:dyDescent="0.25">
      <c r="AA325" t="str">
        <f t="shared" si="12"/>
        <v>4BFLOOR 1TMY2</v>
      </c>
      <c r="AB325" t="s">
        <v>123</v>
      </c>
      <c r="AC325" t="s">
        <v>80</v>
      </c>
      <c r="AD325" t="s">
        <v>48</v>
      </c>
      <c r="AE325" t="s">
        <v>90</v>
      </c>
      <c r="AF325" t="s">
        <v>81</v>
      </c>
      <c r="AG325">
        <v>5</v>
      </c>
      <c r="AH325" t="s">
        <v>615</v>
      </c>
      <c r="AI325">
        <v>46</v>
      </c>
      <c r="AJ325" t="s">
        <v>224</v>
      </c>
      <c r="AK325">
        <v>14</v>
      </c>
    </row>
    <row r="326" spans="27:37" x14ac:dyDescent="0.25">
      <c r="AA326" t="str">
        <f t="shared" si="12"/>
        <v>4BMECHTMY2</v>
      </c>
      <c r="AB326" t="s">
        <v>123</v>
      </c>
      <c r="AC326" t="s">
        <v>80</v>
      </c>
      <c r="AD326" t="s">
        <v>85</v>
      </c>
      <c r="AE326" t="s">
        <v>90</v>
      </c>
      <c r="AF326" t="s">
        <v>81</v>
      </c>
      <c r="AG326">
        <v>5</v>
      </c>
      <c r="AH326" t="s">
        <v>616</v>
      </c>
      <c r="AI326">
        <v>68</v>
      </c>
      <c r="AJ326" t="s">
        <v>266</v>
      </c>
      <c r="AK326">
        <v>22</v>
      </c>
    </row>
    <row r="327" spans="27:37" x14ac:dyDescent="0.25">
      <c r="AA327" t="str">
        <f t="shared" ref="AA327:AA390" si="13">CONCATENATE(AB327,AD327,AE327)</f>
        <v>4BFLOOR 2TMY2</v>
      </c>
      <c r="AB327" t="s">
        <v>123</v>
      </c>
      <c r="AC327" t="s">
        <v>80</v>
      </c>
      <c r="AD327" t="s">
        <v>50</v>
      </c>
      <c r="AE327" t="s">
        <v>90</v>
      </c>
      <c r="AF327" t="s">
        <v>81</v>
      </c>
      <c r="AG327">
        <v>5</v>
      </c>
      <c r="AH327" t="s">
        <v>617</v>
      </c>
      <c r="AI327">
        <v>53</v>
      </c>
      <c r="AJ327" t="s">
        <v>376</v>
      </c>
      <c r="AK327">
        <v>16</v>
      </c>
    </row>
    <row r="328" spans="27:37" x14ac:dyDescent="0.25">
      <c r="AA328" t="str">
        <f t="shared" si="13"/>
        <v>4BAUDITORIUMTMY2</v>
      </c>
      <c r="AB328" t="s">
        <v>123</v>
      </c>
      <c r="AC328" t="s">
        <v>80</v>
      </c>
      <c r="AD328" t="s">
        <v>51</v>
      </c>
      <c r="AE328" t="s">
        <v>90</v>
      </c>
      <c r="AF328" t="s">
        <v>81</v>
      </c>
      <c r="AG328">
        <v>5</v>
      </c>
      <c r="AH328" t="s">
        <v>618</v>
      </c>
      <c r="AI328">
        <v>54</v>
      </c>
      <c r="AJ328" t="s">
        <v>619</v>
      </c>
      <c r="AK328">
        <v>15</v>
      </c>
    </row>
    <row r="329" spans="27:37" x14ac:dyDescent="0.25">
      <c r="AA329" t="str">
        <f t="shared" si="13"/>
        <v>4BGYMTMY2</v>
      </c>
      <c r="AB329" t="s">
        <v>123</v>
      </c>
      <c r="AC329" t="s">
        <v>80</v>
      </c>
      <c r="AD329" t="s">
        <v>52</v>
      </c>
      <c r="AE329" t="s">
        <v>90</v>
      </c>
      <c r="AF329" t="s">
        <v>81</v>
      </c>
      <c r="AG329">
        <v>5</v>
      </c>
      <c r="AH329" t="s">
        <v>620</v>
      </c>
      <c r="AI329">
        <v>64</v>
      </c>
      <c r="AJ329" t="s">
        <v>621</v>
      </c>
      <c r="AK329">
        <v>15</v>
      </c>
    </row>
    <row r="330" spans="27:37" x14ac:dyDescent="0.25">
      <c r="AA330" t="str">
        <f t="shared" si="13"/>
        <v>4BKITCHEN CAFETERIATMY2</v>
      </c>
      <c r="AB330" t="s">
        <v>123</v>
      </c>
      <c r="AC330" t="s">
        <v>80</v>
      </c>
      <c r="AD330" t="s">
        <v>53</v>
      </c>
      <c r="AE330" t="s">
        <v>90</v>
      </c>
      <c r="AF330" t="s">
        <v>81</v>
      </c>
      <c r="AG330">
        <v>5</v>
      </c>
      <c r="AH330" t="s">
        <v>622</v>
      </c>
      <c r="AI330">
        <v>49</v>
      </c>
      <c r="AJ330" t="s">
        <v>623</v>
      </c>
      <c r="AK330">
        <v>13</v>
      </c>
    </row>
    <row r="331" spans="27:37" x14ac:dyDescent="0.25">
      <c r="AA331" t="str">
        <f t="shared" si="13"/>
        <v>4BFLOOR 1TMY15WA</v>
      </c>
      <c r="AB331" t="s">
        <v>123</v>
      </c>
      <c r="AC331" t="s">
        <v>80</v>
      </c>
      <c r="AD331" t="s">
        <v>48</v>
      </c>
      <c r="AE331" t="s">
        <v>93</v>
      </c>
      <c r="AF331" t="s">
        <v>81</v>
      </c>
      <c r="AG331">
        <v>5</v>
      </c>
      <c r="AH331" t="s">
        <v>605</v>
      </c>
      <c r="AI331">
        <v>41</v>
      </c>
      <c r="AJ331" t="s">
        <v>199</v>
      </c>
      <c r="AK331">
        <v>14</v>
      </c>
    </row>
    <row r="332" spans="27:37" x14ac:dyDescent="0.25">
      <c r="AA332" t="str">
        <f t="shared" si="13"/>
        <v>4BMECHTMY15WA</v>
      </c>
      <c r="AB332" t="s">
        <v>123</v>
      </c>
      <c r="AC332" t="s">
        <v>80</v>
      </c>
      <c r="AD332" t="s">
        <v>85</v>
      </c>
      <c r="AE332" t="s">
        <v>93</v>
      </c>
      <c r="AF332" t="s">
        <v>81</v>
      </c>
      <c r="AG332">
        <v>5</v>
      </c>
      <c r="AH332" t="s">
        <v>624</v>
      </c>
      <c r="AI332">
        <v>77</v>
      </c>
      <c r="AJ332" t="s">
        <v>590</v>
      </c>
      <c r="AK332">
        <v>23</v>
      </c>
    </row>
    <row r="333" spans="27:37" x14ac:dyDescent="0.25">
      <c r="AA333" t="str">
        <f t="shared" si="13"/>
        <v>4BFLOOR 2TMY15WA</v>
      </c>
      <c r="AB333" t="s">
        <v>123</v>
      </c>
      <c r="AC333" t="s">
        <v>80</v>
      </c>
      <c r="AD333" t="s">
        <v>50</v>
      </c>
      <c r="AE333" t="s">
        <v>93</v>
      </c>
      <c r="AF333" t="s">
        <v>81</v>
      </c>
      <c r="AG333">
        <v>5</v>
      </c>
      <c r="AH333" t="s">
        <v>600</v>
      </c>
      <c r="AI333">
        <v>51</v>
      </c>
      <c r="AJ333" t="s">
        <v>279</v>
      </c>
      <c r="AK333">
        <v>16</v>
      </c>
    </row>
    <row r="334" spans="27:37" x14ac:dyDescent="0.25">
      <c r="AA334" t="str">
        <f t="shared" si="13"/>
        <v>4BAUDITORIUMTMY15WA</v>
      </c>
      <c r="AB334" t="s">
        <v>123</v>
      </c>
      <c r="AC334" t="s">
        <v>80</v>
      </c>
      <c r="AD334" t="s">
        <v>51</v>
      </c>
      <c r="AE334" t="s">
        <v>93</v>
      </c>
      <c r="AF334" t="s">
        <v>81</v>
      </c>
      <c r="AG334">
        <v>5</v>
      </c>
      <c r="AH334" t="s">
        <v>625</v>
      </c>
      <c r="AI334">
        <v>54</v>
      </c>
      <c r="AJ334" t="s">
        <v>593</v>
      </c>
      <c r="AK334">
        <v>15</v>
      </c>
    </row>
    <row r="335" spans="27:37" x14ac:dyDescent="0.25">
      <c r="AA335" t="str">
        <f t="shared" si="13"/>
        <v>4BGYMTMY15WA</v>
      </c>
      <c r="AB335" t="s">
        <v>123</v>
      </c>
      <c r="AC335" t="s">
        <v>80</v>
      </c>
      <c r="AD335" t="s">
        <v>52</v>
      </c>
      <c r="AE335" t="s">
        <v>93</v>
      </c>
      <c r="AF335" t="s">
        <v>81</v>
      </c>
      <c r="AG335">
        <v>5</v>
      </c>
      <c r="AH335" t="s">
        <v>626</v>
      </c>
      <c r="AI335">
        <v>61</v>
      </c>
      <c r="AJ335" t="s">
        <v>627</v>
      </c>
      <c r="AK335">
        <v>16</v>
      </c>
    </row>
    <row r="336" spans="27:37" x14ac:dyDescent="0.25">
      <c r="AA336" t="str">
        <f t="shared" si="13"/>
        <v>4BKITCHEN CAFETERIATMY15WA</v>
      </c>
      <c r="AB336" t="s">
        <v>123</v>
      </c>
      <c r="AC336" t="s">
        <v>80</v>
      </c>
      <c r="AD336" t="s">
        <v>53</v>
      </c>
      <c r="AE336" t="s">
        <v>93</v>
      </c>
      <c r="AF336" t="s">
        <v>81</v>
      </c>
      <c r="AG336">
        <v>5</v>
      </c>
      <c r="AH336" t="s">
        <v>103</v>
      </c>
      <c r="AI336">
        <v>41</v>
      </c>
      <c r="AJ336" t="s">
        <v>597</v>
      </c>
      <c r="AK336">
        <v>12</v>
      </c>
    </row>
    <row r="337" spans="27:37" x14ac:dyDescent="0.25">
      <c r="AA337" t="str">
        <f t="shared" si="13"/>
        <v>4BFLOOR 1MIN</v>
      </c>
      <c r="AB337" t="s">
        <v>123</v>
      </c>
      <c r="AC337" t="s">
        <v>80</v>
      </c>
      <c r="AD337" t="s">
        <v>48</v>
      </c>
      <c r="AE337" t="s">
        <v>99</v>
      </c>
      <c r="AF337" t="s">
        <v>81</v>
      </c>
      <c r="AG337">
        <v>5</v>
      </c>
      <c r="AH337" t="s">
        <v>628</v>
      </c>
      <c r="AI337">
        <v>41</v>
      </c>
      <c r="AJ337" t="s">
        <v>629</v>
      </c>
      <c r="AK337">
        <v>15</v>
      </c>
    </row>
    <row r="338" spans="27:37" x14ac:dyDescent="0.25">
      <c r="AA338" t="str">
        <f t="shared" si="13"/>
        <v>4BMECHMIN</v>
      </c>
      <c r="AB338" t="s">
        <v>123</v>
      </c>
      <c r="AC338" t="s">
        <v>80</v>
      </c>
      <c r="AD338" t="s">
        <v>85</v>
      </c>
      <c r="AE338" t="s">
        <v>99</v>
      </c>
      <c r="AF338" t="s">
        <v>81</v>
      </c>
      <c r="AG338">
        <v>5</v>
      </c>
      <c r="AH338" t="s">
        <v>630</v>
      </c>
      <c r="AI338">
        <v>67</v>
      </c>
      <c r="AJ338" t="s">
        <v>631</v>
      </c>
      <c r="AK338">
        <v>19</v>
      </c>
    </row>
    <row r="339" spans="27:37" x14ac:dyDescent="0.25">
      <c r="AA339" t="str">
        <f t="shared" si="13"/>
        <v>4BFLOOR 2MIN</v>
      </c>
      <c r="AB339" t="s">
        <v>123</v>
      </c>
      <c r="AC339" t="s">
        <v>80</v>
      </c>
      <c r="AD339" t="s">
        <v>50</v>
      </c>
      <c r="AE339" t="s">
        <v>99</v>
      </c>
      <c r="AF339" t="s">
        <v>81</v>
      </c>
      <c r="AG339">
        <v>5</v>
      </c>
      <c r="AH339" t="s">
        <v>632</v>
      </c>
      <c r="AI339">
        <v>45</v>
      </c>
      <c r="AJ339" t="s">
        <v>633</v>
      </c>
      <c r="AK339">
        <v>16</v>
      </c>
    </row>
    <row r="340" spans="27:37" x14ac:dyDescent="0.25">
      <c r="AA340" t="str">
        <f t="shared" si="13"/>
        <v>4BAUDITORIUMMIN</v>
      </c>
      <c r="AB340" t="s">
        <v>123</v>
      </c>
      <c r="AC340" t="s">
        <v>80</v>
      </c>
      <c r="AD340" t="s">
        <v>51</v>
      </c>
      <c r="AE340" t="s">
        <v>99</v>
      </c>
      <c r="AF340" t="s">
        <v>81</v>
      </c>
      <c r="AG340">
        <v>5</v>
      </c>
      <c r="AH340" t="s">
        <v>634</v>
      </c>
      <c r="AI340">
        <v>47</v>
      </c>
      <c r="AJ340" t="s">
        <v>161</v>
      </c>
      <c r="AK340">
        <v>16</v>
      </c>
    </row>
    <row r="341" spans="27:37" x14ac:dyDescent="0.25">
      <c r="AA341" t="str">
        <f t="shared" si="13"/>
        <v>4BGYMMIN</v>
      </c>
      <c r="AB341" t="s">
        <v>123</v>
      </c>
      <c r="AC341" t="s">
        <v>80</v>
      </c>
      <c r="AD341" t="s">
        <v>52</v>
      </c>
      <c r="AE341" t="s">
        <v>99</v>
      </c>
      <c r="AF341" t="s">
        <v>81</v>
      </c>
      <c r="AG341">
        <v>5</v>
      </c>
      <c r="AH341" t="s">
        <v>635</v>
      </c>
      <c r="AI341">
        <v>57</v>
      </c>
      <c r="AJ341" t="s">
        <v>636</v>
      </c>
      <c r="AK341">
        <v>12</v>
      </c>
    </row>
    <row r="342" spans="27:37" x14ac:dyDescent="0.25">
      <c r="AA342" t="str">
        <f t="shared" si="13"/>
        <v>4BKITCHEN CAFETERIAMIN</v>
      </c>
      <c r="AB342" t="s">
        <v>123</v>
      </c>
      <c r="AC342" t="s">
        <v>80</v>
      </c>
      <c r="AD342" t="s">
        <v>53</v>
      </c>
      <c r="AE342" t="s">
        <v>99</v>
      </c>
      <c r="AF342" t="s">
        <v>81</v>
      </c>
      <c r="AG342">
        <v>5</v>
      </c>
      <c r="AH342" t="s">
        <v>637</v>
      </c>
      <c r="AI342">
        <v>40</v>
      </c>
      <c r="AJ342" t="s">
        <v>638</v>
      </c>
      <c r="AK342">
        <v>12</v>
      </c>
    </row>
    <row r="343" spans="27:37" x14ac:dyDescent="0.25">
      <c r="AA343" t="str">
        <f t="shared" si="13"/>
        <v>4BFLOOR 1MAX</v>
      </c>
      <c r="AB343" t="s">
        <v>123</v>
      </c>
      <c r="AC343" t="s">
        <v>80</v>
      </c>
      <c r="AD343" t="s">
        <v>48</v>
      </c>
      <c r="AE343" t="s">
        <v>102</v>
      </c>
      <c r="AF343" t="s">
        <v>81</v>
      </c>
      <c r="AG343">
        <v>5</v>
      </c>
      <c r="AH343" t="s">
        <v>598</v>
      </c>
      <c r="AI343">
        <v>43</v>
      </c>
      <c r="AJ343" t="s">
        <v>191</v>
      </c>
      <c r="AK343">
        <v>14</v>
      </c>
    </row>
    <row r="344" spans="27:37" x14ac:dyDescent="0.25">
      <c r="AA344" t="str">
        <f t="shared" si="13"/>
        <v>4BMECHMAX</v>
      </c>
      <c r="AB344" t="s">
        <v>123</v>
      </c>
      <c r="AC344" t="s">
        <v>80</v>
      </c>
      <c r="AD344" t="s">
        <v>85</v>
      </c>
      <c r="AE344" t="s">
        <v>102</v>
      </c>
      <c r="AF344" t="s">
        <v>81</v>
      </c>
      <c r="AG344">
        <v>5</v>
      </c>
      <c r="AH344" t="s">
        <v>639</v>
      </c>
      <c r="AI344">
        <v>80</v>
      </c>
      <c r="AJ344" t="s">
        <v>582</v>
      </c>
      <c r="AK344">
        <v>27</v>
      </c>
    </row>
    <row r="345" spans="27:37" x14ac:dyDescent="0.25">
      <c r="AA345" t="str">
        <f t="shared" si="13"/>
        <v>4BFLOOR 2MAX</v>
      </c>
      <c r="AB345" t="s">
        <v>123</v>
      </c>
      <c r="AC345" t="s">
        <v>80</v>
      </c>
      <c r="AD345" t="s">
        <v>50</v>
      </c>
      <c r="AE345" t="s">
        <v>102</v>
      </c>
      <c r="AF345" t="s">
        <v>81</v>
      </c>
      <c r="AG345">
        <v>5</v>
      </c>
      <c r="AH345" t="s">
        <v>640</v>
      </c>
      <c r="AI345">
        <v>52</v>
      </c>
      <c r="AJ345" t="s">
        <v>641</v>
      </c>
      <c r="AK345">
        <v>16</v>
      </c>
    </row>
    <row r="346" spans="27:37" x14ac:dyDescent="0.25">
      <c r="AA346" t="str">
        <f t="shared" si="13"/>
        <v>4BAUDITORIUMMAX</v>
      </c>
      <c r="AB346" t="s">
        <v>123</v>
      </c>
      <c r="AC346" t="s">
        <v>80</v>
      </c>
      <c r="AD346" t="s">
        <v>51</v>
      </c>
      <c r="AE346" t="s">
        <v>102</v>
      </c>
      <c r="AF346" t="s">
        <v>81</v>
      </c>
      <c r="AG346">
        <v>5</v>
      </c>
      <c r="AH346" t="s">
        <v>642</v>
      </c>
      <c r="AI346">
        <v>53</v>
      </c>
      <c r="AJ346" t="s">
        <v>643</v>
      </c>
      <c r="AK346">
        <v>15</v>
      </c>
    </row>
    <row r="347" spans="27:37" x14ac:dyDescent="0.25">
      <c r="AA347" t="str">
        <f t="shared" si="13"/>
        <v>4BGYMMAX</v>
      </c>
      <c r="AB347" t="s">
        <v>123</v>
      </c>
      <c r="AC347" t="s">
        <v>80</v>
      </c>
      <c r="AD347" t="s">
        <v>52</v>
      </c>
      <c r="AE347" t="s">
        <v>102</v>
      </c>
      <c r="AF347" t="s">
        <v>81</v>
      </c>
      <c r="AG347">
        <v>5</v>
      </c>
      <c r="AH347" t="s">
        <v>644</v>
      </c>
      <c r="AI347">
        <v>68</v>
      </c>
      <c r="AJ347" t="s">
        <v>582</v>
      </c>
      <c r="AK347">
        <v>20</v>
      </c>
    </row>
    <row r="348" spans="27:37" x14ac:dyDescent="0.25">
      <c r="AA348" t="str">
        <f t="shared" si="13"/>
        <v>4BKITCHEN CAFETERIAMAX</v>
      </c>
      <c r="AB348" t="s">
        <v>123</v>
      </c>
      <c r="AC348" t="s">
        <v>80</v>
      </c>
      <c r="AD348" t="s">
        <v>53</v>
      </c>
      <c r="AE348" t="s">
        <v>102</v>
      </c>
      <c r="AF348" t="s">
        <v>81</v>
      </c>
      <c r="AG348">
        <v>5</v>
      </c>
      <c r="AH348" t="s">
        <v>645</v>
      </c>
      <c r="AI348">
        <v>42</v>
      </c>
      <c r="AJ348" t="s">
        <v>646</v>
      </c>
      <c r="AK348">
        <v>13</v>
      </c>
    </row>
    <row r="349" spans="27:37" x14ac:dyDescent="0.25">
      <c r="AA349" t="str">
        <f t="shared" si="13"/>
        <v>4CLocationFilename</v>
      </c>
      <c r="AB349" t="s">
        <v>129</v>
      </c>
      <c r="AC349" t="s">
        <v>59</v>
      </c>
      <c r="AD349" t="s">
        <v>60</v>
      </c>
      <c r="AE349" t="s">
        <v>61</v>
      </c>
      <c r="AF349" t="s">
        <v>62</v>
      </c>
      <c r="AG349" t="s">
        <v>63</v>
      </c>
      <c r="AH349" t="s">
        <v>64</v>
      </c>
      <c r="AI349" t="s">
        <v>65</v>
      </c>
      <c r="AJ349" t="s">
        <v>66</v>
      </c>
      <c r="AK349" t="s">
        <v>67</v>
      </c>
    </row>
    <row r="350" spans="27:37" x14ac:dyDescent="0.25">
      <c r="AA350" t="str">
        <f t="shared" si="13"/>
        <v>4CFLOOR 1TMY7WA</v>
      </c>
      <c r="AB350" t="s">
        <v>129</v>
      </c>
      <c r="AC350" t="s">
        <v>80</v>
      </c>
      <c r="AD350" t="s">
        <v>48</v>
      </c>
      <c r="AE350" t="s">
        <v>79</v>
      </c>
      <c r="AF350" t="s">
        <v>81</v>
      </c>
      <c r="AG350">
        <v>5</v>
      </c>
      <c r="AH350" t="s">
        <v>647</v>
      </c>
      <c r="AI350">
        <v>40</v>
      </c>
      <c r="AJ350" t="s">
        <v>619</v>
      </c>
      <c r="AK350">
        <v>11</v>
      </c>
    </row>
    <row r="351" spans="27:37" x14ac:dyDescent="0.25">
      <c r="AA351" t="str">
        <f t="shared" si="13"/>
        <v>4CMECHTMY7WA</v>
      </c>
      <c r="AB351" t="s">
        <v>129</v>
      </c>
      <c r="AC351" t="s">
        <v>80</v>
      </c>
      <c r="AD351" t="s">
        <v>85</v>
      </c>
      <c r="AE351" t="s">
        <v>79</v>
      </c>
      <c r="AF351" t="s">
        <v>81</v>
      </c>
      <c r="AG351">
        <v>5</v>
      </c>
      <c r="AH351" t="s">
        <v>648</v>
      </c>
      <c r="AI351">
        <v>64</v>
      </c>
      <c r="AJ351" t="s">
        <v>83</v>
      </c>
      <c r="AK351">
        <v>14</v>
      </c>
    </row>
    <row r="352" spans="27:37" x14ac:dyDescent="0.25">
      <c r="AA352" t="str">
        <f t="shared" si="13"/>
        <v>4CFLOOR 2TMY7WA</v>
      </c>
      <c r="AB352" t="s">
        <v>129</v>
      </c>
      <c r="AC352" t="s">
        <v>80</v>
      </c>
      <c r="AD352" t="s">
        <v>50</v>
      </c>
      <c r="AE352" t="s">
        <v>79</v>
      </c>
      <c r="AF352" t="s">
        <v>81</v>
      </c>
      <c r="AG352">
        <v>5</v>
      </c>
      <c r="AH352" t="s">
        <v>649</v>
      </c>
      <c r="AI352">
        <v>53</v>
      </c>
      <c r="AJ352" t="s">
        <v>376</v>
      </c>
      <c r="AK352">
        <v>13</v>
      </c>
    </row>
    <row r="353" spans="27:37" x14ac:dyDescent="0.25">
      <c r="AA353" t="str">
        <f t="shared" si="13"/>
        <v>4CAUDITORIUMTMY7WA</v>
      </c>
      <c r="AB353" t="s">
        <v>129</v>
      </c>
      <c r="AC353" t="s">
        <v>80</v>
      </c>
      <c r="AD353" t="s">
        <v>51</v>
      </c>
      <c r="AE353" t="s">
        <v>79</v>
      </c>
      <c r="AF353" t="s">
        <v>81</v>
      </c>
      <c r="AG353">
        <v>5</v>
      </c>
      <c r="AH353" t="s">
        <v>650</v>
      </c>
      <c r="AI353">
        <v>54</v>
      </c>
      <c r="AJ353" t="s">
        <v>376</v>
      </c>
      <c r="AK353">
        <v>12</v>
      </c>
    </row>
    <row r="354" spans="27:37" x14ac:dyDescent="0.25">
      <c r="AA354" t="str">
        <f t="shared" si="13"/>
        <v>4CGYMTMY7WA</v>
      </c>
      <c r="AB354" t="s">
        <v>129</v>
      </c>
      <c r="AC354" t="s">
        <v>80</v>
      </c>
      <c r="AD354" t="s">
        <v>52</v>
      </c>
      <c r="AE354" t="s">
        <v>79</v>
      </c>
      <c r="AF354" t="s">
        <v>81</v>
      </c>
      <c r="AG354">
        <v>5</v>
      </c>
      <c r="AH354" t="s">
        <v>651</v>
      </c>
      <c r="AI354">
        <v>50</v>
      </c>
      <c r="AJ354" t="s">
        <v>652</v>
      </c>
      <c r="AK354">
        <v>10</v>
      </c>
    </row>
    <row r="355" spans="27:37" x14ac:dyDescent="0.25">
      <c r="AA355" t="str">
        <f t="shared" si="13"/>
        <v>4CKITCHEN CAFETERIATMY7WA</v>
      </c>
      <c r="AB355" t="s">
        <v>129</v>
      </c>
      <c r="AC355" t="s">
        <v>80</v>
      </c>
      <c r="AD355" t="s">
        <v>53</v>
      </c>
      <c r="AE355" t="s">
        <v>79</v>
      </c>
      <c r="AF355" t="s">
        <v>81</v>
      </c>
      <c r="AG355">
        <v>5</v>
      </c>
      <c r="AH355" t="s">
        <v>653</v>
      </c>
      <c r="AI355">
        <v>38</v>
      </c>
      <c r="AJ355" t="s">
        <v>578</v>
      </c>
      <c r="AK355">
        <v>10</v>
      </c>
    </row>
    <row r="356" spans="27:37" x14ac:dyDescent="0.25">
      <c r="AA356" t="str">
        <f t="shared" si="13"/>
        <v>4CFLOOR 1TMY3WA</v>
      </c>
      <c r="AB356" t="s">
        <v>129</v>
      </c>
      <c r="AC356" t="s">
        <v>80</v>
      </c>
      <c r="AD356" t="s">
        <v>48</v>
      </c>
      <c r="AE356" t="s">
        <v>69</v>
      </c>
      <c r="AF356" t="s">
        <v>81</v>
      </c>
      <c r="AG356">
        <v>5</v>
      </c>
      <c r="AH356" t="s">
        <v>654</v>
      </c>
      <c r="AI356">
        <v>32</v>
      </c>
      <c r="AJ356" t="s">
        <v>655</v>
      </c>
      <c r="AK356">
        <v>10</v>
      </c>
    </row>
    <row r="357" spans="27:37" x14ac:dyDescent="0.25">
      <c r="AA357" t="str">
        <f t="shared" si="13"/>
        <v>4CMECHTMY3WA</v>
      </c>
      <c r="AB357" t="s">
        <v>129</v>
      </c>
      <c r="AC357" t="s">
        <v>80</v>
      </c>
      <c r="AD357" t="s">
        <v>85</v>
      </c>
      <c r="AE357" t="s">
        <v>69</v>
      </c>
      <c r="AF357" t="s">
        <v>81</v>
      </c>
      <c r="AG357">
        <v>5</v>
      </c>
      <c r="AH357" t="s">
        <v>656</v>
      </c>
      <c r="AI357">
        <v>59</v>
      </c>
      <c r="AJ357" t="s">
        <v>657</v>
      </c>
      <c r="AK357">
        <v>12</v>
      </c>
    </row>
    <row r="358" spans="27:37" x14ac:dyDescent="0.25">
      <c r="AA358" t="str">
        <f t="shared" si="13"/>
        <v>4CFLOOR 2TMY3WA</v>
      </c>
      <c r="AB358" t="s">
        <v>129</v>
      </c>
      <c r="AC358" t="s">
        <v>80</v>
      </c>
      <c r="AD358" t="s">
        <v>50</v>
      </c>
      <c r="AE358" t="s">
        <v>69</v>
      </c>
      <c r="AF358" t="s">
        <v>81</v>
      </c>
      <c r="AG358">
        <v>5</v>
      </c>
      <c r="AH358" t="s">
        <v>658</v>
      </c>
      <c r="AI358">
        <v>48</v>
      </c>
      <c r="AJ358" t="s">
        <v>334</v>
      </c>
      <c r="AK358">
        <v>12</v>
      </c>
    </row>
    <row r="359" spans="27:37" x14ac:dyDescent="0.25">
      <c r="AA359" t="str">
        <f t="shared" si="13"/>
        <v>4CAUDITORIUMTMY3WA</v>
      </c>
      <c r="AB359" t="s">
        <v>129</v>
      </c>
      <c r="AC359" t="s">
        <v>80</v>
      </c>
      <c r="AD359" t="s">
        <v>51</v>
      </c>
      <c r="AE359" t="s">
        <v>69</v>
      </c>
      <c r="AF359" t="s">
        <v>81</v>
      </c>
      <c r="AG359">
        <v>5</v>
      </c>
      <c r="AH359" t="s">
        <v>659</v>
      </c>
      <c r="AI359">
        <v>43</v>
      </c>
      <c r="AJ359" t="s">
        <v>660</v>
      </c>
      <c r="AK359">
        <v>11</v>
      </c>
    </row>
    <row r="360" spans="27:37" x14ac:dyDescent="0.25">
      <c r="AA360" t="str">
        <f t="shared" si="13"/>
        <v>4CGYMTMY3WA</v>
      </c>
      <c r="AB360" t="s">
        <v>129</v>
      </c>
      <c r="AC360" t="s">
        <v>80</v>
      </c>
      <c r="AD360" t="s">
        <v>52</v>
      </c>
      <c r="AE360" t="s">
        <v>69</v>
      </c>
      <c r="AF360" t="s">
        <v>81</v>
      </c>
      <c r="AG360">
        <v>5</v>
      </c>
      <c r="AH360" t="s">
        <v>661</v>
      </c>
      <c r="AI360">
        <v>51</v>
      </c>
      <c r="AJ360" t="s">
        <v>662</v>
      </c>
      <c r="AK360">
        <v>9</v>
      </c>
    </row>
    <row r="361" spans="27:37" x14ac:dyDescent="0.25">
      <c r="AA361" t="str">
        <f t="shared" si="13"/>
        <v>4CKITCHEN CAFETERIATMY3WA</v>
      </c>
      <c r="AB361" t="s">
        <v>129</v>
      </c>
      <c r="AC361" t="s">
        <v>80</v>
      </c>
      <c r="AD361" t="s">
        <v>53</v>
      </c>
      <c r="AE361" t="s">
        <v>69</v>
      </c>
      <c r="AF361" t="s">
        <v>81</v>
      </c>
      <c r="AG361">
        <v>5</v>
      </c>
      <c r="AH361" t="s">
        <v>663</v>
      </c>
      <c r="AI361">
        <v>29</v>
      </c>
      <c r="AJ361" t="s">
        <v>664</v>
      </c>
      <c r="AK361">
        <v>9</v>
      </c>
    </row>
    <row r="362" spans="27:37" x14ac:dyDescent="0.25">
      <c r="AA362" t="str">
        <f t="shared" si="13"/>
        <v>4CFLOOR 1TMY3</v>
      </c>
      <c r="AB362" t="s">
        <v>129</v>
      </c>
      <c r="AC362" t="s">
        <v>80</v>
      </c>
      <c r="AD362" t="s">
        <v>48</v>
      </c>
      <c r="AE362" t="s">
        <v>84</v>
      </c>
      <c r="AF362" t="s">
        <v>81</v>
      </c>
      <c r="AG362">
        <v>5</v>
      </c>
      <c r="AH362" t="s">
        <v>665</v>
      </c>
      <c r="AI362">
        <v>34</v>
      </c>
      <c r="AJ362" t="s">
        <v>666</v>
      </c>
      <c r="AK362">
        <v>11</v>
      </c>
    </row>
    <row r="363" spans="27:37" x14ac:dyDescent="0.25">
      <c r="AA363" t="str">
        <f t="shared" si="13"/>
        <v>4CMECHTMY3</v>
      </c>
      <c r="AB363" t="s">
        <v>129</v>
      </c>
      <c r="AC363" t="s">
        <v>80</v>
      </c>
      <c r="AD363" t="s">
        <v>85</v>
      </c>
      <c r="AE363" t="s">
        <v>84</v>
      </c>
      <c r="AF363" t="s">
        <v>81</v>
      </c>
      <c r="AG363">
        <v>5</v>
      </c>
      <c r="AH363" t="s">
        <v>667</v>
      </c>
      <c r="AI363">
        <v>52</v>
      </c>
      <c r="AJ363" t="s">
        <v>83</v>
      </c>
      <c r="AK363">
        <v>13</v>
      </c>
    </row>
    <row r="364" spans="27:37" x14ac:dyDescent="0.25">
      <c r="AA364" t="str">
        <f t="shared" si="13"/>
        <v>4CFLOOR 2TMY3</v>
      </c>
      <c r="AB364" t="s">
        <v>129</v>
      </c>
      <c r="AC364" t="s">
        <v>80</v>
      </c>
      <c r="AD364" t="s">
        <v>50</v>
      </c>
      <c r="AE364" t="s">
        <v>84</v>
      </c>
      <c r="AF364" t="s">
        <v>81</v>
      </c>
      <c r="AG364">
        <v>5</v>
      </c>
      <c r="AH364" t="s">
        <v>668</v>
      </c>
      <c r="AI364">
        <v>49</v>
      </c>
      <c r="AJ364" t="s">
        <v>669</v>
      </c>
      <c r="AK364">
        <v>13</v>
      </c>
    </row>
    <row r="365" spans="27:37" x14ac:dyDescent="0.25">
      <c r="AA365" t="str">
        <f t="shared" si="13"/>
        <v>4CAUDITORIUMTMY3</v>
      </c>
      <c r="AB365" t="s">
        <v>129</v>
      </c>
      <c r="AC365" t="s">
        <v>80</v>
      </c>
      <c r="AD365" t="s">
        <v>51</v>
      </c>
      <c r="AE365" t="s">
        <v>84</v>
      </c>
      <c r="AF365" t="s">
        <v>81</v>
      </c>
      <c r="AG365">
        <v>5</v>
      </c>
      <c r="AH365" t="s">
        <v>670</v>
      </c>
      <c r="AI365">
        <v>41</v>
      </c>
      <c r="AJ365" t="s">
        <v>671</v>
      </c>
      <c r="AK365">
        <v>11</v>
      </c>
    </row>
    <row r="366" spans="27:37" x14ac:dyDescent="0.25">
      <c r="AA366" t="str">
        <f t="shared" si="13"/>
        <v>4CGYMTMY3</v>
      </c>
      <c r="AB366" t="s">
        <v>129</v>
      </c>
      <c r="AC366" t="s">
        <v>80</v>
      </c>
      <c r="AD366" t="s">
        <v>52</v>
      </c>
      <c r="AE366" t="s">
        <v>84</v>
      </c>
      <c r="AF366" t="s">
        <v>81</v>
      </c>
      <c r="AG366">
        <v>5</v>
      </c>
      <c r="AH366" t="s">
        <v>672</v>
      </c>
      <c r="AI366">
        <v>48</v>
      </c>
      <c r="AJ366" t="s">
        <v>673</v>
      </c>
      <c r="AK366">
        <v>9</v>
      </c>
    </row>
    <row r="367" spans="27:37" x14ac:dyDescent="0.25">
      <c r="AA367" t="str">
        <f t="shared" si="13"/>
        <v>4CKITCHEN CAFETERIATMY3</v>
      </c>
      <c r="AB367" t="s">
        <v>129</v>
      </c>
      <c r="AC367" t="s">
        <v>80</v>
      </c>
      <c r="AD367" t="s">
        <v>53</v>
      </c>
      <c r="AE367" t="s">
        <v>84</v>
      </c>
      <c r="AF367" t="s">
        <v>81</v>
      </c>
      <c r="AG367">
        <v>5</v>
      </c>
      <c r="AH367" t="s">
        <v>674</v>
      </c>
      <c r="AI367">
        <v>35</v>
      </c>
      <c r="AJ367" t="s">
        <v>646</v>
      </c>
      <c r="AK367">
        <v>10</v>
      </c>
    </row>
    <row r="368" spans="27:37" x14ac:dyDescent="0.25">
      <c r="AA368" t="str">
        <f t="shared" si="13"/>
        <v>4CFLOOR 1TMY2</v>
      </c>
      <c r="AB368" t="s">
        <v>129</v>
      </c>
      <c r="AC368" t="s">
        <v>80</v>
      </c>
      <c r="AD368" t="s">
        <v>48</v>
      </c>
      <c r="AE368" t="s">
        <v>90</v>
      </c>
      <c r="AF368" t="s">
        <v>81</v>
      </c>
      <c r="AG368">
        <v>5</v>
      </c>
      <c r="AH368" t="s">
        <v>675</v>
      </c>
      <c r="AI368">
        <v>33</v>
      </c>
      <c r="AJ368" t="s">
        <v>666</v>
      </c>
      <c r="AK368">
        <v>11</v>
      </c>
    </row>
    <row r="369" spans="27:37" x14ac:dyDescent="0.25">
      <c r="AA369" t="str">
        <f t="shared" si="13"/>
        <v>4CMECHTMY2</v>
      </c>
      <c r="AB369" t="s">
        <v>129</v>
      </c>
      <c r="AC369" t="s">
        <v>80</v>
      </c>
      <c r="AD369" t="s">
        <v>85</v>
      </c>
      <c r="AE369" t="s">
        <v>90</v>
      </c>
      <c r="AF369" t="s">
        <v>81</v>
      </c>
      <c r="AG369">
        <v>5</v>
      </c>
      <c r="AH369" t="s">
        <v>676</v>
      </c>
      <c r="AI369">
        <v>52</v>
      </c>
      <c r="AJ369" t="s">
        <v>677</v>
      </c>
      <c r="AK369">
        <v>13</v>
      </c>
    </row>
    <row r="370" spans="27:37" x14ac:dyDescent="0.25">
      <c r="AA370" t="str">
        <f t="shared" si="13"/>
        <v>4CFLOOR 2TMY2</v>
      </c>
      <c r="AB370" t="s">
        <v>129</v>
      </c>
      <c r="AC370" t="s">
        <v>80</v>
      </c>
      <c r="AD370" t="s">
        <v>50</v>
      </c>
      <c r="AE370" t="s">
        <v>90</v>
      </c>
      <c r="AF370" t="s">
        <v>81</v>
      </c>
      <c r="AG370">
        <v>5</v>
      </c>
      <c r="AH370" t="s">
        <v>654</v>
      </c>
      <c r="AI370">
        <v>45</v>
      </c>
      <c r="AJ370" t="s">
        <v>678</v>
      </c>
      <c r="AK370">
        <v>13</v>
      </c>
    </row>
    <row r="371" spans="27:37" x14ac:dyDescent="0.25">
      <c r="AA371" t="str">
        <f t="shared" si="13"/>
        <v>4CAUDITORIUMTMY2</v>
      </c>
      <c r="AB371" t="s">
        <v>129</v>
      </c>
      <c r="AC371" t="s">
        <v>80</v>
      </c>
      <c r="AD371" t="s">
        <v>51</v>
      </c>
      <c r="AE371" t="s">
        <v>90</v>
      </c>
      <c r="AF371" t="s">
        <v>81</v>
      </c>
      <c r="AG371">
        <v>5</v>
      </c>
      <c r="AH371" t="s">
        <v>679</v>
      </c>
      <c r="AI371">
        <v>42</v>
      </c>
      <c r="AJ371" t="s">
        <v>680</v>
      </c>
      <c r="AK371">
        <v>11</v>
      </c>
    </row>
    <row r="372" spans="27:37" x14ac:dyDescent="0.25">
      <c r="AA372" t="str">
        <f t="shared" si="13"/>
        <v>4CGYMTMY2</v>
      </c>
      <c r="AB372" t="s">
        <v>129</v>
      </c>
      <c r="AC372" t="s">
        <v>80</v>
      </c>
      <c r="AD372" t="s">
        <v>52</v>
      </c>
      <c r="AE372" t="s">
        <v>90</v>
      </c>
      <c r="AF372" t="s">
        <v>81</v>
      </c>
      <c r="AG372">
        <v>5</v>
      </c>
      <c r="AH372" t="s">
        <v>681</v>
      </c>
      <c r="AI372">
        <v>56</v>
      </c>
      <c r="AJ372" t="s">
        <v>682</v>
      </c>
      <c r="AK372">
        <v>9</v>
      </c>
    </row>
    <row r="373" spans="27:37" x14ac:dyDescent="0.25">
      <c r="AA373" t="str">
        <f t="shared" si="13"/>
        <v>4CKITCHEN CAFETERIATMY2</v>
      </c>
      <c r="AB373" t="s">
        <v>129</v>
      </c>
      <c r="AC373" t="s">
        <v>80</v>
      </c>
      <c r="AD373" t="s">
        <v>53</v>
      </c>
      <c r="AE373" t="s">
        <v>90</v>
      </c>
      <c r="AF373" t="s">
        <v>81</v>
      </c>
      <c r="AG373">
        <v>5</v>
      </c>
      <c r="AH373" t="s">
        <v>683</v>
      </c>
      <c r="AI373">
        <v>35</v>
      </c>
      <c r="AJ373" t="s">
        <v>684</v>
      </c>
      <c r="AK373">
        <v>10</v>
      </c>
    </row>
    <row r="374" spans="27:37" x14ac:dyDescent="0.25">
      <c r="AA374" t="str">
        <f t="shared" si="13"/>
        <v>4CFLOOR 1TMY15WA</v>
      </c>
      <c r="AB374" t="s">
        <v>129</v>
      </c>
      <c r="AC374" t="s">
        <v>80</v>
      </c>
      <c r="AD374" t="s">
        <v>48</v>
      </c>
      <c r="AE374" t="s">
        <v>93</v>
      </c>
      <c r="AF374" t="s">
        <v>81</v>
      </c>
      <c r="AG374">
        <v>5</v>
      </c>
      <c r="AH374" t="s">
        <v>647</v>
      </c>
      <c r="AI374">
        <v>40</v>
      </c>
      <c r="AJ374" t="s">
        <v>619</v>
      </c>
      <c r="AK374">
        <v>11</v>
      </c>
    </row>
    <row r="375" spans="27:37" x14ac:dyDescent="0.25">
      <c r="AA375" t="str">
        <f t="shared" si="13"/>
        <v>4CMECHTMY15WA</v>
      </c>
      <c r="AB375" t="s">
        <v>129</v>
      </c>
      <c r="AC375" t="s">
        <v>80</v>
      </c>
      <c r="AD375" t="s">
        <v>85</v>
      </c>
      <c r="AE375" t="s">
        <v>93</v>
      </c>
      <c r="AF375" t="s">
        <v>81</v>
      </c>
      <c r="AG375">
        <v>5</v>
      </c>
      <c r="AH375" t="s">
        <v>648</v>
      </c>
      <c r="AI375">
        <v>64</v>
      </c>
      <c r="AJ375" t="s">
        <v>83</v>
      </c>
      <c r="AK375">
        <v>13</v>
      </c>
    </row>
    <row r="376" spans="27:37" x14ac:dyDescent="0.25">
      <c r="AA376" t="str">
        <f t="shared" si="13"/>
        <v>4CFLOOR 2TMY15WA</v>
      </c>
      <c r="AB376" t="s">
        <v>129</v>
      </c>
      <c r="AC376" t="s">
        <v>80</v>
      </c>
      <c r="AD376" t="s">
        <v>50</v>
      </c>
      <c r="AE376" t="s">
        <v>93</v>
      </c>
      <c r="AF376" t="s">
        <v>81</v>
      </c>
      <c r="AG376">
        <v>5</v>
      </c>
      <c r="AH376" t="s">
        <v>685</v>
      </c>
      <c r="AI376">
        <v>53</v>
      </c>
      <c r="AJ376" t="s">
        <v>376</v>
      </c>
      <c r="AK376">
        <v>13</v>
      </c>
    </row>
    <row r="377" spans="27:37" x14ac:dyDescent="0.25">
      <c r="AA377" t="str">
        <f t="shared" si="13"/>
        <v>4CAUDITORIUMTMY15WA</v>
      </c>
      <c r="AB377" t="s">
        <v>129</v>
      </c>
      <c r="AC377" t="s">
        <v>80</v>
      </c>
      <c r="AD377" t="s">
        <v>51</v>
      </c>
      <c r="AE377" t="s">
        <v>93</v>
      </c>
      <c r="AF377" t="s">
        <v>81</v>
      </c>
      <c r="AG377">
        <v>5</v>
      </c>
      <c r="AH377" t="s">
        <v>686</v>
      </c>
      <c r="AI377">
        <v>54</v>
      </c>
      <c r="AJ377" t="s">
        <v>376</v>
      </c>
      <c r="AK377">
        <v>11</v>
      </c>
    </row>
    <row r="378" spans="27:37" x14ac:dyDescent="0.25">
      <c r="AA378" t="str">
        <f t="shared" si="13"/>
        <v>4CGYMTMY15WA</v>
      </c>
      <c r="AB378" t="s">
        <v>129</v>
      </c>
      <c r="AC378" t="s">
        <v>80</v>
      </c>
      <c r="AD378" t="s">
        <v>52</v>
      </c>
      <c r="AE378" t="s">
        <v>93</v>
      </c>
      <c r="AF378" t="s">
        <v>81</v>
      </c>
      <c r="AG378">
        <v>5</v>
      </c>
      <c r="AH378" t="s">
        <v>687</v>
      </c>
      <c r="AI378">
        <v>49</v>
      </c>
      <c r="AJ378" t="s">
        <v>410</v>
      </c>
      <c r="AK378">
        <v>10</v>
      </c>
    </row>
    <row r="379" spans="27:37" x14ac:dyDescent="0.25">
      <c r="AA379" t="str">
        <f t="shared" si="13"/>
        <v>4CKITCHEN CAFETERIATMY15WA</v>
      </c>
      <c r="AB379" t="s">
        <v>129</v>
      </c>
      <c r="AC379" t="s">
        <v>80</v>
      </c>
      <c r="AD379" t="s">
        <v>53</v>
      </c>
      <c r="AE379" t="s">
        <v>93</v>
      </c>
      <c r="AF379" t="s">
        <v>81</v>
      </c>
      <c r="AG379">
        <v>5</v>
      </c>
      <c r="AH379" t="s">
        <v>688</v>
      </c>
      <c r="AI379">
        <v>38</v>
      </c>
      <c r="AJ379" t="s">
        <v>578</v>
      </c>
      <c r="AK379">
        <v>9</v>
      </c>
    </row>
    <row r="380" spans="27:37" x14ac:dyDescent="0.25">
      <c r="AA380" t="str">
        <f t="shared" si="13"/>
        <v>4CFLOOR 1MIN</v>
      </c>
      <c r="AB380" t="s">
        <v>129</v>
      </c>
      <c r="AC380" t="s">
        <v>80</v>
      </c>
      <c r="AD380" t="s">
        <v>48</v>
      </c>
      <c r="AE380" t="s">
        <v>99</v>
      </c>
      <c r="AF380" t="s">
        <v>81</v>
      </c>
      <c r="AG380">
        <v>5</v>
      </c>
      <c r="AH380" t="s">
        <v>689</v>
      </c>
      <c r="AI380">
        <v>35</v>
      </c>
      <c r="AJ380" t="s">
        <v>411</v>
      </c>
      <c r="AK380">
        <v>14</v>
      </c>
    </row>
    <row r="381" spans="27:37" x14ac:dyDescent="0.25">
      <c r="AA381" t="str">
        <f t="shared" si="13"/>
        <v>4CMECHMIN</v>
      </c>
      <c r="AB381" t="s">
        <v>129</v>
      </c>
      <c r="AC381" t="s">
        <v>80</v>
      </c>
      <c r="AD381" t="s">
        <v>85</v>
      </c>
      <c r="AE381" t="s">
        <v>99</v>
      </c>
      <c r="AF381" t="s">
        <v>81</v>
      </c>
      <c r="AG381">
        <v>5</v>
      </c>
      <c r="AH381" t="s">
        <v>690</v>
      </c>
      <c r="AI381">
        <v>40</v>
      </c>
      <c r="AJ381" t="s">
        <v>691</v>
      </c>
      <c r="AK381">
        <v>16</v>
      </c>
    </row>
    <row r="382" spans="27:37" x14ac:dyDescent="0.25">
      <c r="AA382" t="str">
        <f t="shared" si="13"/>
        <v>4CFLOOR 2MIN</v>
      </c>
      <c r="AB382" t="s">
        <v>129</v>
      </c>
      <c r="AC382" t="s">
        <v>80</v>
      </c>
      <c r="AD382" t="s">
        <v>50</v>
      </c>
      <c r="AE382" t="s">
        <v>99</v>
      </c>
      <c r="AF382" t="s">
        <v>81</v>
      </c>
      <c r="AG382">
        <v>5</v>
      </c>
      <c r="AH382" t="s">
        <v>692</v>
      </c>
      <c r="AI382">
        <v>36</v>
      </c>
      <c r="AJ382" t="s">
        <v>693</v>
      </c>
      <c r="AK382">
        <v>15</v>
      </c>
    </row>
    <row r="383" spans="27:37" x14ac:dyDescent="0.25">
      <c r="AA383" t="str">
        <f t="shared" si="13"/>
        <v>4CAUDITORIUMMIN</v>
      </c>
      <c r="AB383" t="s">
        <v>129</v>
      </c>
      <c r="AC383" t="s">
        <v>80</v>
      </c>
      <c r="AD383" t="s">
        <v>51</v>
      </c>
      <c r="AE383" t="s">
        <v>99</v>
      </c>
      <c r="AF383" t="s">
        <v>81</v>
      </c>
      <c r="AG383">
        <v>5</v>
      </c>
      <c r="AH383" t="s">
        <v>694</v>
      </c>
      <c r="AI383">
        <v>44</v>
      </c>
      <c r="AJ383" t="s">
        <v>695</v>
      </c>
      <c r="AK383">
        <v>15</v>
      </c>
    </row>
    <row r="384" spans="27:37" x14ac:dyDescent="0.25">
      <c r="AA384" t="str">
        <f t="shared" si="13"/>
        <v>4CGYMMIN</v>
      </c>
      <c r="AB384" t="s">
        <v>129</v>
      </c>
      <c r="AC384" t="s">
        <v>80</v>
      </c>
      <c r="AD384" t="s">
        <v>52</v>
      </c>
      <c r="AE384" t="s">
        <v>99</v>
      </c>
      <c r="AF384" t="s">
        <v>81</v>
      </c>
      <c r="AG384">
        <v>5</v>
      </c>
      <c r="AH384" t="s">
        <v>696</v>
      </c>
      <c r="AI384">
        <v>36</v>
      </c>
      <c r="AJ384" t="s">
        <v>411</v>
      </c>
      <c r="AK384">
        <v>10</v>
      </c>
    </row>
    <row r="385" spans="27:37" x14ac:dyDescent="0.25">
      <c r="AA385" t="str">
        <f t="shared" si="13"/>
        <v>4CKITCHEN CAFETERIAMIN</v>
      </c>
      <c r="AB385" t="s">
        <v>129</v>
      </c>
      <c r="AC385" t="s">
        <v>80</v>
      </c>
      <c r="AD385" t="s">
        <v>53</v>
      </c>
      <c r="AE385" t="s">
        <v>99</v>
      </c>
      <c r="AF385" t="s">
        <v>81</v>
      </c>
      <c r="AG385">
        <v>5</v>
      </c>
      <c r="AH385" t="s">
        <v>697</v>
      </c>
      <c r="AI385">
        <v>36</v>
      </c>
      <c r="AJ385" t="s">
        <v>411</v>
      </c>
      <c r="AK385">
        <v>9</v>
      </c>
    </row>
    <row r="386" spans="27:37" x14ac:dyDescent="0.25">
      <c r="AA386" t="str">
        <f t="shared" si="13"/>
        <v>4CFLOOR 1MAX</v>
      </c>
      <c r="AB386" t="s">
        <v>129</v>
      </c>
      <c r="AC386" t="s">
        <v>80</v>
      </c>
      <c r="AD386" t="s">
        <v>48</v>
      </c>
      <c r="AE386" t="s">
        <v>102</v>
      </c>
      <c r="AF386" t="s">
        <v>81</v>
      </c>
      <c r="AG386">
        <v>5</v>
      </c>
      <c r="AH386" t="s">
        <v>698</v>
      </c>
      <c r="AI386">
        <v>41</v>
      </c>
      <c r="AJ386" t="s">
        <v>292</v>
      </c>
      <c r="AK386">
        <v>12</v>
      </c>
    </row>
    <row r="387" spans="27:37" x14ac:dyDescent="0.25">
      <c r="AA387" t="str">
        <f t="shared" si="13"/>
        <v>4CMECHMAX</v>
      </c>
      <c r="AB387" t="s">
        <v>129</v>
      </c>
      <c r="AC387" t="s">
        <v>80</v>
      </c>
      <c r="AD387" t="s">
        <v>85</v>
      </c>
      <c r="AE387" t="s">
        <v>102</v>
      </c>
      <c r="AF387" t="s">
        <v>81</v>
      </c>
      <c r="AG387">
        <v>5</v>
      </c>
      <c r="AH387" t="s">
        <v>699</v>
      </c>
      <c r="AI387">
        <v>70</v>
      </c>
      <c r="AJ387" t="s">
        <v>700</v>
      </c>
      <c r="AK387">
        <v>18</v>
      </c>
    </row>
    <row r="388" spans="27:37" x14ac:dyDescent="0.25">
      <c r="AA388" t="str">
        <f t="shared" si="13"/>
        <v>4CFLOOR 2MAX</v>
      </c>
      <c r="AB388" t="s">
        <v>129</v>
      </c>
      <c r="AC388" t="s">
        <v>80</v>
      </c>
      <c r="AD388" t="s">
        <v>50</v>
      </c>
      <c r="AE388" t="s">
        <v>102</v>
      </c>
      <c r="AF388" t="s">
        <v>81</v>
      </c>
      <c r="AG388">
        <v>5</v>
      </c>
      <c r="AH388" t="s">
        <v>665</v>
      </c>
      <c r="AI388">
        <v>55</v>
      </c>
      <c r="AJ388" t="s">
        <v>324</v>
      </c>
      <c r="AK388">
        <v>14</v>
      </c>
    </row>
    <row r="389" spans="27:37" x14ac:dyDescent="0.25">
      <c r="AA389" t="str">
        <f t="shared" si="13"/>
        <v>4CAUDITORIUMMAX</v>
      </c>
      <c r="AB389" t="s">
        <v>129</v>
      </c>
      <c r="AC389" t="s">
        <v>80</v>
      </c>
      <c r="AD389" t="s">
        <v>51</v>
      </c>
      <c r="AE389" t="s">
        <v>102</v>
      </c>
      <c r="AF389" t="s">
        <v>81</v>
      </c>
      <c r="AG389">
        <v>5</v>
      </c>
      <c r="AH389" t="s">
        <v>701</v>
      </c>
      <c r="AI389">
        <v>53</v>
      </c>
      <c r="AJ389" t="s">
        <v>702</v>
      </c>
      <c r="AK389">
        <v>12</v>
      </c>
    </row>
    <row r="390" spans="27:37" x14ac:dyDescent="0.25">
      <c r="AA390" t="str">
        <f t="shared" si="13"/>
        <v>4CGYMMAX</v>
      </c>
      <c r="AB390" t="s">
        <v>129</v>
      </c>
      <c r="AC390" t="s">
        <v>80</v>
      </c>
      <c r="AD390" t="s">
        <v>52</v>
      </c>
      <c r="AE390" t="s">
        <v>102</v>
      </c>
      <c r="AF390" t="s">
        <v>81</v>
      </c>
      <c r="AG390">
        <v>5</v>
      </c>
      <c r="AH390" t="s">
        <v>703</v>
      </c>
      <c r="AI390">
        <v>59</v>
      </c>
      <c r="AJ390" t="s">
        <v>662</v>
      </c>
      <c r="AK390">
        <v>12</v>
      </c>
    </row>
    <row r="391" spans="27:37" x14ac:dyDescent="0.25">
      <c r="AA391" t="str">
        <f t="shared" ref="AA391:AA454" si="14">CONCATENATE(AB391,AD391,AE391)</f>
        <v>4CKITCHEN CAFETERIAMAX</v>
      </c>
      <c r="AB391" t="s">
        <v>129</v>
      </c>
      <c r="AC391" t="s">
        <v>80</v>
      </c>
      <c r="AD391" t="s">
        <v>53</v>
      </c>
      <c r="AE391" t="s">
        <v>102</v>
      </c>
      <c r="AF391" t="s">
        <v>81</v>
      </c>
      <c r="AG391">
        <v>5</v>
      </c>
      <c r="AH391" t="s">
        <v>704</v>
      </c>
      <c r="AI391">
        <v>46</v>
      </c>
      <c r="AJ391" t="s">
        <v>705</v>
      </c>
      <c r="AK391">
        <v>12</v>
      </c>
    </row>
    <row r="392" spans="27:37" x14ac:dyDescent="0.25">
      <c r="AA392" t="str">
        <f t="shared" si="14"/>
        <v>5ALocationFilename</v>
      </c>
      <c r="AB392" t="s">
        <v>134</v>
      </c>
      <c r="AC392" t="s">
        <v>59</v>
      </c>
      <c r="AD392" t="s">
        <v>60</v>
      </c>
      <c r="AE392" t="s">
        <v>61</v>
      </c>
      <c r="AF392" t="s">
        <v>62</v>
      </c>
      <c r="AG392" t="s">
        <v>63</v>
      </c>
      <c r="AH392" t="s">
        <v>64</v>
      </c>
      <c r="AI392" t="s">
        <v>65</v>
      </c>
      <c r="AJ392" t="s">
        <v>66</v>
      </c>
      <c r="AK392" t="s">
        <v>67</v>
      </c>
    </row>
    <row r="393" spans="27:37" x14ac:dyDescent="0.25">
      <c r="AA393" t="str">
        <f t="shared" si="14"/>
        <v>5AFLOOR 15A_TMY7_WA</v>
      </c>
      <c r="AB393" t="s">
        <v>134</v>
      </c>
      <c r="AC393" t="s">
        <v>80</v>
      </c>
      <c r="AD393" t="s">
        <v>48</v>
      </c>
      <c r="AE393" t="s">
        <v>229</v>
      </c>
      <c r="AF393" t="s">
        <v>81</v>
      </c>
      <c r="AG393">
        <v>5</v>
      </c>
      <c r="AH393" t="s">
        <v>706</v>
      </c>
      <c r="AI393">
        <v>49</v>
      </c>
      <c r="AJ393" t="s">
        <v>707</v>
      </c>
      <c r="AK393">
        <v>15</v>
      </c>
    </row>
    <row r="394" spans="27:37" x14ac:dyDescent="0.25">
      <c r="AA394" t="str">
        <f t="shared" si="14"/>
        <v>5AMECH5A_TMY7_WA</v>
      </c>
      <c r="AB394" t="s">
        <v>134</v>
      </c>
      <c r="AC394" t="s">
        <v>80</v>
      </c>
      <c r="AD394" t="s">
        <v>85</v>
      </c>
      <c r="AE394" t="s">
        <v>229</v>
      </c>
      <c r="AF394" t="s">
        <v>81</v>
      </c>
      <c r="AG394">
        <v>5</v>
      </c>
      <c r="AH394" t="s">
        <v>708</v>
      </c>
      <c r="AI394">
        <v>69</v>
      </c>
      <c r="AJ394" t="s">
        <v>139</v>
      </c>
      <c r="AK394">
        <v>21</v>
      </c>
    </row>
    <row r="395" spans="27:37" x14ac:dyDescent="0.25">
      <c r="AA395" t="str">
        <f t="shared" si="14"/>
        <v>5AFLOOR 25A_TMY7_WA</v>
      </c>
      <c r="AB395" t="s">
        <v>134</v>
      </c>
      <c r="AC395" t="s">
        <v>80</v>
      </c>
      <c r="AD395" t="s">
        <v>50</v>
      </c>
      <c r="AE395" t="s">
        <v>229</v>
      </c>
      <c r="AF395" t="s">
        <v>81</v>
      </c>
      <c r="AG395">
        <v>5</v>
      </c>
      <c r="AH395" t="s">
        <v>539</v>
      </c>
      <c r="AI395">
        <v>56</v>
      </c>
      <c r="AJ395" t="s">
        <v>281</v>
      </c>
      <c r="AK395">
        <v>17</v>
      </c>
    </row>
    <row r="396" spans="27:37" x14ac:dyDescent="0.25">
      <c r="AA396" t="str">
        <f t="shared" si="14"/>
        <v>5AAUDITORIUM5A_TMY7_WA</v>
      </c>
      <c r="AB396" t="s">
        <v>134</v>
      </c>
      <c r="AC396" t="s">
        <v>80</v>
      </c>
      <c r="AD396" t="s">
        <v>51</v>
      </c>
      <c r="AE396" t="s">
        <v>229</v>
      </c>
      <c r="AF396" t="s">
        <v>81</v>
      </c>
      <c r="AG396">
        <v>5</v>
      </c>
      <c r="AH396" t="s">
        <v>709</v>
      </c>
      <c r="AI396">
        <v>63</v>
      </c>
      <c r="AJ396" t="s">
        <v>710</v>
      </c>
      <c r="AK396">
        <v>16</v>
      </c>
    </row>
    <row r="397" spans="27:37" x14ac:dyDescent="0.25">
      <c r="AA397" t="str">
        <f t="shared" si="14"/>
        <v>5AGYM5A_TMY7_WA</v>
      </c>
      <c r="AB397" t="s">
        <v>134</v>
      </c>
      <c r="AC397" t="s">
        <v>80</v>
      </c>
      <c r="AD397" t="s">
        <v>52</v>
      </c>
      <c r="AE397" t="s">
        <v>229</v>
      </c>
      <c r="AF397" t="s">
        <v>81</v>
      </c>
      <c r="AG397">
        <v>5</v>
      </c>
      <c r="AH397" t="s">
        <v>711</v>
      </c>
      <c r="AI397">
        <v>39</v>
      </c>
      <c r="AJ397" t="s">
        <v>573</v>
      </c>
      <c r="AK397">
        <v>11</v>
      </c>
    </row>
    <row r="398" spans="27:37" x14ac:dyDescent="0.25">
      <c r="AA398" t="str">
        <f t="shared" si="14"/>
        <v>5AKITCHEN CAFETERIA5A_TMY7_WA</v>
      </c>
      <c r="AB398" t="s">
        <v>134</v>
      </c>
      <c r="AC398" t="s">
        <v>80</v>
      </c>
      <c r="AD398" t="s">
        <v>53</v>
      </c>
      <c r="AE398" t="s">
        <v>229</v>
      </c>
      <c r="AF398" t="s">
        <v>81</v>
      </c>
      <c r="AG398">
        <v>5</v>
      </c>
      <c r="AH398" t="s">
        <v>712</v>
      </c>
      <c r="AI398">
        <v>52</v>
      </c>
      <c r="AJ398" t="s">
        <v>713</v>
      </c>
      <c r="AK398">
        <v>14</v>
      </c>
    </row>
    <row r="399" spans="27:37" x14ac:dyDescent="0.25">
      <c r="AA399" t="str">
        <f t="shared" si="14"/>
        <v>5AFLOOR 15A_TMY3_WA</v>
      </c>
      <c r="AB399" t="s">
        <v>134</v>
      </c>
      <c r="AC399" t="s">
        <v>80</v>
      </c>
      <c r="AD399" t="s">
        <v>48</v>
      </c>
      <c r="AE399" t="s">
        <v>232</v>
      </c>
      <c r="AF399" t="s">
        <v>81</v>
      </c>
      <c r="AG399">
        <v>5</v>
      </c>
      <c r="AH399" t="s">
        <v>714</v>
      </c>
      <c r="AI399">
        <v>51</v>
      </c>
      <c r="AJ399" t="s">
        <v>664</v>
      </c>
      <c r="AK399">
        <v>15</v>
      </c>
    </row>
    <row r="400" spans="27:37" x14ac:dyDescent="0.25">
      <c r="AA400" t="str">
        <f t="shared" si="14"/>
        <v>5AMECH5A_TMY3_WA</v>
      </c>
      <c r="AB400" t="s">
        <v>134</v>
      </c>
      <c r="AC400" t="s">
        <v>80</v>
      </c>
      <c r="AD400" t="s">
        <v>85</v>
      </c>
      <c r="AE400" t="s">
        <v>232</v>
      </c>
      <c r="AF400" t="s">
        <v>81</v>
      </c>
      <c r="AG400">
        <v>5</v>
      </c>
      <c r="AH400" t="s">
        <v>715</v>
      </c>
      <c r="AI400">
        <v>69</v>
      </c>
      <c r="AJ400" t="s">
        <v>193</v>
      </c>
      <c r="AK400">
        <v>21</v>
      </c>
    </row>
    <row r="401" spans="27:37" x14ac:dyDescent="0.25">
      <c r="AA401" t="str">
        <f t="shared" si="14"/>
        <v>5AFLOOR 25A_TMY3_WA</v>
      </c>
      <c r="AB401" t="s">
        <v>134</v>
      </c>
      <c r="AC401" t="s">
        <v>80</v>
      </c>
      <c r="AD401" t="s">
        <v>50</v>
      </c>
      <c r="AE401" t="s">
        <v>232</v>
      </c>
      <c r="AF401" t="s">
        <v>81</v>
      </c>
      <c r="AG401">
        <v>5</v>
      </c>
      <c r="AH401" t="s">
        <v>714</v>
      </c>
      <c r="AI401">
        <v>55</v>
      </c>
      <c r="AJ401" t="s">
        <v>199</v>
      </c>
      <c r="AK401">
        <v>17</v>
      </c>
    </row>
    <row r="402" spans="27:37" x14ac:dyDescent="0.25">
      <c r="AA402" t="str">
        <f t="shared" si="14"/>
        <v>5AAUDITORIUM5A_TMY3_WA</v>
      </c>
      <c r="AB402" t="s">
        <v>134</v>
      </c>
      <c r="AC402" t="s">
        <v>80</v>
      </c>
      <c r="AD402" t="s">
        <v>51</v>
      </c>
      <c r="AE402" t="s">
        <v>232</v>
      </c>
      <c r="AF402" t="s">
        <v>81</v>
      </c>
      <c r="AG402">
        <v>5</v>
      </c>
      <c r="AH402" t="s">
        <v>716</v>
      </c>
      <c r="AI402">
        <v>61</v>
      </c>
      <c r="AJ402" t="s">
        <v>717</v>
      </c>
      <c r="AK402">
        <v>16</v>
      </c>
    </row>
    <row r="403" spans="27:37" x14ac:dyDescent="0.25">
      <c r="AA403" t="str">
        <f t="shared" si="14"/>
        <v>5AGYM5A_TMY3_WA</v>
      </c>
      <c r="AB403" t="s">
        <v>134</v>
      </c>
      <c r="AC403" t="s">
        <v>80</v>
      </c>
      <c r="AD403" t="s">
        <v>52</v>
      </c>
      <c r="AE403" t="s">
        <v>232</v>
      </c>
      <c r="AF403" t="s">
        <v>81</v>
      </c>
      <c r="AG403">
        <v>5</v>
      </c>
      <c r="AH403" t="s">
        <v>718</v>
      </c>
      <c r="AI403">
        <v>44</v>
      </c>
      <c r="AJ403" t="s">
        <v>719</v>
      </c>
      <c r="AK403">
        <v>11</v>
      </c>
    </row>
    <row r="404" spans="27:37" x14ac:dyDescent="0.25">
      <c r="AA404" t="str">
        <f t="shared" si="14"/>
        <v>5AKITCHEN CAFETERIA5A_TMY3_WA</v>
      </c>
      <c r="AB404" t="s">
        <v>134</v>
      </c>
      <c r="AC404" t="s">
        <v>80</v>
      </c>
      <c r="AD404" t="s">
        <v>53</v>
      </c>
      <c r="AE404" t="s">
        <v>232</v>
      </c>
      <c r="AF404" t="s">
        <v>81</v>
      </c>
      <c r="AG404">
        <v>5</v>
      </c>
      <c r="AH404" t="s">
        <v>720</v>
      </c>
      <c r="AI404">
        <v>51</v>
      </c>
      <c r="AJ404" t="s">
        <v>721</v>
      </c>
      <c r="AK404">
        <v>14</v>
      </c>
    </row>
    <row r="405" spans="27:37" x14ac:dyDescent="0.25">
      <c r="AA405" t="str">
        <f t="shared" si="14"/>
        <v>5AFLOOR 15A_TMY3</v>
      </c>
      <c r="AB405" t="s">
        <v>134</v>
      </c>
      <c r="AC405" t="s">
        <v>80</v>
      </c>
      <c r="AD405" t="s">
        <v>48</v>
      </c>
      <c r="AE405" t="s">
        <v>235</v>
      </c>
      <c r="AF405" t="s">
        <v>81</v>
      </c>
      <c r="AG405">
        <v>5</v>
      </c>
      <c r="AH405" t="s">
        <v>722</v>
      </c>
      <c r="AI405">
        <v>53</v>
      </c>
      <c r="AJ405" t="s">
        <v>713</v>
      </c>
      <c r="AK405">
        <v>15</v>
      </c>
    </row>
    <row r="406" spans="27:37" x14ac:dyDescent="0.25">
      <c r="AA406" t="str">
        <f t="shared" si="14"/>
        <v>5AMECH5A_TMY3</v>
      </c>
      <c r="AB406" t="s">
        <v>134</v>
      </c>
      <c r="AC406" t="s">
        <v>80</v>
      </c>
      <c r="AD406" t="s">
        <v>85</v>
      </c>
      <c r="AE406" t="s">
        <v>235</v>
      </c>
      <c r="AF406" t="s">
        <v>81</v>
      </c>
      <c r="AG406">
        <v>5</v>
      </c>
      <c r="AH406" t="s">
        <v>723</v>
      </c>
      <c r="AI406">
        <v>69</v>
      </c>
      <c r="AJ406" t="s">
        <v>724</v>
      </c>
      <c r="AK406">
        <v>21</v>
      </c>
    </row>
    <row r="407" spans="27:37" x14ac:dyDescent="0.25">
      <c r="AA407" t="str">
        <f t="shared" si="14"/>
        <v>5AFLOOR 25A_TMY3</v>
      </c>
      <c r="AB407" t="s">
        <v>134</v>
      </c>
      <c r="AC407" t="s">
        <v>80</v>
      </c>
      <c r="AD407" t="s">
        <v>50</v>
      </c>
      <c r="AE407" t="s">
        <v>235</v>
      </c>
      <c r="AF407" t="s">
        <v>81</v>
      </c>
      <c r="AG407">
        <v>5</v>
      </c>
      <c r="AH407" t="s">
        <v>615</v>
      </c>
      <c r="AI407">
        <v>57</v>
      </c>
      <c r="AJ407" t="s">
        <v>725</v>
      </c>
      <c r="AK407">
        <v>17</v>
      </c>
    </row>
    <row r="408" spans="27:37" x14ac:dyDescent="0.25">
      <c r="AA408" t="str">
        <f t="shared" si="14"/>
        <v>5AAUDITORIUM5A_TMY3</v>
      </c>
      <c r="AB408" t="s">
        <v>134</v>
      </c>
      <c r="AC408" t="s">
        <v>80</v>
      </c>
      <c r="AD408" t="s">
        <v>51</v>
      </c>
      <c r="AE408" t="s">
        <v>235</v>
      </c>
      <c r="AF408" t="s">
        <v>81</v>
      </c>
      <c r="AG408">
        <v>5</v>
      </c>
      <c r="AH408" t="s">
        <v>726</v>
      </c>
      <c r="AI408">
        <v>63</v>
      </c>
      <c r="AJ408" t="s">
        <v>727</v>
      </c>
      <c r="AK408">
        <v>16</v>
      </c>
    </row>
    <row r="409" spans="27:37" x14ac:dyDescent="0.25">
      <c r="AA409" t="str">
        <f t="shared" si="14"/>
        <v>5AGYM5A_TMY3</v>
      </c>
      <c r="AB409" t="s">
        <v>134</v>
      </c>
      <c r="AC409" t="s">
        <v>80</v>
      </c>
      <c r="AD409" t="s">
        <v>52</v>
      </c>
      <c r="AE409" t="s">
        <v>235</v>
      </c>
      <c r="AF409" t="s">
        <v>81</v>
      </c>
      <c r="AG409">
        <v>5</v>
      </c>
      <c r="AH409" t="s">
        <v>728</v>
      </c>
      <c r="AI409">
        <v>47</v>
      </c>
      <c r="AJ409" t="s">
        <v>729</v>
      </c>
      <c r="AK409">
        <v>11</v>
      </c>
    </row>
    <row r="410" spans="27:37" x14ac:dyDescent="0.25">
      <c r="AA410" t="str">
        <f t="shared" si="14"/>
        <v>5AKITCHEN CAFETERIA5A_TMY3</v>
      </c>
      <c r="AB410" t="s">
        <v>134</v>
      </c>
      <c r="AC410" t="s">
        <v>80</v>
      </c>
      <c r="AD410" t="s">
        <v>53</v>
      </c>
      <c r="AE410" t="s">
        <v>235</v>
      </c>
      <c r="AF410" t="s">
        <v>81</v>
      </c>
      <c r="AG410">
        <v>5</v>
      </c>
      <c r="AH410" t="s">
        <v>730</v>
      </c>
      <c r="AI410">
        <v>59</v>
      </c>
      <c r="AJ410" t="s">
        <v>731</v>
      </c>
      <c r="AK410">
        <v>14</v>
      </c>
    </row>
    <row r="411" spans="27:37" x14ac:dyDescent="0.25">
      <c r="AA411" t="str">
        <f t="shared" si="14"/>
        <v>5AFLOOR 15A_TMY2</v>
      </c>
      <c r="AB411" t="s">
        <v>134</v>
      </c>
      <c r="AC411" t="s">
        <v>80</v>
      </c>
      <c r="AD411" t="s">
        <v>48</v>
      </c>
      <c r="AE411" t="s">
        <v>238</v>
      </c>
      <c r="AF411" t="s">
        <v>81</v>
      </c>
      <c r="AG411">
        <v>5</v>
      </c>
      <c r="AH411" t="s">
        <v>732</v>
      </c>
      <c r="AI411">
        <v>47</v>
      </c>
      <c r="AJ411" t="s">
        <v>191</v>
      </c>
      <c r="AK411">
        <v>15</v>
      </c>
    </row>
    <row r="412" spans="27:37" x14ac:dyDescent="0.25">
      <c r="AA412" t="str">
        <f t="shared" si="14"/>
        <v>5AMECH5A_TMY2</v>
      </c>
      <c r="AB412" t="s">
        <v>134</v>
      </c>
      <c r="AC412" t="s">
        <v>80</v>
      </c>
      <c r="AD412" t="s">
        <v>85</v>
      </c>
      <c r="AE412" t="s">
        <v>238</v>
      </c>
      <c r="AF412" t="s">
        <v>81</v>
      </c>
      <c r="AG412">
        <v>5</v>
      </c>
      <c r="AH412" t="s">
        <v>723</v>
      </c>
      <c r="AI412">
        <v>60</v>
      </c>
      <c r="AJ412" t="s">
        <v>724</v>
      </c>
      <c r="AK412">
        <v>20</v>
      </c>
    </row>
    <row r="413" spans="27:37" x14ac:dyDescent="0.25">
      <c r="AA413" t="str">
        <f t="shared" si="14"/>
        <v>5AFLOOR 25A_TMY2</v>
      </c>
      <c r="AB413" t="s">
        <v>134</v>
      </c>
      <c r="AC413" t="s">
        <v>80</v>
      </c>
      <c r="AD413" t="s">
        <v>50</v>
      </c>
      <c r="AE413" t="s">
        <v>238</v>
      </c>
      <c r="AF413" t="s">
        <v>81</v>
      </c>
      <c r="AG413">
        <v>5</v>
      </c>
      <c r="AH413" t="s">
        <v>427</v>
      </c>
      <c r="AI413">
        <v>53</v>
      </c>
      <c r="AJ413" t="s">
        <v>597</v>
      </c>
      <c r="AK413">
        <v>17</v>
      </c>
    </row>
    <row r="414" spans="27:37" x14ac:dyDescent="0.25">
      <c r="AA414" t="str">
        <f t="shared" si="14"/>
        <v>5AAUDITORIUM5A_TMY2</v>
      </c>
      <c r="AB414" t="s">
        <v>134</v>
      </c>
      <c r="AC414" t="s">
        <v>80</v>
      </c>
      <c r="AD414" t="s">
        <v>51</v>
      </c>
      <c r="AE414" t="s">
        <v>238</v>
      </c>
      <c r="AF414" t="s">
        <v>81</v>
      </c>
      <c r="AG414">
        <v>5</v>
      </c>
      <c r="AH414" t="s">
        <v>733</v>
      </c>
      <c r="AI414">
        <v>59</v>
      </c>
      <c r="AJ414" t="s">
        <v>734</v>
      </c>
      <c r="AK414">
        <v>16</v>
      </c>
    </row>
    <row r="415" spans="27:37" x14ac:dyDescent="0.25">
      <c r="AA415" t="str">
        <f t="shared" si="14"/>
        <v>5AGYM5A_TMY2</v>
      </c>
      <c r="AB415" t="s">
        <v>134</v>
      </c>
      <c r="AC415" t="s">
        <v>80</v>
      </c>
      <c r="AD415" t="s">
        <v>52</v>
      </c>
      <c r="AE415" t="s">
        <v>238</v>
      </c>
      <c r="AF415" t="s">
        <v>81</v>
      </c>
      <c r="AG415">
        <v>5</v>
      </c>
      <c r="AH415" t="s">
        <v>735</v>
      </c>
      <c r="AI415">
        <v>44</v>
      </c>
      <c r="AJ415" t="s">
        <v>736</v>
      </c>
      <c r="AK415">
        <v>11</v>
      </c>
    </row>
    <row r="416" spans="27:37" x14ac:dyDescent="0.25">
      <c r="AA416" t="str">
        <f t="shared" si="14"/>
        <v>5AKITCHEN CAFETERIA5A_TMY2</v>
      </c>
      <c r="AB416" t="s">
        <v>134</v>
      </c>
      <c r="AC416" t="s">
        <v>80</v>
      </c>
      <c r="AD416" t="s">
        <v>53</v>
      </c>
      <c r="AE416" t="s">
        <v>238</v>
      </c>
      <c r="AF416" t="s">
        <v>81</v>
      </c>
      <c r="AG416">
        <v>5</v>
      </c>
      <c r="AH416" t="s">
        <v>737</v>
      </c>
      <c r="AI416">
        <v>50</v>
      </c>
      <c r="AJ416" t="s">
        <v>597</v>
      </c>
      <c r="AK416">
        <v>14</v>
      </c>
    </row>
    <row r="417" spans="27:37" x14ac:dyDescent="0.25">
      <c r="AA417" t="str">
        <f t="shared" si="14"/>
        <v>5AFLOOR 15A_TMY15_WA</v>
      </c>
      <c r="AB417" t="s">
        <v>134</v>
      </c>
      <c r="AC417" t="s">
        <v>80</v>
      </c>
      <c r="AD417" t="s">
        <v>48</v>
      </c>
      <c r="AE417" t="s">
        <v>241</v>
      </c>
      <c r="AF417" t="s">
        <v>81</v>
      </c>
      <c r="AG417">
        <v>5</v>
      </c>
      <c r="AH417" t="s">
        <v>714</v>
      </c>
      <c r="AI417">
        <v>49</v>
      </c>
      <c r="AJ417" t="s">
        <v>707</v>
      </c>
      <c r="AK417">
        <v>15</v>
      </c>
    </row>
    <row r="418" spans="27:37" x14ac:dyDescent="0.25">
      <c r="AA418" t="str">
        <f t="shared" si="14"/>
        <v>5AMECH5A_TMY15_WA</v>
      </c>
      <c r="AB418" t="s">
        <v>134</v>
      </c>
      <c r="AC418" t="s">
        <v>80</v>
      </c>
      <c r="AD418" t="s">
        <v>85</v>
      </c>
      <c r="AE418" t="s">
        <v>241</v>
      </c>
      <c r="AF418" t="s">
        <v>81</v>
      </c>
      <c r="AG418">
        <v>5</v>
      </c>
      <c r="AH418" t="s">
        <v>715</v>
      </c>
      <c r="AI418">
        <v>69</v>
      </c>
      <c r="AJ418" t="s">
        <v>193</v>
      </c>
      <c r="AK418">
        <v>22</v>
      </c>
    </row>
    <row r="419" spans="27:37" x14ac:dyDescent="0.25">
      <c r="AA419" t="str">
        <f t="shared" si="14"/>
        <v>5AFLOOR 25A_TMY15_WA</v>
      </c>
      <c r="AB419" t="s">
        <v>134</v>
      </c>
      <c r="AC419" t="s">
        <v>80</v>
      </c>
      <c r="AD419" t="s">
        <v>50</v>
      </c>
      <c r="AE419" t="s">
        <v>241</v>
      </c>
      <c r="AF419" t="s">
        <v>81</v>
      </c>
      <c r="AG419">
        <v>5</v>
      </c>
      <c r="AH419" t="s">
        <v>572</v>
      </c>
      <c r="AI419">
        <v>56</v>
      </c>
      <c r="AJ419" t="s">
        <v>281</v>
      </c>
      <c r="AK419">
        <v>17</v>
      </c>
    </row>
    <row r="420" spans="27:37" x14ac:dyDescent="0.25">
      <c r="AA420" t="str">
        <f t="shared" si="14"/>
        <v>5AAUDITORIUM5A_TMY15_WA</v>
      </c>
      <c r="AB420" t="s">
        <v>134</v>
      </c>
      <c r="AC420" t="s">
        <v>80</v>
      </c>
      <c r="AD420" t="s">
        <v>51</v>
      </c>
      <c r="AE420" t="s">
        <v>241</v>
      </c>
      <c r="AF420" t="s">
        <v>81</v>
      </c>
      <c r="AG420">
        <v>5</v>
      </c>
      <c r="AH420" t="s">
        <v>716</v>
      </c>
      <c r="AI420">
        <v>63</v>
      </c>
      <c r="AJ420" t="s">
        <v>710</v>
      </c>
      <c r="AK420">
        <v>16</v>
      </c>
    </row>
    <row r="421" spans="27:37" x14ac:dyDescent="0.25">
      <c r="AA421" t="str">
        <f t="shared" si="14"/>
        <v>5AGYM5A_TMY15_WA</v>
      </c>
      <c r="AB421" t="s">
        <v>134</v>
      </c>
      <c r="AC421" t="s">
        <v>80</v>
      </c>
      <c r="AD421" t="s">
        <v>52</v>
      </c>
      <c r="AE421" t="s">
        <v>241</v>
      </c>
      <c r="AF421" t="s">
        <v>81</v>
      </c>
      <c r="AG421">
        <v>5</v>
      </c>
      <c r="AH421" t="s">
        <v>738</v>
      </c>
      <c r="AI421">
        <v>44</v>
      </c>
      <c r="AJ421" t="s">
        <v>719</v>
      </c>
      <c r="AK421">
        <v>11</v>
      </c>
    </row>
    <row r="422" spans="27:37" x14ac:dyDescent="0.25">
      <c r="AA422" t="str">
        <f t="shared" si="14"/>
        <v>5AKITCHEN CAFETERIA5A_TMY15_WA</v>
      </c>
      <c r="AB422" t="s">
        <v>134</v>
      </c>
      <c r="AC422" t="s">
        <v>80</v>
      </c>
      <c r="AD422" t="s">
        <v>53</v>
      </c>
      <c r="AE422" t="s">
        <v>241</v>
      </c>
      <c r="AF422" t="s">
        <v>81</v>
      </c>
      <c r="AG422">
        <v>5</v>
      </c>
      <c r="AH422" t="s">
        <v>444</v>
      </c>
      <c r="AI422">
        <v>52</v>
      </c>
      <c r="AJ422" t="s">
        <v>713</v>
      </c>
      <c r="AK422">
        <v>14</v>
      </c>
    </row>
    <row r="423" spans="27:37" x14ac:dyDescent="0.25">
      <c r="AA423" t="str">
        <f t="shared" si="14"/>
        <v>5AFLOOR 15A_MIN_WA</v>
      </c>
      <c r="AB423" t="s">
        <v>134</v>
      </c>
      <c r="AC423" t="s">
        <v>80</v>
      </c>
      <c r="AD423" t="s">
        <v>48</v>
      </c>
      <c r="AE423" t="s">
        <v>244</v>
      </c>
      <c r="AF423" t="s">
        <v>81</v>
      </c>
      <c r="AG423">
        <v>5</v>
      </c>
      <c r="AH423" t="s">
        <v>739</v>
      </c>
      <c r="AI423">
        <v>42</v>
      </c>
      <c r="AJ423" t="s">
        <v>138</v>
      </c>
      <c r="AK423">
        <v>16</v>
      </c>
    </row>
    <row r="424" spans="27:37" x14ac:dyDescent="0.25">
      <c r="AA424" t="str">
        <f t="shared" si="14"/>
        <v>5AMECH5A_MIN_WA</v>
      </c>
      <c r="AB424" t="s">
        <v>134</v>
      </c>
      <c r="AC424" t="s">
        <v>80</v>
      </c>
      <c r="AD424" t="s">
        <v>85</v>
      </c>
      <c r="AE424" t="s">
        <v>244</v>
      </c>
      <c r="AF424" t="s">
        <v>81</v>
      </c>
      <c r="AG424">
        <v>5</v>
      </c>
      <c r="AH424" t="s">
        <v>740</v>
      </c>
      <c r="AI424">
        <v>43</v>
      </c>
      <c r="AJ424" t="s">
        <v>741</v>
      </c>
      <c r="AK424">
        <v>19</v>
      </c>
    </row>
    <row r="425" spans="27:37" x14ac:dyDescent="0.25">
      <c r="AA425" t="str">
        <f t="shared" si="14"/>
        <v>5AFLOOR 25A_MIN_WA</v>
      </c>
      <c r="AB425" t="s">
        <v>134</v>
      </c>
      <c r="AC425" t="s">
        <v>80</v>
      </c>
      <c r="AD425" t="s">
        <v>50</v>
      </c>
      <c r="AE425" t="s">
        <v>244</v>
      </c>
      <c r="AF425" t="s">
        <v>81</v>
      </c>
      <c r="AG425">
        <v>5</v>
      </c>
      <c r="AH425" t="s">
        <v>739</v>
      </c>
      <c r="AI425">
        <v>41</v>
      </c>
      <c r="AJ425" t="s">
        <v>680</v>
      </c>
      <c r="AK425">
        <v>16</v>
      </c>
    </row>
    <row r="426" spans="27:37" x14ac:dyDescent="0.25">
      <c r="AA426" t="str">
        <f t="shared" si="14"/>
        <v>5AAUDITORIUM5A_MIN_WA</v>
      </c>
      <c r="AB426" t="s">
        <v>134</v>
      </c>
      <c r="AC426" t="s">
        <v>80</v>
      </c>
      <c r="AD426" t="s">
        <v>51</v>
      </c>
      <c r="AE426" t="s">
        <v>244</v>
      </c>
      <c r="AF426" t="s">
        <v>81</v>
      </c>
      <c r="AG426">
        <v>5</v>
      </c>
      <c r="AH426" t="s">
        <v>742</v>
      </c>
      <c r="AI426">
        <v>46</v>
      </c>
      <c r="AJ426" t="s">
        <v>743</v>
      </c>
      <c r="AK426">
        <v>16</v>
      </c>
    </row>
    <row r="427" spans="27:37" x14ac:dyDescent="0.25">
      <c r="AA427" t="str">
        <f t="shared" si="14"/>
        <v>5AGYM5A_MIN_WA</v>
      </c>
      <c r="AB427" t="s">
        <v>134</v>
      </c>
      <c r="AC427" t="s">
        <v>80</v>
      </c>
      <c r="AD427" t="s">
        <v>52</v>
      </c>
      <c r="AE427" t="s">
        <v>244</v>
      </c>
      <c r="AF427" t="s">
        <v>81</v>
      </c>
      <c r="AG427">
        <v>5</v>
      </c>
      <c r="AH427" t="s">
        <v>744</v>
      </c>
      <c r="AI427">
        <v>47</v>
      </c>
      <c r="AJ427" t="s">
        <v>745</v>
      </c>
      <c r="AK427">
        <v>11</v>
      </c>
    </row>
    <row r="428" spans="27:37" x14ac:dyDescent="0.25">
      <c r="AA428" t="str">
        <f t="shared" si="14"/>
        <v>5AKITCHEN CAFETERIA5A_MIN_WA</v>
      </c>
      <c r="AB428" t="s">
        <v>134</v>
      </c>
      <c r="AC428" t="s">
        <v>80</v>
      </c>
      <c r="AD428" t="s">
        <v>53</v>
      </c>
      <c r="AE428" t="s">
        <v>244</v>
      </c>
      <c r="AF428" t="s">
        <v>81</v>
      </c>
      <c r="AG428">
        <v>5</v>
      </c>
      <c r="AH428" t="s">
        <v>746</v>
      </c>
      <c r="AI428">
        <v>40</v>
      </c>
      <c r="AJ428" t="s">
        <v>747</v>
      </c>
      <c r="AK428">
        <v>12</v>
      </c>
    </row>
    <row r="429" spans="27:37" x14ac:dyDescent="0.25">
      <c r="AA429" t="str">
        <f t="shared" si="14"/>
        <v>5AFLOOR 15A_MAX_WA</v>
      </c>
      <c r="AB429" t="s">
        <v>134</v>
      </c>
      <c r="AC429" t="s">
        <v>80</v>
      </c>
      <c r="AD429" t="s">
        <v>48</v>
      </c>
      <c r="AE429" t="s">
        <v>246</v>
      </c>
      <c r="AF429" t="s">
        <v>81</v>
      </c>
      <c r="AG429">
        <v>5</v>
      </c>
      <c r="AH429" t="s">
        <v>748</v>
      </c>
      <c r="AI429">
        <v>58</v>
      </c>
      <c r="AJ429" t="s">
        <v>749</v>
      </c>
      <c r="AK429">
        <v>17</v>
      </c>
    </row>
    <row r="430" spans="27:37" x14ac:dyDescent="0.25">
      <c r="AA430" t="str">
        <f t="shared" si="14"/>
        <v>5AMECH5A_MAX_WA</v>
      </c>
      <c r="AB430" t="s">
        <v>134</v>
      </c>
      <c r="AC430" t="s">
        <v>80</v>
      </c>
      <c r="AD430" t="s">
        <v>85</v>
      </c>
      <c r="AE430" t="s">
        <v>246</v>
      </c>
      <c r="AF430" t="s">
        <v>81</v>
      </c>
      <c r="AG430">
        <v>5</v>
      </c>
      <c r="AH430" t="s">
        <v>750</v>
      </c>
      <c r="AI430">
        <v>79</v>
      </c>
      <c r="AJ430" t="s">
        <v>700</v>
      </c>
      <c r="AK430">
        <v>26</v>
      </c>
    </row>
    <row r="431" spans="27:37" x14ac:dyDescent="0.25">
      <c r="AA431" t="str">
        <f t="shared" si="14"/>
        <v>5AFLOOR 25A_MAX_WA</v>
      </c>
      <c r="AB431" t="s">
        <v>134</v>
      </c>
      <c r="AC431" t="s">
        <v>80</v>
      </c>
      <c r="AD431" t="s">
        <v>50</v>
      </c>
      <c r="AE431" t="s">
        <v>246</v>
      </c>
      <c r="AF431" t="s">
        <v>81</v>
      </c>
      <c r="AG431">
        <v>5</v>
      </c>
      <c r="AH431" t="s">
        <v>751</v>
      </c>
      <c r="AI431">
        <v>58</v>
      </c>
      <c r="AJ431" t="s">
        <v>752</v>
      </c>
      <c r="AK431">
        <v>19</v>
      </c>
    </row>
    <row r="432" spans="27:37" x14ac:dyDescent="0.25">
      <c r="AA432" t="str">
        <f t="shared" si="14"/>
        <v>5AAUDITORIUM5A_MAX_WA</v>
      </c>
      <c r="AB432" t="s">
        <v>134</v>
      </c>
      <c r="AC432" t="s">
        <v>80</v>
      </c>
      <c r="AD432" t="s">
        <v>51</v>
      </c>
      <c r="AE432" t="s">
        <v>246</v>
      </c>
      <c r="AF432" t="s">
        <v>81</v>
      </c>
      <c r="AG432">
        <v>5</v>
      </c>
      <c r="AH432" t="s">
        <v>753</v>
      </c>
      <c r="AI432">
        <v>62</v>
      </c>
      <c r="AJ432" t="s">
        <v>754</v>
      </c>
      <c r="AK432">
        <v>17</v>
      </c>
    </row>
    <row r="433" spans="27:37" x14ac:dyDescent="0.25">
      <c r="AA433" t="str">
        <f t="shared" si="14"/>
        <v>5AGYM5A_MAX_WA</v>
      </c>
      <c r="AB433" t="s">
        <v>134</v>
      </c>
      <c r="AC433" t="s">
        <v>80</v>
      </c>
      <c r="AD433" t="s">
        <v>52</v>
      </c>
      <c r="AE433" t="s">
        <v>246</v>
      </c>
      <c r="AF433" t="s">
        <v>81</v>
      </c>
      <c r="AG433">
        <v>5</v>
      </c>
      <c r="AH433" t="s">
        <v>755</v>
      </c>
      <c r="AI433">
        <v>48</v>
      </c>
      <c r="AJ433" t="s">
        <v>358</v>
      </c>
      <c r="AK433">
        <v>12</v>
      </c>
    </row>
    <row r="434" spans="27:37" x14ac:dyDescent="0.25">
      <c r="AA434" t="str">
        <f t="shared" si="14"/>
        <v>5AKITCHEN CAFETERIA5A_MAX_WA</v>
      </c>
      <c r="AB434" t="s">
        <v>134</v>
      </c>
      <c r="AC434" t="s">
        <v>80</v>
      </c>
      <c r="AD434" t="s">
        <v>53</v>
      </c>
      <c r="AE434" t="s">
        <v>246</v>
      </c>
      <c r="AF434" t="s">
        <v>81</v>
      </c>
      <c r="AG434">
        <v>5</v>
      </c>
      <c r="AH434" t="s">
        <v>756</v>
      </c>
      <c r="AI434">
        <v>59</v>
      </c>
      <c r="AJ434" t="s">
        <v>757</v>
      </c>
      <c r="AK434">
        <v>17</v>
      </c>
    </row>
    <row r="435" spans="27:37" x14ac:dyDescent="0.25">
      <c r="AA435" t="str">
        <f t="shared" si="14"/>
        <v>5BLocationFilename</v>
      </c>
      <c r="AB435" t="s">
        <v>140</v>
      </c>
      <c r="AC435" t="s">
        <v>59</v>
      </c>
      <c r="AD435" t="s">
        <v>60</v>
      </c>
      <c r="AE435" t="s">
        <v>61</v>
      </c>
      <c r="AF435" t="s">
        <v>62</v>
      </c>
      <c r="AG435" t="s">
        <v>63</v>
      </c>
      <c r="AH435" t="s">
        <v>64</v>
      </c>
      <c r="AI435" t="s">
        <v>65</v>
      </c>
      <c r="AJ435" t="s">
        <v>66</v>
      </c>
      <c r="AK435" t="s">
        <v>67</v>
      </c>
    </row>
    <row r="436" spans="27:37" x14ac:dyDescent="0.25">
      <c r="AA436" t="str">
        <f t="shared" si="14"/>
        <v>5BFLOOR 1TMY7WA</v>
      </c>
      <c r="AB436" t="s">
        <v>140</v>
      </c>
      <c r="AC436" t="s">
        <v>80</v>
      </c>
      <c r="AD436" t="s">
        <v>48</v>
      </c>
      <c r="AE436" t="s">
        <v>79</v>
      </c>
      <c r="AF436" t="s">
        <v>81</v>
      </c>
      <c r="AG436">
        <v>5</v>
      </c>
      <c r="AH436" t="s">
        <v>758</v>
      </c>
      <c r="AI436">
        <v>41</v>
      </c>
      <c r="AJ436" t="s">
        <v>759</v>
      </c>
      <c r="AK436">
        <v>14</v>
      </c>
    </row>
    <row r="437" spans="27:37" x14ac:dyDescent="0.25">
      <c r="AA437" t="str">
        <f t="shared" si="14"/>
        <v>5BMECHTMY7WA</v>
      </c>
      <c r="AB437" t="s">
        <v>140</v>
      </c>
      <c r="AC437" t="s">
        <v>80</v>
      </c>
      <c r="AD437" t="s">
        <v>85</v>
      </c>
      <c r="AE437" t="s">
        <v>79</v>
      </c>
      <c r="AF437" t="s">
        <v>81</v>
      </c>
      <c r="AG437">
        <v>5</v>
      </c>
      <c r="AH437" t="s">
        <v>760</v>
      </c>
      <c r="AI437">
        <v>52</v>
      </c>
      <c r="AJ437" t="s">
        <v>724</v>
      </c>
      <c r="AK437">
        <v>17</v>
      </c>
    </row>
    <row r="438" spans="27:37" x14ac:dyDescent="0.25">
      <c r="AA438" t="str">
        <f t="shared" si="14"/>
        <v>5BFLOOR 2TMY7WA</v>
      </c>
      <c r="AB438" t="s">
        <v>140</v>
      </c>
      <c r="AC438" t="s">
        <v>80</v>
      </c>
      <c r="AD438" t="s">
        <v>50</v>
      </c>
      <c r="AE438" t="s">
        <v>79</v>
      </c>
      <c r="AF438" t="s">
        <v>81</v>
      </c>
      <c r="AG438">
        <v>5</v>
      </c>
      <c r="AH438" t="s">
        <v>761</v>
      </c>
      <c r="AI438">
        <v>50</v>
      </c>
      <c r="AJ438" t="s">
        <v>303</v>
      </c>
      <c r="AK438">
        <v>15</v>
      </c>
    </row>
    <row r="439" spans="27:37" x14ac:dyDescent="0.25">
      <c r="AA439" t="str">
        <f t="shared" si="14"/>
        <v>5BAUDITORIUMTMY7WA</v>
      </c>
      <c r="AB439" t="s">
        <v>140</v>
      </c>
      <c r="AC439" t="s">
        <v>80</v>
      </c>
      <c r="AD439" t="s">
        <v>51</v>
      </c>
      <c r="AE439" t="s">
        <v>79</v>
      </c>
      <c r="AF439" t="s">
        <v>81</v>
      </c>
      <c r="AG439">
        <v>5</v>
      </c>
      <c r="AH439" t="s">
        <v>762</v>
      </c>
      <c r="AI439">
        <v>51</v>
      </c>
      <c r="AJ439" t="s">
        <v>725</v>
      </c>
      <c r="AK439">
        <v>15</v>
      </c>
    </row>
    <row r="440" spans="27:37" x14ac:dyDescent="0.25">
      <c r="AA440" t="str">
        <f t="shared" si="14"/>
        <v>5BGYMTMY7WA</v>
      </c>
      <c r="AB440" t="s">
        <v>140</v>
      </c>
      <c r="AC440" t="s">
        <v>80</v>
      </c>
      <c r="AD440" t="s">
        <v>52</v>
      </c>
      <c r="AE440" t="s">
        <v>79</v>
      </c>
      <c r="AF440" t="s">
        <v>81</v>
      </c>
      <c r="AG440">
        <v>5</v>
      </c>
      <c r="AH440" t="s">
        <v>763</v>
      </c>
      <c r="AI440">
        <v>52</v>
      </c>
      <c r="AJ440" t="s">
        <v>764</v>
      </c>
      <c r="AK440">
        <v>12</v>
      </c>
    </row>
    <row r="441" spans="27:37" x14ac:dyDescent="0.25">
      <c r="AA441" t="str">
        <f t="shared" si="14"/>
        <v>5BKITCHEN CAFETERIATMY7WA</v>
      </c>
      <c r="AB441" t="s">
        <v>140</v>
      </c>
      <c r="AC441" t="s">
        <v>80</v>
      </c>
      <c r="AD441" t="s">
        <v>53</v>
      </c>
      <c r="AE441" t="s">
        <v>79</v>
      </c>
      <c r="AF441" t="s">
        <v>81</v>
      </c>
      <c r="AG441">
        <v>5</v>
      </c>
      <c r="AH441" t="s">
        <v>765</v>
      </c>
      <c r="AI441">
        <v>39</v>
      </c>
      <c r="AJ441" t="s">
        <v>411</v>
      </c>
      <c r="AK441">
        <v>11</v>
      </c>
    </row>
    <row r="442" spans="27:37" x14ac:dyDescent="0.25">
      <c r="AA442" t="str">
        <f t="shared" si="14"/>
        <v>5BFLOOR 1TMY3WA</v>
      </c>
      <c r="AB442" t="s">
        <v>140</v>
      </c>
      <c r="AC442" t="s">
        <v>80</v>
      </c>
      <c r="AD442" t="s">
        <v>48</v>
      </c>
      <c r="AE442" t="s">
        <v>69</v>
      </c>
      <c r="AF442" t="s">
        <v>81</v>
      </c>
      <c r="AG442">
        <v>5</v>
      </c>
      <c r="AH442" t="s">
        <v>766</v>
      </c>
      <c r="AI442">
        <v>38</v>
      </c>
      <c r="AJ442" t="s">
        <v>767</v>
      </c>
      <c r="AK442">
        <v>13</v>
      </c>
    </row>
    <row r="443" spans="27:37" x14ac:dyDescent="0.25">
      <c r="AA443" t="str">
        <f t="shared" si="14"/>
        <v>5BMECHTMY3WA</v>
      </c>
      <c r="AB443" t="s">
        <v>140</v>
      </c>
      <c r="AC443" t="s">
        <v>80</v>
      </c>
      <c r="AD443" t="s">
        <v>85</v>
      </c>
      <c r="AE443" t="s">
        <v>69</v>
      </c>
      <c r="AF443" t="s">
        <v>81</v>
      </c>
      <c r="AG443">
        <v>5</v>
      </c>
      <c r="AH443" t="s">
        <v>760</v>
      </c>
      <c r="AI443">
        <v>52</v>
      </c>
      <c r="AJ443" t="s">
        <v>724</v>
      </c>
      <c r="AK443">
        <v>17</v>
      </c>
    </row>
    <row r="444" spans="27:37" x14ac:dyDescent="0.25">
      <c r="AA444" t="str">
        <f t="shared" si="14"/>
        <v>5BFLOOR 2TMY3WA</v>
      </c>
      <c r="AB444" t="s">
        <v>140</v>
      </c>
      <c r="AC444" t="s">
        <v>80</v>
      </c>
      <c r="AD444" t="s">
        <v>50</v>
      </c>
      <c r="AE444" t="s">
        <v>69</v>
      </c>
      <c r="AF444" t="s">
        <v>81</v>
      </c>
      <c r="AG444">
        <v>5</v>
      </c>
      <c r="AH444" t="s">
        <v>761</v>
      </c>
      <c r="AI444">
        <v>50</v>
      </c>
      <c r="AJ444" t="s">
        <v>303</v>
      </c>
      <c r="AK444">
        <v>15</v>
      </c>
    </row>
    <row r="445" spans="27:37" x14ac:dyDescent="0.25">
      <c r="AA445" t="str">
        <f t="shared" si="14"/>
        <v>5BAUDITORIUMTMY3WA</v>
      </c>
      <c r="AB445" t="s">
        <v>140</v>
      </c>
      <c r="AC445" t="s">
        <v>80</v>
      </c>
      <c r="AD445" t="s">
        <v>51</v>
      </c>
      <c r="AE445" t="s">
        <v>69</v>
      </c>
      <c r="AF445" t="s">
        <v>81</v>
      </c>
      <c r="AG445">
        <v>5</v>
      </c>
      <c r="AH445" t="s">
        <v>768</v>
      </c>
      <c r="AI445">
        <v>51</v>
      </c>
      <c r="AJ445" t="s">
        <v>725</v>
      </c>
      <c r="AK445">
        <v>14</v>
      </c>
    </row>
    <row r="446" spans="27:37" x14ac:dyDescent="0.25">
      <c r="AA446" t="str">
        <f t="shared" si="14"/>
        <v>5BGYMTMY3WA</v>
      </c>
      <c r="AB446" t="s">
        <v>140</v>
      </c>
      <c r="AC446" t="s">
        <v>80</v>
      </c>
      <c r="AD446" t="s">
        <v>52</v>
      </c>
      <c r="AE446" t="s">
        <v>69</v>
      </c>
      <c r="AF446" t="s">
        <v>81</v>
      </c>
      <c r="AG446">
        <v>5</v>
      </c>
      <c r="AH446" t="s">
        <v>769</v>
      </c>
      <c r="AI446">
        <v>52</v>
      </c>
      <c r="AJ446" t="s">
        <v>764</v>
      </c>
      <c r="AK446">
        <v>12</v>
      </c>
    </row>
    <row r="447" spans="27:37" x14ac:dyDescent="0.25">
      <c r="AA447" t="str">
        <f t="shared" si="14"/>
        <v>5BKITCHEN CAFETERIATMY3WA</v>
      </c>
      <c r="AB447" t="s">
        <v>140</v>
      </c>
      <c r="AC447" t="s">
        <v>80</v>
      </c>
      <c r="AD447" t="s">
        <v>53</v>
      </c>
      <c r="AE447" t="s">
        <v>69</v>
      </c>
      <c r="AF447" t="s">
        <v>81</v>
      </c>
      <c r="AG447">
        <v>5</v>
      </c>
      <c r="AH447" t="s">
        <v>770</v>
      </c>
      <c r="AI447">
        <v>35</v>
      </c>
      <c r="AJ447" t="s">
        <v>771</v>
      </c>
      <c r="AK447">
        <v>11</v>
      </c>
    </row>
    <row r="448" spans="27:37" x14ac:dyDescent="0.25">
      <c r="AA448" t="str">
        <f t="shared" si="14"/>
        <v>5BFLOOR 1TMY3</v>
      </c>
      <c r="AB448" t="s">
        <v>140</v>
      </c>
      <c r="AC448" t="s">
        <v>80</v>
      </c>
      <c r="AD448" t="s">
        <v>48</v>
      </c>
      <c r="AE448" t="s">
        <v>84</v>
      </c>
      <c r="AF448" t="s">
        <v>81</v>
      </c>
      <c r="AG448">
        <v>5</v>
      </c>
      <c r="AH448" t="s">
        <v>772</v>
      </c>
      <c r="AI448">
        <v>42</v>
      </c>
      <c r="AJ448" t="s">
        <v>773</v>
      </c>
      <c r="AK448">
        <v>14</v>
      </c>
    </row>
    <row r="449" spans="27:37" x14ac:dyDescent="0.25">
      <c r="AA449" t="str">
        <f t="shared" si="14"/>
        <v>5BMECHTMY3</v>
      </c>
      <c r="AB449" t="s">
        <v>140</v>
      </c>
      <c r="AC449" t="s">
        <v>80</v>
      </c>
      <c r="AD449" t="s">
        <v>85</v>
      </c>
      <c r="AE449" t="s">
        <v>84</v>
      </c>
      <c r="AF449" t="s">
        <v>81</v>
      </c>
      <c r="AG449">
        <v>5</v>
      </c>
      <c r="AH449" t="s">
        <v>726</v>
      </c>
      <c r="AI449">
        <v>69</v>
      </c>
      <c r="AJ449" t="s">
        <v>139</v>
      </c>
      <c r="AK449">
        <v>19</v>
      </c>
    </row>
    <row r="450" spans="27:37" x14ac:dyDescent="0.25">
      <c r="AA450" t="str">
        <f t="shared" si="14"/>
        <v>5BFLOOR 2TMY3</v>
      </c>
      <c r="AB450" t="s">
        <v>140</v>
      </c>
      <c r="AC450" t="s">
        <v>80</v>
      </c>
      <c r="AD450" t="s">
        <v>50</v>
      </c>
      <c r="AE450" t="s">
        <v>84</v>
      </c>
      <c r="AF450" t="s">
        <v>81</v>
      </c>
      <c r="AG450">
        <v>5</v>
      </c>
      <c r="AH450" t="s">
        <v>774</v>
      </c>
      <c r="AI450">
        <v>47</v>
      </c>
      <c r="AJ450" t="s">
        <v>281</v>
      </c>
      <c r="AK450">
        <v>15</v>
      </c>
    </row>
    <row r="451" spans="27:37" x14ac:dyDescent="0.25">
      <c r="AA451" t="str">
        <f t="shared" si="14"/>
        <v>5BAUDITORIUMTMY3</v>
      </c>
      <c r="AB451" t="s">
        <v>140</v>
      </c>
      <c r="AC451" t="s">
        <v>80</v>
      </c>
      <c r="AD451" t="s">
        <v>51</v>
      </c>
      <c r="AE451" t="s">
        <v>84</v>
      </c>
      <c r="AF451" t="s">
        <v>81</v>
      </c>
      <c r="AG451">
        <v>5</v>
      </c>
      <c r="AH451" t="s">
        <v>775</v>
      </c>
      <c r="AI451">
        <v>49</v>
      </c>
      <c r="AJ451" t="s">
        <v>776</v>
      </c>
      <c r="AK451">
        <v>14</v>
      </c>
    </row>
    <row r="452" spans="27:37" x14ac:dyDescent="0.25">
      <c r="AA452" t="str">
        <f t="shared" si="14"/>
        <v>5BGYMTMY3</v>
      </c>
      <c r="AB452" t="s">
        <v>140</v>
      </c>
      <c r="AC452" t="s">
        <v>80</v>
      </c>
      <c r="AD452" t="s">
        <v>52</v>
      </c>
      <c r="AE452" t="s">
        <v>84</v>
      </c>
      <c r="AF452" t="s">
        <v>81</v>
      </c>
      <c r="AG452">
        <v>5</v>
      </c>
      <c r="AH452" t="s">
        <v>777</v>
      </c>
      <c r="AI452">
        <v>63</v>
      </c>
      <c r="AJ452" t="s">
        <v>778</v>
      </c>
      <c r="AK452">
        <v>14</v>
      </c>
    </row>
    <row r="453" spans="27:37" x14ac:dyDescent="0.25">
      <c r="AA453" t="str">
        <f t="shared" si="14"/>
        <v>5BKITCHEN CAFETERIATMY3</v>
      </c>
      <c r="AB453" t="s">
        <v>140</v>
      </c>
      <c r="AC453" t="s">
        <v>80</v>
      </c>
      <c r="AD453" t="s">
        <v>53</v>
      </c>
      <c r="AE453" t="s">
        <v>84</v>
      </c>
      <c r="AF453" t="s">
        <v>81</v>
      </c>
      <c r="AG453">
        <v>5</v>
      </c>
      <c r="AH453" t="s">
        <v>529</v>
      </c>
      <c r="AI453">
        <v>39</v>
      </c>
      <c r="AJ453" t="s">
        <v>779</v>
      </c>
      <c r="AK453">
        <v>12</v>
      </c>
    </row>
    <row r="454" spans="27:37" x14ac:dyDescent="0.25">
      <c r="AA454" t="str">
        <f t="shared" si="14"/>
        <v>5BFLOOR 1TMY2</v>
      </c>
      <c r="AB454" t="s">
        <v>140</v>
      </c>
      <c r="AC454" t="s">
        <v>80</v>
      </c>
      <c r="AD454" t="s">
        <v>48</v>
      </c>
      <c r="AE454" t="s">
        <v>90</v>
      </c>
      <c r="AF454" t="s">
        <v>81</v>
      </c>
      <c r="AG454">
        <v>5</v>
      </c>
      <c r="AH454" t="s">
        <v>780</v>
      </c>
      <c r="AI454">
        <v>42</v>
      </c>
      <c r="AJ454" t="s">
        <v>773</v>
      </c>
      <c r="AK454">
        <v>14</v>
      </c>
    </row>
    <row r="455" spans="27:37" x14ac:dyDescent="0.25">
      <c r="AA455" t="str">
        <f t="shared" ref="AA455:AA518" si="15">CONCATENATE(AB455,AD455,AE455)</f>
        <v>5BMECHTMY2</v>
      </c>
      <c r="AB455" t="s">
        <v>140</v>
      </c>
      <c r="AC455" t="s">
        <v>80</v>
      </c>
      <c r="AD455" t="s">
        <v>85</v>
      </c>
      <c r="AE455" t="s">
        <v>90</v>
      </c>
      <c r="AF455" t="s">
        <v>81</v>
      </c>
      <c r="AG455">
        <v>5</v>
      </c>
      <c r="AH455" t="s">
        <v>781</v>
      </c>
      <c r="AI455">
        <v>70</v>
      </c>
      <c r="AJ455" t="s">
        <v>700</v>
      </c>
      <c r="AK455">
        <v>19</v>
      </c>
    </row>
    <row r="456" spans="27:37" x14ac:dyDescent="0.25">
      <c r="AA456" t="str">
        <f t="shared" si="15"/>
        <v>5BFLOOR 2TMY2</v>
      </c>
      <c r="AB456" t="s">
        <v>140</v>
      </c>
      <c r="AC456" t="s">
        <v>80</v>
      </c>
      <c r="AD456" t="s">
        <v>50</v>
      </c>
      <c r="AE456" t="s">
        <v>90</v>
      </c>
      <c r="AF456" t="s">
        <v>81</v>
      </c>
      <c r="AG456">
        <v>5</v>
      </c>
      <c r="AH456" t="s">
        <v>654</v>
      </c>
      <c r="AI456">
        <v>48</v>
      </c>
      <c r="AJ456" t="s">
        <v>782</v>
      </c>
      <c r="AK456">
        <v>15</v>
      </c>
    </row>
    <row r="457" spans="27:37" x14ac:dyDescent="0.25">
      <c r="AA457" t="str">
        <f t="shared" si="15"/>
        <v>5BAUDITORIUMTMY2</v>
      </c>
      <c r="AB457" t="s">
        <v>140</v>
      </c>
      <c r="AC457" t="s">
        <v>80</v>
      </c>
      <c r="AD457" t="s">
        <v>51</v>
      </c>
      <c r="AE457" t="s">
        <v>90</v>
      </c>
      <c r="AF457" t="s">
        <v>81</v>
      </c>
      <c r="AG457">
        <v>5</v>
      </c>
      <c r="AH457" t="s">
        <v>783</v>
      </c>
      <c r="AI457">
        <v>50</v>
      </c>
      <c r="AJ457" t="s">
        <v>784</v>
      </c>
      <c r="AK457">
        <v>15</v>
      </c>
    </row>
    <row r="458" spans="27:37" x14ac:dyDescent="0.25">
      <c r="AA458" t="str">
        <f t="shared" si="15"/>
        <v>5BGYMTMY2</v>
      </c>
      <c r="AB458" t="s">
        <v>140</v>
      </c>
      <c r="AC458" t="s">
        <v>80</v>
      </c>
      <c r="AD458" t="s">
        <v>52</v>
      </c>
      <c r="AE458" t="s">
        <v>90</v>
      </c>
      <c r="AF458" t="s">
        <v>81</v>
      </c>
      <c r="AG458">
        <v>5</v>
      </c>
      <c r="AH458" t="s">
        <v>785</v>
      </c>
      <c r="AI458">
        <v>65</v>
      </c>
      <c r="AJ458" t="s">
        <v>595</v>
      </c>
      <c r="AK458">
        <v>13</v>
      </c>
    </row>
    <row r="459" spans="27:37" x14ac:dyDescent="0.25">
      <c r="AA459" t="str">
        <f t="shared" si="15"/>
        <v>5BKITCHEN CAFETERIATMY2</v>
      </c>
      <c r="AB459" t="s">
        <v>140</v>
      </c>
      <c r="AC459" t="s">
        <v>80</v>
      </c>
      <c r="AD459" t="s">
        <v>53</v>
      </c>
      <c r="AE459" t="s">
        <v>90</v>
      </c>
      <c r="AF459" t="s">
        <v>81</v>
      </c>
      <c r="AG459">
        <v>5</v>
      </c>
      <c r="AH459" t="s">
        <v>786</v>
      </c>
      <c r="AI459">
        <v>42</v>
      </c>
      <c r="AJ459" t="s">
        <v>597</v>
      </c>
      <c r="AK459">
        <v>12</v>
      </c>
    </row>
    <row r="460" spans="27:37" x14ac:dyDescent="0.25">
      <c r="AA460" t="str">
        <f t="shared" si="15"/>
        <v>5BFLOOR 1TMY15WA</v>
      </c>
      <c r="AB460" t="s">
        <v>140</v>
      </c>
      <c r="AC460" t="s">
        <v>80</v>
      </c>
      <c r="AD460" t="s">
        <v>48</v>
      </c>
      <c r="AE460" t="s">
        <v>93</v>
      </c>
      <c r="AF460" t="s">
        <v>81</v>
      </c>
      <c r="AG460">
        <v>5</v>
      </c>
      <c r="AH460" t="s">
        <v>787</v>
      </c>
      <c r="AI460">
        <v>38</v>
      </c>
      <c r="AJ460" t="s">
        <v>767</v>
      </c>
      <c r="AK460">
        <v>13</v>
      </c>
    </row>
    <row r="461" spans="27:37" x14ac:dyDescent="0.25">
      <c r="AA461" t="str">
        <f t="shared" si="15"/>
        <v>5BMECHTMY15WA</v>
      </c>
      <c r="AB461" t="s">
        <v>140</v>
      </c>
      <c r="AC461" t="s">
        <v>80</v>
      </c>
      <c r="AD461" t="s">
        <v>85</v>
      </c>
      <c r="AE461" t="s">
        <v>93</v>
      </c>
      <c r="AF461" t="s">
        <v>81</v>
      </c>
      <c r="AG461">
        <v>5</v>
      </c>
      <c r="AH461" t="s">
        <v>760</v>
      </c>
      <c r="AI461">
        <v>52</v>
      </c>
      <c r="AJ461" t="s">
        <v>183</v>
      </c>
      <c r="AK461">
        <v>17</v>
      </c>
    </row>
    <row r="462" spans="27:37" x14ac:dyDescent="0.25">
      <c r="AA462" t="str">
        <f t="shared" si="15"/>
        <v>5BFLOOR 2TMY15WA</v>
      </c>
      <c r="AB462" t="s">
        <v>140</v>
      </c>
      <c r="AC462" t="s">
        <v>80</v>
      </c>
      <c r="AD462" t="s">
        <v>50</v>
      </c>
      <c r="AE462" t="s">
        <v>93</v>
      </c>
      <c r="AF462" t="s">
        <v>81</v>
      </c>
      <c r="AG462">
        <v>5</v>
      </c>
      <c r="AH462" t="s">
        <v>788</v>
      </c>
      <c r="AI462">
        <v>46</v>
      </c>
      <c r="AJ462" t="s">
        <v>287</v>
      </c>
      <c r="AK462">
        <v>15</v>
      </c>
    </row>
    <row r="463" spans="27:37" x14ac:dyDescent="0.25">
      <c r="AA463" t="str">
        <f t="shared" si="15"/>
        <v>5BAUDITORIUMTMY15WA</v>
      </c>
      <c r="AB463" t="s">
        <v>140</v>
      </c>
      <c r="AC463" t="s">
        <v>80</v>
      </c>
      <c r="AD463" t="s">
        <v>51</v>
      </c>
      <c r="AE463" t="s">
        <v>93</v>
      </c>
      <c r="AF463" t="s">
        <v>81</v>
      </c>
      <c r="AG463">
        <v>5</v>
      </c>
      <c r="AH463" t="s">
        <v>768</v>
      </c>
      <c r="AI463">
        <v>49</v>
      </c>
      <c r="AJ463" t="s">
        <v>287</v>
      </c>
      <c r="AK463">
        <v>14</v>
      </c>
    </row>
    <row r="464" spans="27:37" x14ac:dyDescent="0.25">
      <c r="AA464" t="str">
        <f t="shared" si="15"/>
        <v>5BGYMTMY15WA</v>
      </c>
      <c r="AB464" t="s">
        <v>140</v>
      </c>
      <c r="AC464" t="s">
        <v>80</v>
      </c>
      <c r="AD464" t="s">
        <v>52</v>
      </c>
      <c r="AE464" t="s">
        <v>93</v>
      </c>
      <c r="AF464" t="s">
        <v>81</v>
      </c>
      <c r="AG464">
        <v>5</v>
      </c>
      <c r="AH464" t="s">
        <v>789</v>
      </c>
      <c r="AI464">
        <v>54</v>
      </c>
      <c r="AJ464" t="s">
        <v>790</v>
      </c>
      <c r="AK464">
        <v>12</v>
      </c>
    </row>
    <row r="465" spans="27:37" x14ac:dyDescent="0.25">
      <c r="AA465" t="str">
        <f t="shared" si="15"/>
        <v>5BKITCHEN CAFETERIATMY15WA</v>
      </c>
      <c r="AB465" t="s">
        <v>140</v>
      </c>
      <c r="AC465" t="s">
        <v>80</v>
      </c>
      <c r="AD465" t="s">
        <v>53</v>
      </c>
      <c r="AE465" t="s">
        <v>93</v>
      </c>
      <c r="AF465" t="s">
        <v>81</v>
      </c>
      <c r="AG465">
        <v>5</v>
      </c>
      <c r="AH465" t="s">
        <v>770</v>
      </c>
      <c r="AI465">
        <v>38</v>
      </c>
      <c r="AJ465" t="s">
        <v>767</v>
      </c>
      <c r="AK465">
        <v>11</v>
      </c>
    </row>
    <row r="466" spans="27:37" x14ac:dyDescent="0.25">
      <c r="AA466" t="str">
        <f t="shared" si="15"/>
        <v>5BFLOOR 1MIN</v>
      </c>
      <c r="AB466" t="s">
        <v>140</v>
      </c>
      <c r="AC466" t="s">
        <v>80</v>
      </c>
      <c r="AD466" t="s">
        <v>48</v>
      </c>
      <c r="AE466" t="s">
        <v>99</v>
      </c>
      <c r="AF466" t="s">
        <v>81</v>
      </c>
      <c r="AG466">
        <v>5</v>
      </c>
      <c r="AH466" t="s">
        <v>791</v>
      </c>
      <c r="AI466">
        <v>45</v>
      </c>
      <c r="AJ466" t="s">
        <v>792</v>
      </c>
      <c r="AK466">
        <v>18</v>
      </c>
    </row>
    <row r="467" spans="27:37" x14ac:dyDescent="0.25">
      <c r="AA467" t="str">
        <f t="shared" si="15"/>
        <v>5BMECHMIN</v>
      </c>
      <c r="AB467" t="s">
        <v>140</v>
      </c>
      <c r="AC467" t="s">
        <v>80</v>
      </c>
      <c r="AD467" t="s">
        <v>85</v>
      </c>
      <c r="AE467" t="s">
        <v>99</v>
      </c>
      <c r="AF467" t="s">
        <v>81</v>
      </c>
      <c r="AG467">
        <v>5</v>
      </c>
      <c r="AH467" t="s">
        <v>793</v>
      </c>
      <c r="AI467">
        <v>51</v>
      </c>
      <c r="AJ467" t="s">
        <v>395</v>
      </c>
      <c r="AK467">
        <v>21</v>
      </c>
    </row>
    <row r="468" spans="27:37" x14ac:dyDescent="0.25">
      <c r="AA468" t="str">
        <f t="shared" si="15"/>
        <v>5BFLOOR 2MIN</v>
      </c>
      <c r="AB468" t="s">
        <v>140</v>
      </c>
      <c r="AC468" t="s">
        <v>80</v>
      </c>
      <c r="AD468" t="s">
        <v>50</v>
      </c>
      <c r="AE468" t="s">
        <v>99</v>
      </c>
      <c r="AF468" t="s">
        <v>81</v>
      </c>
      <c r="AG468">
        <v>5</v>
      </c>
      <c r="AH468" t="s">
        <v>794</v>
      </c>
      <c r="AI468">
        <v>44</v>
      </c>
      <c r="AJ468" t="s">
        <v>795</v>
      </c>
      <c r="AK468">
        <v>18</v>
      </c>
    </row>
    <row r="469" spans="27:37" x14ac:dyDescent="0.25">
      <c r="AA469" t="str">
        <f t="shared" si="15"/>
        <v>5BAUDITORIUMMIN</v>
      </c>
      <c r="AB469" t="s">
        <v>140</v>
      </c>
      <c r="AC469" t="s">
        <v>80</v>
      </c>
      <c r="AD469" t="s">
        <v>51</v>
      </c>
      <c r="AE469" t="s">
        <v>99</v>
      </c>
      <c r="AF469" t="s">
        <v>81</v>
      </c>
      <c r="AG469">
        <v>5</v>
      </c>
      <c r="AH469" t="s">
        <v>720</v>
      </c>
      <c r="AI469">
        <v>48</v>
      </c>
      <c r="AJ469" t="s">
        <v>526</v>
      </c>
      <c r="AK469">
        <v>18</v>
      </c>
    </row>
    <row r="470" spans="27:37" x14ac:dyDescent="0.25">
      <c r="AA470" t="str">
        <f t="shared" si="15"/>
        <v>5BGYMMIN</v>
      </c>
      <c r="AB470" t="s">
        <v>140</v>
      </c>
      <c r="AC470" t="s">
        <v>80</v>
      </c>
      <c r="AD470" t="s">
        <v>52</v>
      </c>
      <c r="AE470" t="s">
        <v>99</v>
      </c>
      <c r="AF470" t="s">
        <v>81</v>
      </c>
      <c r="AG470">
        <v>5</v>
      </c>
      <c r="AH470" t="s">
        <v>796</v>
      </c>
      <c r="AI470">
        <v>48</v>
      </c>
      <c r="AJ470" t="s">
        <v>792</v>
      </c>
      <c r="AK470">
        <v>13</v>
      </c>
    </row>
    <row r="471" spans="27:37" x14ac:dyDescent="0.25">
      <c r="AA471" t="str">
        <f t="shared" si="15"/>
        <v>5BKITCHEN CAFETERIAMIN</v>
      </c>
      <c r="AB471" t="s">
        <v>140</v>
      </c>
      <c r="AC471" t="s">
        <v>80</v>
      </c>
      <c r="AD471" t="s">
        <v>53</v>
      </c>
      <c r="AE471" t="s">
        <v>99</v>
      </c>
      <c r="AF471" t="s">
        <v>81</v>
      </c>
      <c r="AG471">
        <v>5</v>
      </c>
      <c r="AH471" t="s">
        <v>797</v>
      </c>
      <c r="AI471">
        <v>41</v>
      </c>
      <c r="AJ471" t="s">
        <v>434</v>
      </c>
      <c r="AK471">
        <v>13</v>
      </c>
    </row>
    <row r="472" spans="27:37" x14ac:dyDescent="0.25">
      <c r="AA472" t="str">
        <f t="shared" si="15"/>
        <v>5BFLOOR 1MAX</v>
      </c>
      <c r="AB472" t="s">
        <v>140</v>
      </c>
      <c r="AC472" t="s">
        <v>80</v>
      </c>
      <c r="AD472" t="s">
        <v>48</v>
      </c>
      <c r="AE472" t="s">
        <v>102</v>
      </c>
      <c r="AF472" t="s">
        <v>81</v>
      </c>
      <c r="AG472">
        <v>5</v>
      </c>
      <c r="AH472" t="s">
        <v>798</v>
      </c>
      <c r="AI472">
        <v>38</v>
      </c>
      <c r="AJ472" t="s">
        <v>606</v>
      </c>
      <c r="AK472">
        <v>13</v>
      </c>
    </row>
    <row r="473" spans="27:37" x14ac:dyDescent="0.25">
      <c r="AA473" t="str">
        <f t="shared" si="15"/>
        <v>5BMECHMAX</v>
      </c>
      <c r="AB473" t="s">
        <v>140</v>
      </c>
      <c r="AC473" t="s">
        <v>80</v>
      </c>
      <c r="AD473" t="s">
        <v>85</v>
      </c>
      <c r="AE473" t="s">
        <v>102</v>
      </c>
      <c r="AF473" t="s">
        <v>81</v>
      </c>
      <c r="AG473">
        <v>5</v>
      </c>
      <c r="AH473" t="s">
        <v>799</v>
      </c>
      <c r="AI473">
        <v>64</v>
      </c>
      <c r="AJ473" t="s">
        <v>266</v>
      </c>
      <c r="AK473">
        <v>20</v>
      </c>
    </row>
    <row r="474" spans="27:37" x14ac:dyDescent="0.25">
      <c r="AA474" t="str">
        <f t="shared" si="15"/>
        <v>5BFLOOR 2MAX</v>
      </c>
      <c r="AB474" t="s">
        <v>140</v>
      </c>
      <c r="AC474" t="s">
        <v>80</v>
      </c>
      <c r="AD474" t="s">
        <v>50</v>
      </c>
      <c r="AE474" t="s">
        <v>102</v>
      </c>
      <c r="AF474" t="s">
        <v>81</v>
      </c>
      <c r="AG474">
        <v>5</v>
      </c>
      <c r="AH474" t="s">
        <v>800</v>
      </c>
      <c r="AI474">
        <v>48</v>
      </c>
      <c r="AJ474" t="s">
        <v>287</v>
      </c>
      <c r="AK474">
        <v>15</v>
      </c>
    </row>
    <row r="475" spans="27:37" x14ac:dyDescent="0.25">
      <c r="AA475" t="str">
        <f t="shared" si="15"/>
        <v>5BAUDITORIUMMAX</v>
      </c>
      <c r="AB475" t="s">
        <v>140</v>
      </c>
      <c r="AC475" t="s">
        <v>80</v>
      </c>
      <c r="AD475" t="s">
        <v>51</v>
      </c>
      <c r="AE475" t="s">
        <v>102</v>
      </c>
      <c r="AF475" t="s">
        <v>81</v>
      </c>
      <c r="AG475">
        <v>5</v>
      </c>
      <c r="AH475" t="s">
        <v>801</v>
      </c>
      <c r="AI475">
        <v>50</v>
      </c>
      <c r="AJ475" t="s">
        <v>387</v>
      </c>
      <c r="AK475">
        <v>13</v>
      </c>
    </row>
    <row r="476" spans="27:37" x14ac:dyDescent="0.25">
      <c r="AA476" t="str">
        <f t="shared" si="15"/>
        <v>5BGYMMAX</v>
      </c>
      <c r="AB476" t="s">
        <v>140</v>
      </c>
      <c r="AC476" t="s">
        <v>80</v>
      </c>
      <c r="AD476" t="s">
        <v>52</v>
      </c>
      <c r="AE476" t="s">
        <v>102</v>
      </c>
      <c r="AF476" t="s">
        <v>81</v>
      </c>
      <c r="AG476">
        <v>5</v>
      </c>
      <c r="AH476" t="s">
        <v>802</v>
      </c>
      <c r="AI476">
        <v>63</v>
      </c>
      <c r="AJ476" t="s">
        <v>582</v>
      </c>
      <c r="AK476">
        <v>14</v>
      </c>
    </row>
    <row r="477" spans="27:37" x14ac:dyDescent="0.25">
      <c r="AA477" t="str">
        <f t="shared" si="15"/>
        <v>5BKITCHEN CAFETERIAMAX</v>
      </c>
      <c r="AB477" t="s">
        <v>140</v>
      </c>
      <c r="AC477" t="s">
        <v>80</v>
      </c>
      <c r="AD477" t="s">
        <v>53</v>
      </c>
      <c r="AE477" t="s">
        <v>102</v>
      </c>
      <c r="AF477" t="s">
        <v>81</v>
      </c>
      <c r="AG477">
        <v>5</v>
      </c>
      <c r="AH477" t="s">
        <v>803</v>
      </c>
      <c r="AI477">
        <v>35</v>
      </c>
      <c r="AJ477" t="s">
        <v>804</v>
      </c>
      <c r="AK477">
        <v>11</v>
      </c>
    </row>
    <row r="478" spans="27:37" x14ac:dyDescent="0.25">
      <c r="AA478" t="str">
        <f t="shared" si="15"/>
        <v>5CLocationFilename</v>
      </c>
      <c r="AB478" t="s">
        <v>144</v>
      </c>
      <c r="AC478" t="s">
        <v>59</v>
      </c>
      <c r="AD478" t="s">
        <v>60</v>
      </c>
      <c r="AE478" t="s">
        <v>61</v>
      </c>
      <c r="AF478" t="s">
        <v>62</v>
      </c>
      <c r="AG478" t="s">
        <v>63</v>
      </c>
      <c r="AH478" t="s">
        <v>64</v>
      </c>
      <c r="AI478" t="s">
        <v>65</v>
      </c>
      <c r="AJ478" t="s">
        <v>66</v>
      </c>
      <c r="AK478" t="s">
        <v>67</v>
      </c>
    </row>
    <row r="479" spans="27:37" x14ac:dyDescent="0.25">
      <c r="AA479" t="str">
        <f t="shared" si="15"/>
        <v>5CFLOOR 1TMY7WA</v>
      </c>
      <c r="AB479" t="s">
        <v>144</v>
      </c>
      <c r="AC479" t="s">
        <v>80</v>
      </c>
      <c r="AD479" t="s">
        <v>48</v>
      </c>
      <c r="AE479" t="s">
        <v>79</v>
      </c>
      <c r="AF479" t="s">
        <v>81</v>
      </c>
      <c r="AG479">
        <v>5</v>
      </c>
      <c r="AH479" t="s">
        <v>709</v>
      </c>
      <c r="AI479">
        <v>30</v>
      </c>
      <c r="AJ479" t="s">
        <v>141</v>
      </c>
      <c r="AK479">
        <v>11</v>
      </c>
    </row>
    <row r="480" spans="27:37" x14ac:dyDescent="0.25">
      <c r="AA480" t="str">
        <f t="shared" si="15"/>
        <v>5CMECHTMY7WA</v>
      </c>
      <c r="AB480" t="s">
        <v>144</v>
      </c>
      <c r="AC480" t="s">
        <v>80</v>
      </c>
      <c r="AD480" t="s">
        <v>85</v>
      </c>
      <c r="AE480" t="s">
        <v>79</v>
      </c>
      <c r="AF480" t="s">
        <v>81</v>
      </c>
      <c r="AG480">
        <v>5</v>
      </c>
      <c r="AH480" t="s">
        <v>805</v>
      </c>
      <c r="AI480">
        <v>36</v>
      </c>
      <c r="AJ480" t="s">
        <v>657</v>
      </c>
      <c r="AK480">
        <v>12</v>
      </c>
    </row>
    <row r="481" spans="27:37" x14ac:dyDescent="0.25">
      <c r="AA481" t="str">
        <f t="shared" si="15"/>
        <v>5CFLOOR 2TMY7WA</v>
      </c>
      <c r="AB481" t="s">
        <v>144</v>
      </c>
      <c r="AC481" t="s">
        <v>80</v>
      </c>
      <c r="AD481" t="s">
        <v>50</v>
      </c>
      <c r="AE481" t="s">
        <v>79</v>
      </c>
      <c r="AF481" t="s">
        <v>81</v>
      </c>
      <c r="AG481">
        <v>5</v>
      </c>
      <c r="AH481" t="s">
        <v>654</v>
      </c>
      <c r="AI481">
        <v>36</v>
      </c>
      <c r="AJ481" t="s">
        <v>725</v>
      </c>
      <c r="AK481">
        <v>12</v>
      </c>
    </row>
    <row r="482" spans="27:37" x14ac:dyDescent="0.25">
      <c r="AA482" t="str">
        <f t="shared" si="15"/>
        <v>5CAUDITORIUMTMY7WA</v>
      </c>
      <c r="AB482" t="s">
        <v>144</v>
      </c>
      <c r="AC482" t="s">
        <v>80</v>
      </c>
      <c r="AD482" t="s">
        <v>51</v>
      </c>
      <c r="AE482" t="s">
        <v>79</v>
      </c>
      <c r="AF482" t="s">
        <v>81</v>
      </c>
      <c r="AG482">
        <v>5</v>
      </c>
      <c r="AH482" t="s">
        <v>806</v>
      </c>
      <c r="AI482">
        <v>40</v>
      </c>
      <c r="AJ482" t="s">
        <v>807</v>
      </c>
      <c r="AK482">
        <v>11</v>
      </c>
    </row>
    <row r="483" spans="27:37" x14ac:dyDescent="0.25">
      <c r="AA483" t="str">
        <f t="shared" si="15"/>
        <v>5CGYMTMY7WA</v>
      </c>
      <c r="AB483" t="s">
        <v>144</v>
      </c>
      <c r="AC483" t="s">
        <v>80</v>
      </c>
      <c r="AD483" t="s">
        <v>52</v>
      </c>
      <c r="AE483" t="s">
        <v>79</v>
      </c>
      <c r="AF483" t="s">
        <v>81</v>
      </c>
      <c r="AG483">
        <v>5</v>
      </c>
      <c r="AH483" t="s">
        <v>808</v>
      </c>
      <c r="AI483">
        <v>36</v>
      </c>
      <c r="AJ483" t="s">
        <v>809</v>
      </c>
      <c r="AK483">
        <v>9</v>
      </c>
    </row>
    <row r="484" spans="27:37" x14ac:dyDescent="0.25">
      <c r="AA484" t="str">
        <f t="shared" si="15"/>
        <v>5CKITCHEN CAFETERIATMY7WA</v>
      </c>
      <c r="AB484" t="s">
        <v>144</v>
      </c>
      <c r="AC484" t="s">
        <v>80</v>
      </c>
      <c r="AD484" t="s">
        <v>53</v>
      </c>
      <c r="AE484" t="s">
        <v>79</v>
      </c>
      <c r="AF484" t="s">
        <v>81</v>
      </c>
      <c r="AG484">
        <v>5</v>
      </c>
      <c r="AH484" t="s">
        <v>810</v>
      </c>
      <c r="AI484">
        <v>25</v>
      </c>
      <c r="AJ484" t="s">
        <v>811</v>
      </c>
      <c r="AK484">
        <v>8</v>
      </c>
    </row>
    <row r="485" spans="27:37" x14ac:dyDescent="0.25">
      <c r="AA485" t="str">
        <f t="shared" si="15"/>
        <v>5CFLOOR 1TMY3WA</v>
      </c>
      <c r="AB485" t="s">
        <v>144</v>
      </c>
      <c r="AC485" t="s">
        <v>80</v>
      </c>
      <c r="AD485" t="s">
        <v>48</v>
      </c>
      <c r="AE485" t="s">
        <v>69</v>
      </c>
      <c r="AF485" t="s">
        <v>81</v>
      </c>
      <c r="AG485">
        <v>5</v>
      </c>
      <c r="AH485" t="s">
        <v>812</v>
      </c>
      <c r="AI485">
        <v>28</v>
      </c>
      <c r="AJ485" t="s">
        <v>813</v>
      </c>
      <c r="AK485">
        <v>10</v>
      </c>
    </row>
    <row r="486" spans="27:37" x14ac:dyDescent="0.25">
      <c r="AA486" t="str">
        <f t="shared" si="15"/>
        <v>5CMECHTMY3WA</v>
      </c>
      <c r="AB486" t="s">
        <v>144</v>
      </c>
      <c r="AC486" t="s">
        <v>80</v>
      </c>
      <c r="AD486" t="s">
        <v>85</v>
      </c>
      <c r="AE486" t="s">
        <v>69</v>
      </c>
      <c r="AF486" t="s">
        <v>81</v>
      </c>
      <c r="AG486">
        <v>5</v>
      </c>
      <c r="AH486" t="s">
        <v>814</v>
      </c>
      <c r="AI486">
        <v>48</v>
      </c>
      <c r="AJ486" t="s">
        <v>790</v>
      </c>
      <c r="AK486">
        <v>11</v>
      </c>
    </row>
    <row r="487" spans="27:37" x14ac:dyDescent="0.25">
      <c r="AA487" t="str">
        <f t="shared" si="15"/>
        <v>5CFLOOR 2TMY3WA</v>
      </c>
      <c r="AB487" t="s">
        <v>144</v>
      </c>
      <c r="AC487" t="s">
        <v>80</v>
      </c>
      <c r="AD487" t="s">
        <v>50</v>
      </c>
      <c r="AE487" t="s">
        <v>69</v>
      </c>
      <c r="AF487" t="s">
        <v>81</v>
      </c>
      <c r="AG487">
        <v>5</v>
      </c>
      <c r="AH487" t="s">
        <v>427</v>
      </c>
      <c r="AI487">
        <v>46</v>
      </c>
      <c r="AJ487" t="s">
        <v>606</v>
      </c>
      <c r="AK487">
        <v>12</v>
      </c>
    </row>
    <row r="488" spans="27:37" x14ac:dyDescent="0.25">
      <c r="AA488" t="str">
        <f t="shared" si="15"/>
        <v>5CAUDITORIUMTMY3WA</v>
      </c>
      <c r="AB488" t="s">
        <v>144</v>
      </c>
      <c r="AC488" t="s">
        <v>80</v>
      </c>
      <c r="AD488" t="s">
        <v>51</v>
      </c>
      <c r="AE488" t="s">
        <v>69</v>
      </c>
      <c r="AF488" t="s">
        <v>81</v>
      </c>
      <c r="AG488">
        <v>5</v>
      </c>
      <c r="AH488" t="s">
        <v>815</v>
      </c>
      <c r="AI488">
        <v>32</v>
      </c>
      <c r="AJ488" t="s">
        <v>341</v>
      </c>
      <c r="AK488">
        <v>11</v>
      </c>
    </row>
    <row r="489" spans="27:37" x14ac:dyDescent="0.25">
      <c r="AA489" t="str">
        <f t="shared" si="15"/>
        <v>5CGYMTMY3WA</v>
      </c>
      <c r="AB489" t="s">
        <v>144</v>
      </c>
      <c r="AC489" t="s">
        <v>80</v>
      </c>
      <c r="AD489" t="s">
        <v>52</v>
      </c>
      <c r="AE489" t="s">
        <v>69</v>
      </c>
      <c r="AF489" t="s">
        <v>81</v>
      </c>
      <c r="AG489">
        <v>5</v>
      </c>
      <c r="AH489" t="s">
        <v>816</v>
      </c>
      <c r="AI489">
        <v>61</v>
      </c>
      <c r="AJ489" t="s">
        <v>790</v>
      </c>
      <c r="AK489">
        <v>9</v>
      </c>
    </row>
    <row r="490" spans="27:37" x14ac:dyDescent="0.25">
      <c r="AA490" t="str">
        <f t="shared" si="15"/>
        <v>5CKITCHEN CAFETERIATMY3WA</v>
      </c>
      <c r="AB490" t="s">
        <v>144</v>
      </c>
      <c r="AC490" t="s">
        <v>80</v>
      </c>
      <c r="AD490" t="s">
        <v>53</v>
      </c>
      <c r="AE490" t="s">
        <v>69</v>
      </c>
      <c r="AF490" t="s">
        <v>81</v>
      </c>
      <c r="AG490">
        <v>5</v>
      </c>
      <c r="AH490" t="s">
        <v>817</v>
      </c>
      <c r="AI490">
        <v>30</v>
      </c>
      <c r="AJ490" t="s">
        <v>818</v>
      </c>
      <c r="AK490">
        <v>9</v>
      </c>
    </row>
    <row r="491" spans="27:37" x14ac:dyDescent="0.25">
      <c r="AA491" t="str">
        <f t="shared" si="15"/>
        <v>5CFLOOR 1TMY2</v>
      </c>
      <c r="AB491" t="s">
        <v>144</v>
      </c>
      <c r="AC491" t="s">
        <v>80</v>
      </c>
      <c r="AD491" t="s">
        <v>48</v>
      </c>
      <c r="AE491" t="s">
        <v>90</v>
      </c>
      <c r="AF491" t="s">
        <v>81</v>
      </c>
      <c r="AG491">
        <v>5</v>
      </c>
      <c r="AH491" t="s">
        <v>628</v>
      </c>
      <c r="AI491">
        <v>45</v>
      </c>
      <c r="AJ491" t="s">
        <v>314</v>
      </c>
      <c r="AK491">
        <v>15</v>
      </c>
    </row>
    <row r="492" spans="27:37" x14ac:dyDescent="0.25">
      <c r="AA492" t="str">
        <f t="shared" si="15"/>
        <v>5CMECHTMY2</v>
      </c>
      <c r="AB492" t="s">
        <v>144</v>
      </c>
      <c r="AC492" t="s">
        <v>80</v>
      </c>
      <c r="AD492" t="s">
        <v>85</v>
      </c>
      <c r="AE492" t="s">
        <v>90</v>
      </c>
      <c r="AF492" t="s">
        <v>81</v>
      </c>
      <c r="AG492">
        <v>5</v>
      </c>
      <c r="AH492" t="s">
        <v>819</v>
      </c>
      <c r="AI492">
        <v>62</v>
      </c>
      <c r="AJ492" t="s">
        <v>820</v>
      </c>
      <c r="AK492">
        <v>19</v>
      </c>
    </row>
    <row r="493" spans="27:37" x14ac:dyDescent="0.25">
      <c r="AA493" t="str">
        <f t="shared" si="15"/>
        <v>5CFLOOR 2TMY2</v>
      </c>
      <c r="AB493" t="s">
        <v>144</v>
      </c>
      <c r="AC493" t="s">
        <v>80</v>
      </c>
      <c r="AD493" t="s">
        <v>50</v>
      </c>
      <c r="AE493" t="s">
        <v>90</v>
      </c>
      <c r="AF493" t="s">
        <v>81</v>
      </c>
      <c r="AG493">
        <v>5</v>
      </c>
      <c r="AH493" t="s">
        <v>563</v>
      </c>
      <c r="AI493">
        <v>53</v>
      </c>
      <c r="AJ493" t="s">
        <v>725</v>
      </c>
      <c r="AK493">
        <v>17</v>
      </c>
    </row>
    <row r="494" spans="27:37" x14ac:dyDescent="0.25">
      <c r="AA494" t="str">
        <f t="shared" si="15"/>
        <v>5CAUDITORIUMTMY2</v>
      </c>
      <c r="AB494" t="s">
        <v>144</v>
      </c>
      <c r="AC494" t="s">
        <v>80</v>
      </c>
      <c r="AD494" t="s">
        <v>51</v>
      </c>
      <c r="AE494" t="s">
        <v>90</v>
      </c>
      <c r="AF494" t="s">
        <v>81</v>
      </c>
      <c r="AG494">
        <v>5</v>
      </c>
      <c r="AH494" t="s">
        <v>821</v>
      </c>
      <c r="AI494">
        <v>63</v>
      </c>
      <c r="AJ494" t="s">
        <v>303</v>
      </c>
      <c r="AK494">
        <v>16</v>
      </c>
    </row>
    <row r="495" spans="27:37" x14ac:dyDescent="0.25">
      <c r="AA495" t="str">
        <f t="shared" si="15"/>
        <v>5CGYMTMY2</v>
      </c>
      <c r="AB495" t="s">
        <v>144</v>
      </c>
      <c r="AC495" t="s">
        <v>80</v>
      </c>
      <c r="AD495" t="s">
        <v>52</v>
      </c>
      <c r="AE495" t="s">
        <v>90</v>
      </c>
      <c r="AF495" t="s">
        <v>81</v>
      </c>
      <c r="AG495">
        <v>5</v>
      </c>
      <c r="AH495" t="s">
        <v>822</v>
      </c>
      <c r="AI495">
        <v>49</v>
      </c>
      <c r="AJ495" t="s">
        <v>823</v>
      </c>
      <c r="AK495">
        <v>11</v>
      </c>
    </row>
    <row r="496" spans="27:37" x14ac:dyDescent="0.25">
      <c r="AA496" t="str">
        <f t="shared" si="15"/>
        <v>5CKITCHEN CAFETERIATMY2</v>
      </c>
      <c r="AB496" t="s">
        <v>144</v>
      </c>
      <c r="AC496" t="s">
        <v>80</v>
      </c>
      <c r="AD496" t="s">
        <v>53</v>
      </c>
      <c r="AE496" t="s">
        <v>90</v>
      </c>
      <c r="AF496" t="s">
        <v>81</v>
      </c>
      <c r="AG496">
        <v>5</v>
      </c>
      <c r="AH496" t="s">
        <v>824</v>
      </c>
      <c r="AI496">
        <v>51</v>
      </c>
      <c r="AJ496" t="s">
        <v>298</v>
      </c>
      <c r="AK496">
        <v>13</v>
      </c>
    </row>
    <row r="497" spans="27:37" x14ac:dyDescent="0.25">
      <c r="AA497" t="str">
        <f t="shared" si="15"/>
        <v>5CFLOOR 1TMY15WA</v>
      </c>
      <c r="AB497" t="s">
        <v>144</v>
      </c>
      <c r="AC497" t="s">
        <v>80</v>
      </c>
      <c r="AD497" t="s">
        <v>48</v>
      </c>
      <c r="AE497" t="s">
        <v>93</v>
      </c>
      <c r="AF497" t="s">
        <v>81</v>
      </c>
      <c r="AG497">
        <v>5</v>
      </c>
      <c r="AH497" t="s">
        <v>825</v>
      </c>
      <c r="AI497">
        <v>30</v>
      </c>
      <c r="AJ497" t="s">
        <v>826</v>
      </c>
      <c r="AK497">
        <v>10</v>
      </c>
    </row>
    <row r="498" spans="27:37" x14ac:dyDescent="0.25">
      <c r="AA498" t="str">
        <f t="shared" si="15"/>
        <v>5CMECHTMY15WA</v>
      </c>
      <c r="AB498" t="s">
        <v>144</v>
      </c>
      <c r="AC498" t="s">
        <v>80</v>
      </c>
      <c r="AD498" t="s">
        <v>85</v>
      </c>
      <c r="AE498" t="s">
        <v>93</v>
      </c>
      <c r="AF498" t="s">
        <v>81</v>
      </c>
      <c r="AG498">
        <v>5</v>
      </c>
      <c r="AH498" t="s">
        <v>827</v>
      </c>
      <c r="AI498">
        <v>36</v>
      </c>
      <c r="AJ498" t="s">
        <v>826</v>
      </c>
      <c r="AK498">
        <v>11</v>
      </c>
    </row>
    <row r="499" spans="27:37" x14ac:dyDescent="0.25">
      <c r="AA499" t="str">
        <f t="shared" si="15"/>
        <v>5CFLOOR 2TMY15WA</v>
      </c>
      <c r="AB499" t="s">
        <v>144</v>
      </c>
      <c r="AC499" t="s">
        <v>80</v>
      </c>
      <c r="AD499" t="s">
        <v>50</v>
      </c>
      <c r="AE499" t="s">
        <v>93</v>
      </c>
      <c r="AF499" t="s">
        <v>81</v>
      </c>
      <c r="AG499">
        <v>5</v>
      </c>
      <c r="AH499" t="s">
        <v>828</v>
      </c>
      <c r="AI499">
        <v>52</v>
      </c>
      <c r="AJ499" t="s">
        <v>334</v>
      </c>
      <c r="AK499">
        <v>12</v>
      </c>
    </row>
    <row r="500" spans="27:37" x14ac:dyDescent="0.25">
      <c r="AA500" t="str">
        <f t="shared" si="15"/>
        <v>5CAUDITORIUMTMY15WA</v>
      </c>
      <c r="AB500" t="s">
        <v>144</v>
      </c>
      <c r="AC500" t="s">
        <v>80</v>
      </c>
      <c r="AD500" t="s">
        <v>51</v>
      </c>
      <c r="AE500" t="s">
        <v>93</v>
      </c>
      <c r="AF500" t="s">
        <v>81</v>
      </c>
      <c r="AG500">
        <v>5</v>
      </c>
      <c r="AH500" t="s">
        <v>829</v>
      </c>
      <c r="AI500">
        <v>50</v>
      </c>
      <c r="AJ500" t="s">
        <v>334</v>
      </c>
      <c r="AK500">
        <v>11</v>
      </c>
    </row>
    <row r="501" spans="27:37" x14ac:dyDescent="0.25">
      <c r="AA501" t="str">
        <f t="shared" si="15"/>
        <v>5CGYMTMY15WA</v>
      </c>
      <c r="AB501" t="s">
        <v>144</v>
      </c>
      <c r="AC501" t="s">
        <v>80</v>
      </c>
      <c r="AD501" t="s">
        <v>52</v>
      </c>
      <c r="AE501" t="s">
        <v>93</v>
      </c>
      <c r="AF501" t="s">
        <v>81</v>
      </c>
      <c r="AG501">
        <v>5</v>
      </c>
      <c r="AH501" t="s">
        <v>808</v>
      </c>
      <c r="AI501">
        <v>31</v>
      </c>
      <c r="AJ501" t="s">
        <v>830</v>
      </c>
      <c r="AK501">
        <v>9</v>
      </c>
    </row>
    <row r="502" spans="27:37" x14ac:dyDescent="0.25">
      <c r="AA502" t="str">
        <f t="shared" si="15"/>
        <v>5CKITCHEN CAFETERIATMY15WA</v>
      </c>
      <c r="AB502" t="s">
        <v>144</v>
      </c>
      <c r="AC502" t="s">
        <v>80</v>
      </c>
      <c r="AD502" t="s">
        <v>53</v>
      </c>
      <c r="AE502" t="s">
        <v>93</v>
      </c>
      <c r="AF502" t="s">
        <v>81</v>
      </c>
      <c r="AG502">
        <v>5</v>
      </c>
      <c r="AH502" t="s">
        <v>831</v>
      </c>
      <c r="AI502">
        <v>32</v>
      </c>
      <c r="AJ502" t="s">
        <v>316</v>
      </c>
      <c r="AK502">
        <v>8</v>
      </c>
    </row>
    <row r="503" spans="27:37" x14ac:dyDescent="0.25">
      <c r="AA503" t="str">
        <f t="shared" si="15"/>
        <v>5CFLOOR 1MIN</v>
      </c>
      <c r="AB503" t="s">
        <v>144</v>
      </c>
      <c r="AC503" t="s">
        <v>80</v>
      </c>
      <c r="AD503" t="s">
        <v>48</v>
      </c>
      <c r="AE503" t="s">
        <v>99</v>
      </c>
      <c r="AF503" t="s">
        <v>81</v>
      </c>
      <c r="AG503">
        <v>5</v>
      </c>
      <c r="AH503" t="s">
        <v>832</v>
      </c>
      <c r="AI503">
        <v>39</v>
      </c>
      <c r="AJ503" t="s">
        <v>833</v>
      </c>
      <c r="AK503">
        <v>14</v>
      </c>
    </row>
    <row r="504" spans="27:37" x14ac:dyDescent="0.25">
      <c r="AA504" t="str">
        <f t="shared" si="15"/>
        <v>5CMECHMIN</v>
      </c>
      <c r="AB504" t="s">
        <v>144</v>
      </c>
      <c r="AC504" t="s">
        <v>80</v>
      </c>
      <c r="AD504" t="s">
        <v>85</v>
      </c>
      <c r="AE504" t="s">
        <v>99</v>
      </c>
      <c r="AF504" t="s">
        <v>81</v>
      </c>
      <c r="AG504">
        <v>5</v>
      </c>
      <c r="AH504" t="s">
        <v>834</v>
      </c>
      <c r="AI504">
        <v>46</v>
      </c>
      <c r="AJ504" t="s">
        <v>425</v>
      </c>
      <c r="AK504">
        <v>16</v>
      </c>
    </row>
    <row r="505" spans="27:37" x14ac:dyDescent="0.25">
      <c r="AA505" t="str">
        <f t="shared" si="15"/>
        <v>5CFLOOR 2MIN</v>
      </c>
      <c r="AB505" t="s">
        <v>144</v>
      </c>
      <c r="AC505" t="s">
        <v>80</v>
      </c>
      <c r="AD505" t="s">
        <v>50</v>
      </c>
      <c r="AE505" t="s">
        <v>99</v>
      </c>
      <c r="AF505" t="s">
        <v>81</v>
      </c>
      <c r="AG505">
        <v>5</v>
      </c>
      <c r="AH505" t="s">
        <v>832</v>
      </c>
      <c r="AI505">
        <v>38</v>
      </c>
      <c r="AJ505" t="s">
        <v>835</v>
      </c>
      <c r="AK505">
        <v>14</v>
      </c>
    </row>
    <row r="506" spans="27:37" x14ac:dyDescent="0.25">
      <c r="AA506" t="str">
        <f t="shared" si="15"/>
        <v>5CAUDITORIUMMIN</v>
      </c>
      <c r="AB506" t="s">
        <v>144</v>
      </c>
      <c r="AC506" t="s">
        <v>80</v>
      </c>
      <c r="AD506" t="s">
        <v>51</v>
      </c>
      <c r="AE506" t="s">
        <v>99</v>
      </c>
      <c r="AF506" t="s">
        <v>81</v>
      </c>
      <c r="AG506">
        <v>5</v>
      </c>
      <c r="AH506" t="s">
        <v>836</v>
      </c>
      <c r="AI506">
        <v>43</v>
      </c>
      <c r="AJ506" t="s">
        <v>837</v>
      </c>
      <c r="AK506">
        <v>15</v>
      </c>
    </row>
    <row r="507" spans="27:37" x14ac:dyDescent="0.25">
      <c r="AA507" t="str">
        <f t="shared" si="15"/>
        <v>5CGYMMIN</v>
      </c>
      <c r="AB507" t="s">
        <v>144</v>
      </c>
      <c r="AC507" t="s">
        <v>80</v>
      </c>
      <c r="AD507" t="s">
        <v>52</v>
      </c>
      <c r="AE507" t="s">
        <v>99</v>
      </c>
      <c r="AF507" t="s">
        <v>81</v>
      </c>
      <c r="AG507">
        <v>5</v>
      </c>
      <c r="AH507" t="s">
        <v>838</v>
      </c>
      <c r="AI507">
        <v>46</v>
      </c>
      <c r="AJ507" t="s">
        <v>425</v>
      </c>
      <c r="AK507">
        <v>10</v>
      </c>
    </row>
    <row r="508" spans="27:37" x14ac:dyDescent="0.25">
      <c r="AA508" t="str">
        <f t="shared" si="15"/>
        <v>5CKITCHEN CAFETERIAMIN</v>
      </c>
      <c r="AB508" t="s">
        <v>144</v>
      </c>
      <c r="AC508" t="s">
        <v>80</v>
      </c>
      <c r="AD508" t="s">
        <v>53</v>
      </c>
      <c r="AE508" t="s">
        <v>99</v>
      </c>
      <c r="AF508" t="s">
        <v>81</v>
      </c>
      <c r="AG508">
        <v>5</v>
      </c>
      <c r="AH508" t="s">
        <v>839</v>
      </c>
      <c r="AI508">
        <v>38</v>
      </c>
      <c r="AJ508" t="s">
        <v>840</v>
      </c>
      <c r="AK508">
        <v>9</v>
      </c>
    </row>
    <row r="509" spans="27:37" x14ac:dyDescent="0.25">
      <c r="AA509" t="str">
        <f t="shared" si="15"/>
        <v>5CFLOOR 1MAX</v>
      </c>
      <c r="AB509" t="s">
        <v>144</v>
      </c>
      <c r="AC509" t="s">
        <v>80</v>
      </c>
      <c r="AD509" t="s">
        <v>48</v>
      </c>
      <c r="AE509" t="s">
        <v>102</v>
      </c>
      <c r="AF509" t="s">
        <v>81</v>
      </c>
      <c r="AG509">
        <v>5</v>
      </c>
      <c r="AH509" t="s">
        <v>825</v>
      </c>
      <c r="AI509">
        <v>31</v>
      </c>
      <c r="AJ509" t="s">
        <v>826</v>
      </c>
      <c r="AK509">
        <v>10</v>
      </c>
    </row>
    <row r="510" spans="27:37" x14ac:dyDescent="0.25">
      <c r="AA510" t="str">
        <f t="shared" si="15"/>
        <v>5CMECHMAX</v>
      </c>
      <c r="AB510" t="s">
        <v>144</v>
      </c>
      <c r="AC510" t="s">
        <v>80</v>
      </c>
      <c r="AD510" t="s">
        <v>85</v>
      </c>
      <c r="AE510" t="s">
        <v>102</v>
      </c>
      <c r="AF510" t="s">
        <v>81</v>
      </c>
      <c r="AG510">
        <v>5</v>
      </c>
      <c r="AH510" t="s">
        <v>841</v>
      </c>
      <c r="AI510">
        <v>56</v>
      </c>
      <c r="AJ510" t="s">
        <v>778</v>
      </c>
      <c r="AK510">
        <v>13</v>
      </c>
    </row>
    <row r="511" spans="27:37" x14ac:dyDescent="0.25">
      <c r="AA511" t="str">
        <f t="shared" si="15"/>
        <v>5CFLOOR 2MAX</v>
      </c>
      <c r="AB511" t="s">
        <v>144</v>
      </c>
      <c r="AC511" t="s">
        <v>80</v>
      </c>
      <c r="AD511" t="s">
        <v>50</v>
      </c>
      <c r="AE511" t="s">
        <v>102</v>
      </c>
      <c r="AF511" t="s">
        <v>81</v>
      </c>
      <c r="AG511">
        <v>5</v>
      </c>
      <c r="AH511" t="s">
        <v>842</v>
      </c>
      <c r="AI511">
        <v>53</v>
      </c>
      <c r="AJ511" t="s">
        <v>334</v>
      </c>
      <c r="AK511">
        <v>13</v>
      </c>
    </row>
    <row r="512" spans="27:37" x14ac:dyDescent="0.25">
      <c r="AA512" t="str">
        <f t="shared" si="15"/>
        <v>5CAUDITORIUMMAX</v>
      </c>
      <c r="AB512" t="s">
        <v>144</v>
      </c>
      <c r="AC512" t="s">
        <v>80</v>
      </c>
      <c r="AD512" t="s">
        <v>51</v>
      </c>
      <c r="AE512" t="s">
        <v>102</v>
      </c>
      <c r="AF512" t="s">
        <v>81</v>
      </c>
      <c r="AG512">
        <v>5</v>
      </c>
      <c r="AH512" t="s">
        <v>843</v>
      </c>
      <c r="AI512">
        <v>52</v>
      </c>
      <c r="AJ512" t="s">
        <v>844</v>
      </c>
      <c r="AK512">
        <v>11</v>
      </c>
    </row>
    <row r="513" spans="27:37" x14ac:dyDescent="0.25">
      <c r="AA513" t="str">
        <f t="shared" si="15"/>
        <v>5CGYMMAX</v>
      </c>
      <c r="AB513" t="s">
        <v>144</v>
      </c>
      <c r="AC513" t="s">
        <v>80</v>
      </c>
      <c r="AD513" t="s">
        <v>52</v>
      </c>
      <c r="AE513" t="s">
        <v>102</v>
      </c>
      <c r="AF513" t="s">
        <v>81</v>
      </c>
      <c r="AG513">
        <v>5</v>
      </c>
      <c r="AH513" t="s">
        <v>845</v>
      </c>
      <c r="AI513">
        <v>64</v>
      </c>
      <c r="AJ513" t="s">
        <v>778</v>
      </c>
      <c r="AK513">
        <v>9</v>
      </c>
    </row>
    <row r="514" spans="27:37" x14ac:dyDescent="0.25">
      <c r="AA514" t="str">
        <f t="shared" si="15"/>
        <v>5CKITCHEN CAFETERIAMAX</v>
      </c>
      <c r="AB514" t="s">
        <v>144</v>
      </c>
      <c r="AC514" t="s">
        <v>80</v>
      </c>
      <c r="AD514" t="s">
        <v>53</v>
      </c>
      <c r="AE514" t="s">
        <v>102</v>
      </c>
      <c r="AF514" t="s">
        <v>81</v>
      </c>
      <c r="AG514">
        <v>5</v>
      </c>
      <c r="AH514" t="s">
        <v>845</v>
      </c>
      <c r="AI514">
        <v>38</v>
      </c>
      <c r="AJ514" t="s">
        <v>316</v>
      </c>
      <c r="AK514">
        <v>10</v>
      </c>
    </row>
    <row r="515" spans="27:37" x14ac:dyDescent="0.25">
      <c r="AA515" t="str">
        <f t="shared" si="15"/>
        <v>5CFLOOR 1doeCWEC</v>
      </c>
      <c r="AB515" t="s">
        <v>144</v>
      </c>
      <c r="AC515" t="s">
        <v>80</v>
      </c>
      <c r="AD515" t="s">
        <v>48</v>
      </c>
      <c r="AE515" t="s">
        <v>268</v>
      </c>
      <c r="AF515" t="s">
        <v>81</v>
      </c>
      <c r="AG515">
        <v>5</v>
      </c>
      <c r="AH515" t="s">
        <v>846</v>
      </c>
      <c r="AI515">
        <v>34</v>
      </c>
      <c r="AJ515" t="s">
        <v>847</v>
      </c>
      <c r="AK515">
        <v>11</v>
      </c>
    </row>
    <row r="516" spans="27:37" x14ac:dyDescent="0.25">
      <c r="AA516" t="str">
        <f t="shared" si="15"/>
        <v>5CMECHdoeCWEC</v>
      </c>
      <c r="AB516" t="s">
        <v>144</v>
      </c>
      <c r="AC516" t="s">
        <v>80</v>
      </c>
      <c r="AD516" t="s">
        <v>85</v>
      </c>
      <c r="AE516" t="s">
        <v>268</v>
      </c>
      <c r="AF516" t="s">
        <v>81</v>
      </c>
      <c r="AG516">
        <v>5</v>
      </c>
      <c r="AH516" t="s">
        <v>848</v>
      </c>
      <c r="AI516">
        <v>33</v>
      </c>
      <c r="AJ516" t="s">
        <v>847</v>
      </c>
      <c r="AK516">
        <v>12</v>
      </c>
    </row>
    <row r="517" spans="27:37" x14ac:dyDescent="0.25">
      <c r="AA517" t="str">
        <f t="shared" si="15"/>
        <v>5CFLOOR 2doeCWEC</v>
      </c>
      <c r="AB517" t="s">
        <v>144</v>
      </c>
      <c r="AC517" t="s">
        <v>80</v>
      </c>
      <c r="AD517" t="s">
        <v>50</v>
      </c>
      <c r="AE517" t="s">
        <v>268</v>
      </c>
      <c r="AF517" t="s">
        <v>81</v>
      </c>
      <c r="AG517">
        <v>5</v>
      </c>
      <c r="AH517" t="s">
        <v>591</v>
      </c>
      <c r="AI517">
        <v>42</v>
      </c>
      <c r="AJ517" t="s">
        <v>702</v>
      </c>
      <c r="AK517">
        <v>12</v>
      </c>
    </row>
    <row r="518" spans="27:37" x14ac:dyDescent="0.25">
      <c r="AA518" t="str">
        <f t="shared" si="15"/>
        <v>5CAUDITORIUMdoeCWEC</v>
      </c>
      <c r="AB518" t="s">
        <v>144</v>
      </c>
      <c r="AC518" t="s">
        <v>80</v>
      </c>
      <c r="AD518" t="s">
        <v>51</v>
      </c>
      <c r="AE518" t="s">
        <v>268</v>
      </c>
      <c r="AF518" t="s">
        <v>81</v>
      </c>
      <c r="AG518">
        <v>5</v>
      </c>
      <c r="AH518" t="s">
        <v>849</v>
      </c>
      <c r="AI518">
        <v>43</v>
      </c>
      <c r="AJ518" t="s">
        <v>850</v>
      </c>
      <c r="AK518">
        <v>11</v>
      </c>
    </row>
    <row r="519" spans="27:37" x14ac:dyDescent="0.25">
      <c r="AA519" t="str">
        <f t="shared" ref="AA519:AA582" si="16">CONCATENATE(AB519,AD519,AE519)</f>
        <v>5CGYMdoeCWEC</v>
      </c>
      <c r="AB519" t="s">
        <v>144</v>
      </c>
      <c r="AC519" t="s">
        <v>80</v>
      </c>
      <c r="AD519" t="s">
        <v>52</v>
      </c>
      <c r="AE519" t="s">
        <v>268</v>
      </c>
      <c r="AF519" t="s">
        <v>81</v>
      </c>
      <c r="AG519">
        <v>5</v>
      </c>
      <c r="AH519" t="s">
        <v>851</v>
      </c>
      <c r="AI519">
        <v>34</v>
      </c>
      <c r="AJ519" t="s">
        <v>850</v>
      </c>
      <c r="AK519">
        <v>9</v>
      </c>
    </row>
    <row r="520" spans="27:37" x14ac:dyDescent="0.25">
      <c r="AA520" t="str">
        <f t="shared" si="16"/>
        <v>5CKITCHEN CAFETERIAdoeCWEC</v>
      </c>
      <c r="AB520" t="s">
        <v>144</v>
      </c>
      <c r="AC520" t="s">
        <v>80</v>
      </c>
      <c r="AD520" t="s">
        <v>53</v>
      </c>
      <c r="AE520" t="s">
        <v>268</v>
      </c>
      <c r="AF520" t="s">
        <v>81</v>
      </c>
      <c r="AG520">
        <v>5</v>
      </c>
      <c r="AH520" t="s">
        <v>852</v>
      </c>
      <c r="AI520">
        <v>26</v>
      </c>
      <c r="AJ520" t="s">
        <v>847</v>
      </c>
      <c r="AK520">
        <v>9</v>
      </c>
    </row>
    <row r="521" spans="27:37" x14ac:dyDescent="0.25">
      <c r="AA521" t="str">
        <f t="shared" si="16"/>
        <v>5CFLOOR 1CWEC</v>
      </c>
      <c r="AB521" t="s">
        <v>144</v>
      </c>
      <c r="AC521" t="s">
        <v>80</v>
      </c>
      <c r="AD521" t="s">
        <v>48</v>
      </c>
      <c r="AE521" t="s">
        <v>37</v>
      </c>
      <c r="AF521" t="s">
        <v>81</v>
      </c>
      <c r="AG521">
        <v>5</v>
      </c>
      <c r="AH521" t="s">
        <v>846</v>
      </c>
      <c r="AI521">
        <v>33</v>
      </c>
      <c r="AJ521" t="s">
        <v>850</v>
      </c>
      <c r="AK521">
        <v>11</v>
      </c>
    </row>
    <row r="522" spans="27:37" x14ac:dyDescent="0.25">
      <c r="AA522" t="str">
        <f t="shared" si="16"/>
        <v>5CMECHCWEC</v>
      </c>
      <c r="AB522" t="s">
        <v>144</v>
      </c>
      <c r="AC522" t="s">
        <v>80</v>
      </c>
      <c r="AD522" t="s">
        <v>85</v>
      </c>
      <c r="AE522" t="s">
        <v>37</v>
      </c>
      <c r="AF522" t="s">
        <v>81</v>
      </c>
      <c r="AG522">
        <v>5</v>
      </c>
      <c r="AH522" t="s">
        <v>848</v>
      </c>
      <c r="AI522">
        <v>33</v>
      </c>
      <c r="AJ522" t="s">
        <v>847</v>
      </c>
      <c r="AK522">
        <v>12</v>
      </c>
    </row>
    <row r="523" spans="27:37" x14ac:dyDescent="0.25">
      <c r="AA523" t="str">
        <f t="shared" si="16"/>
        <v>5CFLOOR 2CWEC</v>
      </c>
      <c r="AB523" t="s">
        <v>144</v>
      </c>
      <c r="AC523" t="s">
        <v>80</v>
      </c>
      <c r="AD523" t="s">
        <v>50</v>
      </c>
      <c r="AE523" t="s">
        <v>37</v>
      </c>
      <c r="AF523" t="s">
        <v>81</v>
      </c>
      <c r="AG523">
        <v>5</v>
      </c>
      <c r="AH523" t="s">
        <v>591</v>
      </c>
      <c r="AI523">
        <v>41</v>
      </c>
      <c r="AJ523" t="s">
        <v>826</v>
      </c>
      <c r="AK523">
        <v>12</v>
      </c>
    </row>
    <row r="524" spans="27:37" x14ac:dyDescent="0.25">
      <c r="AA524" t="str">
        <f t="shared" si="16"/>
        <v>5CAUDITORIUMCWEC</v>
      </c>
      <c r="AB524" t="s">
        <v>144</v>
      </c>
      <c r="AC524" t="s">
        <v>80</v>
      </c>
      <c r="AD524" t="s">
        <v>51</v>
      </c>
      <c r="AE524" t="s">
        <v>37</v>
      </c>
      <c r="AF524" t="s">
        <v>81</v>
      </c>
      <c r="AG524">
        <v>5</v>
      </c>
      <c r="AH524" t="s">
        <v>853</v>
      </c>
      <c r="AI524">
        <v>43</v>
      </c>
      <c r="AJ524" t="s">
        <v>850</v>
      </c>
      <c r="AK524">
        <v>11</v>
      </c>
    </row>
    <row r="525" spans="27:37" x14ac:dyDescent="0.25">
      <c r="AA525" t="str">
        <f t="shared" si="16"/>
        <v>5CGYMCWEC</v>
      </c>
      <c r="AB525" t="s">
        <v>144</v>
      </c>
      <c r="AC525" t="s">
        <v>80</v>
      </c>
      <c r="AD525" t="s">
        <v>52</v>
      </c>
      <c r="AE525" t="s">
        <v>37</v>
      </c>
      <c r="AF525" t="s">
        <v>81</v>
      </c>
      <c r="AG525">
        <v>5</v>
      </c>
      <c r="AH525" t="s">
        <v>851</v>
      </c>
      <c r="AI525">
        <v>34</v>
      </c>
      <c r="AJ525" t="s">
        <v>850</v>
      </c>
      <c r="AK525">
        <v>9</v>
      </c>
    </row>
    <row r="526" spans="27:37" x14ac:dyDescent="0.25">
      <c r="AA526" t="str">
        <f t="shared" si="16"/>
        <v>5CKITCHEN CAFETERIACWEC</v>
      </c>
      <c r="AB526" t="s">
        <v>144</v>
      </c>
      <c r="AC526" t="s">
        <v>80</v>
      </c>
      <c r="AD526" t="s">
        <v>53</v>
      </c>
      <c r="AE526" t="s">
        <v>37</v>
      </c>
      <c r="AF526" t="s">
        <v>81</v>
      </c>
      <c r="AG526">
        <v>5</v>
      </c>
      <c r="AH526" t="s">
        <v>854</v>
      </c>
      <c r="AI526">
        <v>26</v>
      </c>
      <c r="AJ526" t="s">
        <v>847</v>
      </c>
      <c r="AK526">
        <v>9</v>
      </c>
    </row>
    <row r="527" spans="27:37" x14ac:dyDescent="0.25">
      <c r="AA527" t="str">
        <f t="shared" si="16"/>
        <v>6ALocationFilename</v>
      </c>
      <c r="AB527" t="s">
        <v>149</v>
      </c>
      <c r="AC527" t="s">
        <v>59</v>
      </c>
      <c r="AD527" t="s">
        <v>60</v>
      </c>
      <c r="AE527" t="s">
        <v>61</v>
      </c>
      <c r="AF527" t="s">
        <v>62</v>
      </c>
      <c r="AG527" t="s">
        <v>63</v>
      </c>
      <c r="AH527" t="s">
        <v>64</v>
      </c>
      <c r="AI527" t="s">
        <v>65</v>
      </c>
      <c r="AJ527" t="s">
        <v>66</v>
      </c>
      <c r="AK527" t="s">
        <v>67</v>
      </c>
    </row>
    <row r="528" spans="27:37" x14ac:dyDescent="0.25">
      <c r="AA528" t="str">
        <f t="shared" si="16"/>
        <v>6AFLOOR 1TMY7WA</v>
      </c>
      <c r="AB528" t="s">
        <v>149</v>
      </c>
      <c r="AC528" t="s">
        <v>80</v>
      </c>
      <c r="AD528" t="s">
        <v>48</v>
      </c>
      <c r="AE528" t="s">
        <v>79</v>
      </c>
      <c r="AF528" t="s">
        <v>81</v>
      </c>
      <c r="AG528">
        <v>5</v>
      </c>
      <c r="AH528" t="s">
        <v>855</v>
      </c>
      <c r="AI528">
        <v>45</v>
      </c>
      <c r="AJ528" t="s">
        <v>856</v>
      </c>
      <c r="AK528">
        <v>15</v>
      </c>
    </row>
    <row r="529" spans="27:37" x14ac:dyDescent="0.25">
      <c r="AA529" t="str">
        <f t="shared" si="16"/>
        <v>6AMECHTMY7WA</v>
      </c>
      <c r="AB529" t="s">
        <v>149</v>
      </c>
      <c r="AC529" t="s">
        <v>80</v>
      </c>
      <c r="AD529" t="s">
        <v>85</v>
      </c>
      <c r="AE529" t="s">
        <v>79</v>
      </c>
      <c r="AF529" t="s">
        <v>81</v>
      </c>
      <c r="AG529">
        <v>5</v>
      </c>
      <c r="AH529" t="s">
        <v>857</v>
      </c>
      <c r="AI529">
        <v>67</v>
      </c>
      <c r="AJ529" t="s">
        <v>858</v>
      </c>
      <c r="AK529">
        <v>21</v>
      </c>
    </row>
    <row r="530" spans="27:37" x14ac:dyDescent="0.25">
      <c r="AA530" t="str">
        <f t="shared" si="16"/>
        <v>6AFLOOR 2TMY7WA</v>
      </c>
      <c r="AB530" t="s">
        <v>149</v>
      </c>
      <c r="AC530" t="s">
        <v>80</v>
      </c>
      <c r="AD530" t="s">
        <v>50</v>
      </c>
      <c r="AE530" t="s">
        <v>79</v>
      </c>
      <c r="AF530" t="s">
        <v>81</v>
      </c>
      <c r="AG530">
        <v>5</v>
      </c>
      <c r="AH530" t="s">
        <v>859</v>
      </c>
      <c r="AI530">
        <v>58</v>
      </c>
      <c r="AJ530" t="s">
        <v>270</v>
      </c>
      <c r="AK530">
        <v>17</v>
      </c>
    </row>
    <row r="531" spans="27:37" x14ac:dyDescent="0.25">
      <c r="AA531" t="str">
        <f t="shared" si="16"/>
        <v>6AAUDITORIUMTMY7WA</v>
      </c>
      <c r="AB531" t="s">
        <v>149</v>
      </c>
      <c r="AC531" t="s">
        <v>80</v>
      </c>
      <c r="AD531" t="s">
        <v>51</v>
      </c>
      <c r="AE531" t="s">
        <v>79</v>
      </c>
      <c r="AF531" t="s">
        <v>81</v>
      </c>
      <c r="AG531">
        <v>5</v>
      </c>
      <c r="AH531" t="s">
        <v>860</v>
      </c>
      <c r="AI531">
        <v>63</v>
      </c>
      <c r="AJ531" t="s">
        <v>861</v>
      </c>
      <c r="AK531">
        <v>16</v>
      </c>
    </row>
    <row r="532" spans="27:37" x14ac:dyDescent="0.25">
      <c r="AA532" t="str">
        <f t="shared" si="16"/>
        <v>6AGYMTMY7WA</v>
      </c>
      <c r="AB532" t="s">
        <v>149</v>
      </c>
      <c r="AC532" t="s">
        <v>80</v>
      </c>
      <c r="AD532" t="s">
        <v>52</v>
      </c>
      <c r="AE532" t="s">
        <v>79</v>
      </c>
      <c r="AF532" t="s">
        <v>81</v>
      </c>
      <c r="AG532">
        <v>5</v>
      </c>
      <c r="AH532" t="s">
        <v>862</v>
      </c>
      <c r="AI532">
        <v>48</v>
      </c>
      <c r="AJ532" t="s">
        <v>863</v>
      </c>
      <c r="AK532">
        <v>11</v>
      </c>
    </row>
    <row r="533" spans="27:37" x14ac:dyDescent="0.25">
      <c r="AA533" t="str">
        <f t="shared" si="16"/>
        <v>6AKITCHEN CAFETERIATMY7WA</v>
      </c>
      <c r="AB533" t="s">
        <v>149</v>
      </c>
      <c r="AC533" t="s">
        <v>80</v>
      </c>
      <c r="AD533" t="s">
        <v>53</v>
      </c>
      <c r="AE533" t="s">
        <v>79</v>
      </c>
      <c r="AF533" t="s">
        <v>81</v>
      </c>
      <c r="AG533">
        <v>5</v>
      </c>
      <c r="AH533" t="s">
        <v>864</v>
      </c>
      <c r="AI533">
        <v>48</v>
      </c>
      <c r="AJ533" t="s">
        <v>865</v>
      </c>
      <c r="AK533">
        <v>14</v>
      </c>
    </row>
    <row r="534" spans="27:37" x14ac:dyDescent="0.25">
      <c r="AA534" t="str">
        <f t="shared" si="16"/>
        <v>6AFLOOR 1TMY3WA</v>
      </c>
      <c r="AB534" t="s">
        <v>149</v>
      </c>
      <c r="AC534" t="s">
        <v>80</v>
      </c>
      <c r="AD534" t="s">
        <v>48</v>
      </c>
      <c r="AE534" t="s">
        <v>69</v>
      </c>
      <c r="AF534" t="s">
        <v>81</v>
      </c>
      <c r="AG534">
        <v>5</v>
      </c>
      <c r="AH534" t="s">
        <v>866</v>
      </c>
      <c r="AI534">
        <v>52</v>
      </c>
      <c r="AJ534" t="s">
        <v>211</v>
      </c>
      <c r="AK534">
        <v>15</v>
      </c>
    </row>
    <row r="535" spans="27:37" x14ac:dyDescent="0.25">
      <c r="AA535" t="str">
        <f t="shared" si="16"/>
        <v>6AMECHTMY3WA</v>
      </c>
      <c r="AB535" t="s">
        <v>149</v>
      </c>
      <c r="AC535" t="s">
        <v>80</v>
      </c>
      <c r="AD535" t="s">
        <v>85</v>
      </c>
      <c r="AE535" t="s">
        <v>69</v>
      </c>
      <c r="AF535" t="s">
        <v>81</v>
      </c>
      <c r="AG535">
        <v>5</v>
      </c>
      <c r="AH535" t="s">
        <v>626</v>
      </c>
      <c r="AI535">
        <v>68</v>
      </c>
      <c r="AJ535" t="s">
        <v>191</v>
      </c>
      <c r="AK535">
        <v>21</v>
      </c>
    </row>
    <row r="536" spans="27:37" x14ac:dyDescent="0.25">
      <c r="AA536" t="str">
        <f t="shared" si="16"/>
        <v>6AFLOOR 2TMY3WA</v>
      </c>
      <c r="AB536" t="s">
        <v>149</v>
      </c>
      <c r="AC536" t="s">
        <v>80</v>
      </c>
      <c r="AD536" t="s">
        <v>50</v>
      </c>
      <c r="AE536" t="s">
        <v>69</v>
      </c>
      <c r="AF536" t="s">
        <v>81</v>
      </c>
      <c r="AG536">
        <v>5</v>
      </c>
      <c r="AH536" t="s">
        <v>698</v>
      </c>
      <c r="AI536">
        <v>59</v>
      </c>
      <c r="AJ536" t="s">
        <v>211</v>
      </c>
      <c r="AK536">
        <v>17</v>
      </c>
    </row>
    <row r="537" spans="27:37" x14ac:dyDescent="0.25">
      <c r="AA537" t="str">
        <f t="shared" si="16"/>
        <v>6AAUDITORIUMTMY3WA</v>
      </c>
      <c r="AB537" t="s">
        <v>149</v>
      </c>
      <c r="AC537" t="s">
        <v>80</v>
      </c>
      <c r="AD537" t="s">
        <v>51</v>
      </c>
      <c r="AE537" t="s">
        <v>69</v>
      </c>
      <c r="AF537" t="s">
        <v>81</v>
      </c>
      <c r="AG537">
        <v>5</v>
      </c>
      <c r="AH537" t="s">
        <v>867</v>
      </c>
      <c r="AI537">
        <v>65</v>
      </c>
      <c r="AJ537" t="s">
        <v>868</v>
      </c>
      <c r="AK537">
        <v>16</v>
      </c>
    </row>
    <row r="538" spans="27:37" x14ac:dyDescent="0.25">
      <c r="AA538" t="str">
        <f t="shared" si="16"/>
        <v>6AGYMTMY3WA</v>
      </c>
      <c r="AB538" t="s">
        <v>149</v>
      </c>
      <c r="AC538" t="s">
        <v>80</v>
      </c>
      <c r="AD538" t="s">
        <v>52</v>
      </c>
      <c r="AE538" t="s">
        <v>69</v>
      </c>
      <c r="AF538" t="s">
        <v>81</v>
      </c>
      <c r="AG538">
        <v>5</v>
      </c>
      <c r="AH538" t="s">
        <v>688</v>
      </c>
      <c r="AI538">
        <v>49</v>
      </c>
      <c r="AJ538" t="s">
        <v>869</v>
      </c>
      <c r="AK538">
        <v>11</v>
      </c>
    </row>
    <row r="539" spans="27:37" x14ac:dyDescent="0.25">
      <c r="AA539" t="str">
        <f t="shared" si="16"/>
        <v>6AKITCHEN CAFETERIATMY3WA</v>
      </c>
      <c r="AB539" t="s">
        <v>149</v>
      </c>
      <c r="AC539" t="s">
        <v>80</v>
      </c>
      <c r="AD539" t="s">
        <v>53</v>
      </c>
      <c r="AE539" t="s">
        <v>69</v>
      </c>
      <c r="AF539" t="s">
        <v>81</v>
      </c>
      <c r="AG539">
        <v>5</v>
      </c>
      <c r="AH539" t="s">
        <v>870</v>
      </c>
      <c r="AI539">
        <v>59</v>
      </c>
      <c r="AJ539" t="s">
        <v>597</v>
      </c>
      <c r="AK539">
        <v>14</v>
      </c>
    </row>
    <row r="540" spans="27:37" x14ac:dyDescent="0.25">
      <c r="AA540" t="str">
        <f t="shared" si="16"/>
        <v>6AFLOOR 1TMY3</v>
      </c>
      <c r="AB540" t="s">
        <v>149</v>
      </c>
      <c r="AC540" t="s">
        <v>80</v>
      </c>
      <c r="AD540" t="s">
        <v>48</v>
      </c>
      <c r="AE540" t="s">
        <v>84</v>
      </c>
      <c r="AF540" t="s">
        <v>81</v>
      </c>
      <c r="AG540">
        <v>5</v>
      </c>
      <c r="AH540" t="s">
        <v>871</v>
      </c>
      <c r="AI540">
        <v>50</v>
      </c>
      <c r="AJ540" t="s">
        <v>872</v>
      </c>
      <c r="AK540">
        <v>16</v>
      </c>
    </row>
    <row r="541" spans="27:37" x14ac:dyDescent="0.25">
      <c r="AA541" t="str">
        <f t="shared" si="16"/>
        <v>6AMECHTMY3</v>
      </c>
      <c r="AB541" t="s">
        <v>149</v>
      </c>
      <c r="AC541" t="s">
        <v>80</v>
      </c>
      <c r="AD541" t="s">
        <v>85</v>
      </c>
      <c r="AE541" t="s">
        <v>84</v>
      </c>
      <c r="AF541" t="s">
        <v>81</v>
      </c>
      <c r="AG541">
        <v>5</v>
      </c>
      <c r="AH541" t="s">
        <v>873</v>
      </c>
      <c r="AI541">
        <v>65</v>
      </c>
      <c r="AJ541" t="s">
        <v>874</v>
      </c>
      <c r="AK541">
        <v>21</v>
      </c>
    </row>
    <row r="542" spans="27:37" x14ac:dyDescent="0.25">
      <c r="AA542" t="str">
        <f t="shared" si="16"/>
        <v>6AFLOOR 2TMY3</v>
      </c>
      <c r="AB542" t="s">
        <v>149</v>
      </c>
      <c r="AC542" t="s">
        <v>80</v>
      </c>
      <c r="AD542" t="s">
        <v>50</v>
      </c>
      <c r="AE542" t="s">
        <v>84</v>
      </c>
      <c r="AF542" t="s">
        <v>81</v>
      </c>
      <c r="AG542">
        <v>5</v>
      </c>
      <c r="AH542" t="s">
        <v>875</v>
      </c>
      <c r="AI542">
        <v>56</v>
      </c>
      <c r="AJ542" t="s">
        <v>725</v>
      </c>
      <c r="AK542">
        <v>18</v>
      </c>
    </row>
    <row r="543" spans="27:37" x14ac:dyDescent="0.25">
      <c r="AA543" t="str">
        <f t="shared" si="16"/>
        <v>6AAUDITORIUMTMY3</v>
      </c>
      <c r="AB543" t="s">
        <v>149</v>
      </c>
      <c r="AC543" t="s">
        <v>80</v>
      </c>
      <c r="AD543" t="s">
        <v>51</v>
      </c>
      <c r="AE543" t="s">
        <v>84</v>
      </c>
      <c r="AF543" t="s">
        <v>81</v>
      </c>
      <c r="AG543">
        <v>5</v>
      </c>
      <c r="AH543" t="s">
        <v>614</v>
      </c>
      <c r="AI543">
        <v>64</v>
      </c>
      <c r="AJ543" t="s">
        <v>376</v>
      </c>
      <c r="AK543">
        <v>17</v>
      </c>
    </row>
    <row r="544" spans="27:37" x14ac:dyDescent="0.25">
      <c r="AA544" t="str">
        <f t="shared" si="16"/>
        <v>6AGYMTMY3</v>
      </c>
      <c r="AB544" t="s">
        <v>149</v>
      </c>
      <c r="AC544" t="s">
        <v>80</v>
      </c>
      <c r="AD544" t="s">
        <v>52</v>
      </c>
      <c r="AE544" t="s">
        <v>84</v>
      </c>
      <c r="AF544" t="s">
        <v>81</v>
      </c>
      <c r="AG544">
        <v>5</v>
      </c>
      <c r="AH544" t="s">
        <v>876</v>
      </c>
      <c r="AI544">
        <v>50</v>
      </c>
      <c r="AJ544" t="s">
        <v>138</v>
      </c>
      <c r="AK544">
        <v>12</v>
      </c>
    </row>
    <row r="545" spans="27:37" x14ac:dyDescent="0.25">
      <c r="AA545" t="str">
        <f t="shared" si="16"/>
        <v>6AKITCHEN CAFETERIATMY3</v>
      </c>
      <c r="AB545" t="s">
        <v>149</v>
      </c>
      <c r="AC545" t="s">
        <v>80</v>
      </c>
      <c r="AD545" t="s">
        <v>53</v>
      </c>
      <c r="AE545" t="s">
        <v>84</v>
      </c>
      <c r="AF545" t="s">
        <v>81</v>
      </c>
      <c r="AG545">
        <v>5</v>
      </c>
      <c r="AH545" t="s">
        <v>877</v>
      </c>
      <c r="AI545">
        <v>57</v>
      </c>
      <c r="AJ545" t="s">
        <v>731</v>
      </c>
      <c r="AK545">
        <v>14</v>
      </c>
    </row>
    <row r="546" spans="27:37" x14ac:dyDescent="0.25">
      <c r="AA546" t="str">
        <f t="shared" si="16"/>
        <v>6AFLOOR 1TMY2</v>
      </c>
      <c r="AB546" t="s">
        <v>149</v>
      </c>
      <c r="AC546" t="s">
        <v>80</v>
      </c>
      <c r="AD546" t="s">
        <v>48</v>
      </c>
      <c r="AE546" t="s">
        <v>90</v>
      </c>
      <c r="AF546" t="s">
        <v>81</v>
      </c>
      <c r="AG546">
        <v>5</v>
      </c>
      <c r="AH546" t="s">
        <v>878</v>
      </c>
      <c r="AI546">
        <v>47</v>
      </c>
      <c r="AJ546" t="s">
        <v>314</v>
      </c>
      <c r="AK546">
        <v>16</v>
      </c>
    </row>
    <row r="547" spans="27:37" x14ac:dyDescent="0.25">
      <c r="AA547" t="str">
        <f t="shared" si="16"/>
        <v>6AMECHTMY2</v>
      </c>
      <c r="AB547" t="s">
        <v>149</v>
      </c>
      <c r="AC547" t="s">
        <v>80</v>
      </c>
      <c r="AD547" t="s">
        <v>85</v>
      </c>
      <c r="AE547" t="s">
        <v>90</v>
      </c>
      <c r="AF547" t="s">
        <v>81</v>
      </c>
      <c r="AG547">
        <v>5</v>
      </c>
      <c r="AH547" t="s">
        <v>492</v>
      </c>
      <c r="AI547">
        <v>64</v>
      </c>
      <c r="AJ547" t="s">
        <v>790</v>
      </c>
      <c r="AK547">
        <v>21</v>
      </c>
    </row>
    <row r="548" spans="27:37" x14ac:dyDescent="0.25">
      <c r="AA548" t="str">
        <f t="shared" si="16"/>
        <v>6AFLOOR 2TMY2</v>
      </c>
      <c r="AB548" t="s">
        <v>149</v>
      </c>
      <c r="AC548" t="s">
        <v>80</v>
      </c>
      <c r="AD548" t="s">
        <v>50</v>
      </c>
      <c r="AE548" t="s">
        <v>90</v>
      </c>
      <c r="AF548" t="s">
        <v>81</v>
      </c>
      <c r="AG548">
        <v>5</v>
      </c>
      <c r="AH548" t="s">
        <v>879</v>
      </c>
      <c r="AI548">
        <v>52</v>
      </c>
      <c r="AJ548" t="s">
        <v>880</v>
      </c>
      <c r="AK548">
        <v>18</v>
      </c>
    </row>
    <row r="549" spans="27:37" x14ac:dyDescent="0.25">
      <c r="AA549" t="str">
        <f t="shared" si="16"/>
        <v>6AAUDITORIUMTMY2</v>
      </c>
      <c r="AB549" t="s">
        <v>149</v>
      </c>
      <c r="AC549" t="s">
        <v>80</v>
      </c>
      <c r="AD549" t="s">
        <v>51</v>
      </c>
      <c r="AE549" t="s">
        <v>90</v>
      </c>
      <c r="AF549" t="s">
        <v>81</v>
      </c>
      <c r="AG549">
        <v>5</v>
      </c>
      <c r="AH549" t="s">
        <v>881</v>
      </c>
      <c r="AI549">
        <v>61</v>
      </c>
      <c r="AJ549" t="s">
        <v>882</v>
      </c>
      <c r="AK549">
        <v>16</v>
      </c>
    </row>
    <row r="550" spans="27:37" x14ac:dyDescent="0.25">
      <c r="AA550" t="str">
        <f t="shared" si="16"/>
        <v>6AGYMTMY2</v>
      </c>
      <c r="AB550" t="s">
        <v>149</v>
      </c>
      <c r="AC550" t="s">
        <v>80</v>
      </c>
      <c r="AD550" t="s">
        <v>52</v>
      </c>
      <c r="AE550" t="s">
        <v>90</v>
      </c>
      <c r="AF550" t="s">
        <v>81</v>
      </c>
      <c r="AG550">
        <v>5</v>
      </c>
      <c r="AH550" t="s">
        <v>883</v>
      </c>
      <c r="AI550">
        <v>48</v>
      </c>
      <c r="AJ550" t="s">
        <v>481</v>
      </c>
      <c r="AK550">
        <v>12</v>
      </c>
    </row>
    <row r="551" spans="27:37" x14ac:dyDescent="0.25">
      <c r="AA551" t="str">
        <f t="shared" si="16"/>
        <v>6AKITCHEN CAFETERIATMY2</v>
      </c>
      <c r="AB551" t="s">
        <v>149</v>
      </c>
      <c r="AC551" t="s">
        <v>80</v>
      </c>
      <c r="AD551" t="s">
        <v>53</v>
      </c>
      <c r="AE551" t="s">
        <v>90</v>
      </c>
      <c r="AF551" t="s">
        <v>81</v>
      </c>
      <c r="AG551">
        <v>5</v>
      </c>
      <c r="AH551" t="s">
        <v>884</v>
      </c>
      <c r="AI551">
        <v>49</v>
      </c>
      <c r="AJ551" t="s">
        <v>885</v>
      </c>
      <c r="AK551">
        <v>14</v>
      </c>
    </row>
    <row r="552" spans="27:37" x14ac:dyDescent="0.25">
      <c r="AA552" t="str">
        <f t="shared" si="16"/>
        <v>6AFLOOR 1TMY15WA</v>
      </c>
      <c r="AB552" t="s">
        <v>149</v>
      </c>
      <c r="AC552" t="s">
        <v>80</v>
      </c>
      <c r="AD552" t="s">
        <v>48</v>
      </c>
      <c r="AE552" t="s">
        <v>93</v>
      </c>
      <c r="AF552" t="s">
        <v>81</v>
      </c>
      <c r="AG552">
        <v>5</v>
      </c>
      <c r="AH552" t="s">
        <v>855</v>
      </c>
      <c r="AI552">
        <v>50</v>
      </c>
      <c r="AJ552" t="s">
        <v>861</v>
      </c>
      <c r="AK552">
        <v>15</v>
      </c>
    </row>
    <row r="553" spans="27:37" x14ac:dyDescent="0.25">
      <c r="AA553" t="str">
        <f t="shared" si="16"/>
        <v>6AMECHTMY15WA</v>
      </c>
      <c r="AB553" t="s">
        <v>149</v>
      </c>
      <c r="AC553" t="s">
        <v>80</v>
      </c>
      <c r="AD553" t="s">
        <v>85</v>
      </c>
      <c r="AE553" t="s">
        <v>93</v>
      </c>
      <c r="AF553" t="s">
        <v>81</v>
      </c>
      <c r="AG553">
        <v>5</v>
      </c>
      <c r="AH553" t="s">
        <v>886</v>
      </c>
      <c r="AI553">
        <v>66</v>
      </c>
      <c r="AJ553" t="s">
        <v>887</v>
      </c>
      <c r="AK553">
        <v>22</v>
      </c>
    </row>
    <row r="554" spans="27:37" x14ac:dyDescent="0.25">
      <c r="AA554" t="str">
        <f t="shared" si="16"/>
        <v>6AFLOOR 2TMY15WA</v>
      </c>
      <c r="AB554" t="s">
        <v>149</v>
      </c>
      <c r="AC554" t="s">
        <v>80</v>
      </c>
      <c r="AD554" t="s">
        <v>50</v>
      </c>
      <c r="AE554" t="s">
        <v>93</v>
      </c>
      <c r="AF554" t="s">
        <v>81</v>
      </c>
      <c r="AG554">
        <v>5</v>
      </c>
      <c r="AH554" t="s">
        <v>859</v>
      </c>
      <c r="AI554">
        <v>58</v>
      </c>
      <c r="AJ554" t="s">
        <v>162</v>
      </c>
      <c r="AK554">
        <v>17</v>
      </c>
    </row>
    <row r="555" spans="27:37" x14ac:dyDescent="0.25">
      <c r="AA555" t="str">
        <f t="shared" si="16"/>
        <v>6AAUDITORIUMTMY15WA</v>
      </c>
      <c r="AB555" t="s">
        <v>149</v>
      </c>
      <c r="AC555" t="s">
        <v>80</v>
      </c>
      <c r="AD555" t="s">
        <v>51</v>
      </c>
      <c r="AE555" t="s">
        <v>93</v>
      </c>
      <c r="AF555" t="s">
        <v>81</v>
      </c>
      <c r="AG555">
        <v>5</v>
      </c>
      <c r="AH555" t="s">
        <v>888</v>
      </c>
      <c r="AI555">
        <v>61</v>
      </c>
      <c r="AJ555" t="s">
        <v>889</v>
      </c>
      <c r="AK555">
        <v>16</v>
      </c>
    </row>
    <row r="556" spans="27:37" x14ac:dyDescent="0.25">
      <c r="AA556" t="str">
        <f t="shared" si="16"/>
        <v>6AGYMTMY15WA</v>
      </c>
      <c r="AB556" t="s">
        <v>149</v>
      </c>
      <c r="AC556" t="s">
        <v>80</v>
      </c>
      <c r="AD556" t="s">
        <v>52</v>
      </c>
      <c r="AE556" t="s">
        <v>93</v>
      </c>
      <c r="AF556" t="s">
        <v>81</v>
      </c>
      <c r="AG556">
        <v>5</v>
      </c>
      <c r="AH556" t="s">
        <v>890</v>
      </c>
      <c r="AI556">
        <v>42</v>
      </c>
      <c r="AJ556" t="s">
        <v>865</v>
      </c>
      <c r="AK556">
        <v>12</v>
      </c>
    </row>
    <row r="557" spans="27:37" x14ac:dyDescent="0.25">
      <c r="AA557" t="str">
        <f t="shared" si="16"/>
        <v>6AKITCHEN CAFETERIATMY15WA</v>
      </c>
      <c r="AB557" t="s">
        <v>149</v>
      </c>
      <c r="AC557" t="s">
        <v>80</v>
      </c>
      <c r="AD557" t="s">
        <v>53</v>
      </c>
      <c r="AE557" t="s">
        <v>93</v>
      </c>
      <c r="AF557" t="s">
        <v>81</v>
      </c>
      <c r="AG557">
        <v>5</v>
      </c>
      <c r="AH557" t="s">
        <v>891</v>
      </c>
      <c r="AI557">
        <v>57</v>
      </c>
      <c r="AJ557" t="s">
        <v>865</v>
      </c>
      <c r="AK557">
        <v>14</v>
      </c>
    </row>
    <row r="558" spans="27:37" x14ac:dyDescent="0.25">
      <c r="AA558" t="str">
        <f t="shared" si="16"/>
        <v>6AFLOOR 1MIN</v>
      </c>
      <c r="AB558" t="s">
        <v>149</v>
      </c>
      <c r="AC558" t="s">
        <v>80</v>
      </c>
      <c r="AD558" t="s">
        <v>48</v>
      </c>
      <c r="AE558" t="s">
        <v>99</v>
      </c>
      <c r="AF558" t="s">
        <v>81</v>
      </c>
      <c r="AG558">
        <v>5</v>
      </c>
      <c r="AH558" t="s">
        <v>892</v>
      </c>
      <c r="AI558">
        <v>44</v>
      </c>
      <c r="AJ558" t="s">
        <v>893</v>
      </c>
      <c r="AK558">
        <v>17</v>
      </c>
    </row>
    <row r="559" spans="27:37" x14ac:dyDescent="0.25">
      <c r="AA559" t="str">
        <f t="shared" si="16"/>
        <v>6AMECHMIN</v>
      </c>
      <c r="AB559" t="s">
        <v>149</v>
      </c>
      <c r="AC559" t="s">
        <v>80</v>
      </c>
      <c r="AD559" t="s">
        <v>85</v>
      </c>
      <c r="AE559" t="s">
        <v>99</v>
      </c>
      <c r="AF559" t="s">
        <v>81</v>
      </c>
      <c r="AG559">
        <v>5</v>
      </c>
      <c r="AH559" t="s">
        <v>894</v>
      </c>
      <c r="AI559">
        <v>45</v>
      </c>
      <c r="AJ559" t="s">
        <v>895</v>
      </c>
      <c r="AK559">
        <v>21</v>
      </c>
    </row>
    <row r="560" spans="27:37" x14ac:dyDescent="0.25">
      <c r="AA560" t="str">
        <f t="shared" si="16"/>
        <v>6AFLOOR 2MIN</v>
      </c>
      <c r="AB560" t="s">
        <v>149</v>
      </c>
      <c r="AC560" t="s">
        <v>80</v>
      </c>
      <c r="AD560" t="s">
        <v>50</v>
      </c>
      <c r="AE560" t="s">
        <v>99</v>
      </c>
      <c r="AF560" t="s">
        <v>81</v>
      </c>
      <c r="AG560">
        <v>5</v>
      </c>
      <c r="AH560" t="s">
        <v>892</v>
      </c>
      <c r="AI560">
        <v>44</v>
      </c>
      <c r="AJ560" t="s">
        <v>896</v>
      </c>
      <c r="AK560">
        <v>18</v>
      </c>
    </row>
    <row r="561" spans="27:37" x14ac:dyDescent="0.25">
      <c r="AA561" t="str">
        <f t="shared" si="16"/>
        <v>6AAUDITORIUMMIN</v>
      </c>
      <c r="AB561" t="s">
        <v>149</v>
      </c>
      <c r="AC561" t="s">
        <v>80</v>
      </c>
      <c r="AD561" t="s">
        <v>51</v>
      </c>
      <c r="AE561" t="s">
        <v>99</v>
      </c>
      <c r="AF561" t="s">
        <v>81</v>
      </c>
      <c r="AG561">
        <v>5</v>
      </c>
      <c r="AH561" t="s">
        <v>897</v>
      </c>
      <c r="AI561">
        <v>51</v>
      </c>
      <c r="AJ561" t="s">
        <v>898</v>
      </c>
      <c r="AK561">
        <v>17</v>
      </c>
    </row>
    <row r="562" spans="27:37" x14ac:dyDescent="0.25">
      <c r="AA562" t="str">
        <f t="shared" si="16"/>
        <v>6AGYMMIN</v>
      </c>
      <c r="AB562" t="s">
        <v>149</v>
      </c>
      <c r="AC562" t="s">
        <v>80</v>
      </c>
      <c r="AD562" t="s">
        <v>52</v>
      </c>
      <c r="AE562" t="s">
        <v>99</v>
      </c>
      <c r="AF562" t="s">
        <v>81</v>
      </c>
      <c r="AG562">
        <v>5</v>
      </c>
      <c r="AH562" t="s">
        <v>899</v>
      </c>
      <c r="AI562">
        <v>49</v>
      </c>
      <c r="AJ562" t="s">
        <v>900</v>
      </c>
      <c r="AK562">
        <v>12</v>
      </c>
    </row>
    <row r="563" spans="27:37" x14ac:dyDescent="0.25">
      <c r="AA563" t="str">
        <f t="shared" si="16"/>
        <v>6AKITCHEN CAFETERIAMIN</v>
      </c>
      <c r="AB563" t="s">
        <v>149</v>
      </c>
      <c r="AC563" t="s">
        <v>80</v>
      </c>
      <c r="AD563" t="s">
        <v>53</v>
      </c>
      <c r="AE563" t="s">
        <v>99</v>
      </c>
      <c r="AF563" t="s">
        <v>81</v>
      </c>
      <c r="AG563">
        <v>5</v>
      </c>
      <c r="AH563" t="s">
        <v>901</v>
      </c>
      <c r="AI563">
        <v>40</v>
      </c>
      <c r="AJ563" t="s">
        <v>138</v>
      </c>
      <c r="AK563">
        <v>13</v>
      </c>
    </row>
    <row r="564" spans="27:37" x14ac:dyDescent="0.25">
      <c r="AA564" t="str">
        <f t="shared" si="16"/>
        <v>6AFLOOR 1MAX</v>
      </c>
      <c r="AB564" t="s">
        <v>149</v>
      </c>
      <c r="AC564" t="s">
        <v>80</v>
      </c>
      <c r="AD564" t="s">
        <v>48</v>
      </c>
      <c r="AE564" t="s">
        <v>102</v>
      </c>
      <c r="AF564" t="s">
        <v>81</v>
      </c>
      <c r="AG564">
        <v>5</v>
      </c>
      <c r="AH564" t="s">
        <v>842</v>
      </c>
      <c r="AI564">
        <v>58</v>
      </c>
      <c r="AJ564" t="s">
        <v>597</v>
      </c>
      <c r="AK564">
        <v>18</v>
      </c>
    </row>
    <row r="565" spans="27:37" x14ac:dyDescent="0.25">
      <c r="AA565" t="str">
        <f t="shared" si="16"/>
        <v>6AMECHMAX</v>
      </c>
      <c r="AB565" t="s">
        <v>149</v>
      </c>
      <c r="AC565" t="s">
        <v>80</v>
      </c>
      <c r="AD565" t="s">
        <v>85</v>
      </c>
      <c r="AE565" t="s">
        <v>102</v>
      </c>
      <c r="AF565" t="s">
        <v>81</v>
      </c>
      <c r="AG565">
        <v>5</v>
      </c>
      <c r="AH565" t="s">
        <v>902</v>
      </c>
      <c r="AI565">
        <v>85</v>
      </c>
      <c r="AJ565" t="s">
        <v>597</v>
      </c>
      <c r="AK565">
        <v>29</v>
      </c>
    </row>
    <row r="566" spans="27:37" x14ac:dyDescent="0.25">
      <c r="AA566" t="str">
        <f t="shared" si="16"/>
        <v>6AFLOOR 2MAX</v>
      </c>
      <c r="AB566" t="s">
        <v>149</v>
      </c>
      <c r="AC566" t="s">
        <v>80</v>
      </c>
      <c r="AD566" t="s">
        <v>50</v>
      </c>
      <c r="AE566" t="s">
        <v>102</v>
      </c>
      <c r="AF566" t="s">
        <v>81</v>
      </c>
      <c r="AG566">
        <v>5</v>
      </c>
      <c r="AH566" t="s">
        <v>665</v>
      </c>
      <c r="AI566">
        <v>60</v>
      </c>
      <c r="AJ566" t="s">
        <v>880</v>
      </c>
      <c r="AK566">
        <v>20</v>
      </c>
    </row>
    <row r="567" spans="27:37" x14ac:dyDescent="0.25">
      <c r="AA567" t="str">
        <f t="shared" si="16"/>
        <v>6AAUDITORIUMMAX</v>
      </c>
      <c r="AB567" t="s">
        <v>149</v>
      </c>
      <c r="AC567" t="s">
        <v>80</v>
      </c>
      <c r="AD567" t="s">
        <v>51</v>
      </c>
      <c r="AE567" t="s">
        <v>102</v>
      </c>
      <c r="AF567" t="s">
        <v>81</v>
      </c>
      <c r="AG567">
        <v>5</v>
      </c>
      <c r="AH567" t="s">
        <v>903</v>
      </c>
      <c r="AI567">
        <v>65</v>
      </c>
      <c r="AJ567" t="s">
        <v>593</v>
      </c>
      <c r="AK567">
        <v>18</v>
      </c>
    </row>
    <row r="568" spans="27:37" x14ac:dyDescent="0.25">
      <c r="AA568" t="str">
        <f t="shared" si="16"/>
        <v>6AGYMMAX</v>
      </c>
      <c r="AB568" t="s">
        <v>149</v>
      </c>
      <c r="AC568" t="s">
        <v>80</v>
      </c>
      <c r="AD568" t="s">
        <v>52</v>
      </c>
      <c r="AE568" t="s">
        <v>102</v>
      </c>
      <c r="AF568" t="s">
        <v>81</v>
      </c>
      <c r="AG568">
        <v>5</v>
      </c>
      <c r="AH568" t="s">
        <v>904</v>
      </c>
      <c r="AI568">
        <v>63</v>
      </c>
      <c r="AJ568" t="s">
        <v>905</v>
      </c>
      <c r="AK568">
        <v>14</v>
      </c>
    </row>
    <row r="569" spans="27:37" x14ac:dyDescent="0.25">
      <c r="AA569" t="str">
        <f t="shared" si="16"/>
        <v>6AKITCHEN CAFETERIAMAX</v>
      </c>
      <c r="AB569" t="s">
        <v>149</v>
      </c>
      <c r="AC569" t="s">
        <v>80</v>
      </c>
      <c r="AD569" t="s">
        <v>53</v>
      </c>
      <c r="AE569" t="s">
        <v>102</v>
      </c>
      <c r="AF569" t="s">
        <v>81</v>
      </c>
      <c r="AG569">
        <v>5</v>
      </c>
      <c r="AH569" t="s">
        <v>906</v>
      </c>
      <c r="AI569">
        <v>60</v>
      </c>
      <c r="AJ569" t="s">
        <v>191</v>
      </c>
      <c r="AK569">
        <v>17</v>
      </c>
    </row>
    <row r="570" spans="27:37" x14ac:dyDescent="0.25">
      <c r="AA570" t="str">
        <f t="shared" si="16"/>
        <v>6BLocationFilename</v>
      </c>
      <c r="AB570" t="s">
        <v>156</v>
      </c>
      <c r="AC570" t="s">
        <v>59</v>
      </c>
      <c r="AD570" t="s">
        <v>60</v>
      </c>
      <c r="AE570" t="s">
        <v>61</v>
      </c>
      <c r="AF570" t="s">
        <v>62</v>
      </c>
      <c r="AG570" t="s">
        <v>63</v>
      </c>
      <c r="AH570" t="s">
        <v>64</v>
      </c>
      <c r="AI570" t="s">
        <v>65</v>
      </c>
      <c r="AJ570" t="s">
        <v>66</v>
      </c>
      <c r="AK570" t="s">
        <v>67</v>
      </c>
    </row>
    <row r="571" spans="27:37" x14ac:dyDescent="0.25">
      <c r="AA571" t="str">
        <f t="shared" si="16"/>
        <v>6BFLOOR 1TMY7WA</v>
      </c>
      <c r="AB571" t="s">
        <v>156</v>
      </c>
      <c r="AC571" t="s">
        <v>80</v>
      </c>
      <c r="AD571" t="s">
        <v>48</v>
      </c>
      <c r="AE571" t="s">
        <v>79</v>
      </c>
      <c r="AF571" t="s">
        <v>81</v>
      </c>
      <c r="AG571">
        <v>10</v>
      </c>
      <c r="AH571" t="s">
        <v>907</v>
      </c>
      <c r="AI571">
        <v>63</v>
      </c>
      <c r="AJ571" t="s">
        <v>908</v>
      </c>
      <c r="AK571">
        <v>36</v>
      </c>
    </row>
    <row r="572" spans="27:37" x14ac:dyDescent="0.25">
      <c r="AA572" t="str">
        <f t="shared" si="16"/>
        <v>6BMECHTMY7WA</v>
      </c>
      <c r="AB572" t="s">
        <v>156</v>
      </c>
      <c r="AC572" t="s">
        <v>80</v>
      </c>
      <c r="AD572" t="s">
        <v>85</v>
      </c>
      <c r="AE572" t="s">
        <v>79</v>
      </c>
      <c r="AF572" t="s">
        <v>81</v>
      </c>
      <c r="AG572">
        <v>32</v>
      </c>
      <c r="AH572" t="s">
        <v>909</v>
      </c>
      <c r="AI572">
        <v>93</v>
      </c>
      <c r="AJ572" t="s">
        <v>910</v>
      </c>
      <c r="AK572">
        <v>65</v>
      </c>
    </row>
    <row r="573" spans="27:37" x14ac:dyDescent="0.25">
      <c r="AA573" t="str">
        <f t="shared" si="16"/>
        <v>6BFLOOR 2TMY7WA</v>
      </c>
      <c r="AB573" t="s">
        <v>156</v>
      </c>
      <c r="AC573" t="s">
        <v>80</v>
      </c>
      <c r="AD573" t="s">
        <v>50</v>
      </c>
      <c r="AE573" t="s">
        <v>79</v>
      </c>
      <c r="AF573" t="s">
        <v>81</v>
      </c>
      <c r="AG573">
        <v>8</v>
      </c>
      <c r="AH573" t="s">
        <v>909</v>
      </c>
      <c r="AI573">
        <v>60</v>
      </c>
      <c r="AJ573" t="s">
        <v>911</v>
      </c>
      <c r="AK573">
        <v>37</v>
      </c>
    </row>
    <row r="574" spans="27:37" x14ac:dyDescent="0.25">
      <c r="AA574" t="str">
        <f t="shared" si="16"/>
        <v>6BAUDITORIUMTMY7WA</v>
      </c>
      <c r="AB574" t="s">
        <v>156</v>
      </c>
      <c r="AC574" t="s">
        <v>80</v>
      </c>
      <c r="AD574" t="s">
        <v>51</v>
      </c>
      <c r="AE574" t="s">
        <v>79</v>
      </c>
      <c r="AF574" t="s">
        <v>81</v>
      </c>
      <c r="AG574">
        <v>11</v>
      </c>
      <c r="AH574" t="s">
        <v>912</v>
      </c>
      <c r="AI574">
        <v>78</v>
      </c>
      <c r="AJ574" t="s">
        <v>913</v>
      </c>
      <c r="AK574">
        <v>37</v>
      </c>
    </row>
    <row r="575" spans="27:37" x14ac:dyDescent="0.25">
      <c r="AA575" t="str">
        <f t="shared" si="16"/>
        <v>6BGYMTMY7WA</v>
      </c>
      <c r="AB575" t="s">
        <v>156</v>
      </c>
      <c r="AC575" t="s">
        <v>80</v>
      </c>
      <c r="AD575" t="s">
        <v>52</v>
      </c>
      <c r="AE575" t="s">
        <v>79</v>
      </c>
      <c r="AF575" t="s">
        <v>81</v>
      </c>
      <c r="AG575">
        <v>9</v>
      </c>
      <c r="AH575" t="s">
        <v>206</v>
      </c>
      <c r="AI575">
        <v>54</v>
      </c>
      <c r="AJ575" t="s">
        <v>914</v>
      </c>
      <c r="AK575">
        <v>22</v>
      </c>
    </row>
    <row r="576" spans="27:37" x14ac:dyDescent="0.25">
      <c r="AA576" t="str">
        <f t="shared" si="16"/>
        <v>6BKITCHEN CAFETERIATMY7WA</v>
      </c>
      <c r="AB576" t="s">
        <v>156</v>
      </c>
      <c r="AC576" t="s">
        <v>80</v>
      </c>
      <c r="AD576" t="s">
        <v>53</v>
      </c>
      <c r="AE576" t="s">
        <v>79</v>
      </c>
      <c r="AF576" t="s">
        <v>81</v>
      </c>
      <c r="AG576">
        <v>15</v>
      </c>
      <c r="AH576" t="s">
        <v>915</v>
      </c>
      <c r="AI576">
        <v>84</v>
      </c>
      <c r="AJ576" t="s">
        <v>300</v>
      </c>
      <c r="AK576">
        <v>38</v>
      </c>
    </row>
    <row r="577" spans="27:37" x14ac:dyDescent="0.25">
      <c r="AA577" t="str">
        <f t="shared" si="16"/>
        <v>6BFLOOR 1TMY3WA</v>
      </c>
      <c r="AB577" t="s">
        <v>156</v>
      </c>
      <c r="AC577" t="s">
        <v>80</v>
      </c>
      <c r="AD577" t="s">
        <v>48</v>
      </c>
      <c r="AE577" t="s">
        <v>69</v>
      </c>
      <c r="AF577" t="s">
        <v>81</v>
      </c>
      <c r="AG577">
        <v>5</v>
      </c>
      <c r="AH577" t="s">
        <v>916</v>
      </c>
      <c r="AI577">
        <v>38</v>
      </c>
      <c r="AJ577" t="s">
        <v>880</v>
      </c>
      <c r="AK577">
        <v>14</v>
      </c>
    </row>
    <row r="578" spans="27:37" x14ac:dyDescent="0.25">
      <c r="AA578" t="str">
        <f t="shared" si="16"/>
        <v>6BMECHTMY3WA</v>
      </c>
      <c r="AB578" t="s">
        <v>156</v>
      </c>
      <c r="AC578" t="s">
        <v>80</v>
      </c>
      <c r="AD578" t="s">
        <v>85</v>
      </c>
      <c r="AE578" t="s">
        <v>69</v>
      </c>
      <c r="AF578" t="s">
        <v>81</v>
      </c>
      <c r="AG578">
        <v>5</v>
      </c>
      <c r="AH578" t="s">
        <v>917</v>
      </c>
      <c r="AI578">
        <v>63</v>
      </c>
      <c r="AJ578" t="s">
        <v>918</v>
      </c>
      <c r="AK578">
        <v>18</v>
      </c>
    </row>
    <row r="579" spans="27:37" x14ac:dyDescent="0.25">
      <c r="AA579" t="str">
        <f t="shared" si="16"/>
        <v>6BFLOOR 2TMY3WA</v>
      </c>
      <c r="AB579" t="s">
        <v>156</v>
      </c>
      <c r="AC579" t="s">
        <v>80</v>
      </c>
      <c r="AD579" t="s">
        <v>50</v>
      </c>
      <c r="AE579" t="s">
        <v>69</v>
      </c>
      <c r="AF579" t="s">
        <v>81</v>
      </c>
      <c r="AG579">
        <v>5</v>
      </c>
      <c r="AH579" t="s">
        <v>919</v>
      </c>
      <c r="AI579">
        <v>53</v>
      </c>
      <c r="AJ579" t="s">
        <v>606</v>
      </c>
      <c r="AK579">
        <v>15</v>
      </c>
    </row>
    <row r="580" spans="27:37" x14ac:dyDescent="0.25">
      <c r="AA580" t="str">
        <f t="shared" si="16"/>
        <v>6BAUDITORIUMTMY3WA</v>
      </c>
      <c r="AB580" t="s">
        <v>156</v>
      </c>
      <c r="AC580" t="s">
        <v>80</v>
      </c>
      <c r="AD580" t="s">
        <v>51</v>
      </c>
      <c r="AE580" t="s">
        <v>69</v>
      </c>
      <c r="AF580" t="s">
        <v>81</v>
      </c>
      <c r="AG580">
        <v>5</v>
      </c>
      <c r="AH580" t="s">
        <v>920</v>
      </c>
      <c r="AI580">
        <v>52</v>
      </c>
      <c r="AJ580" t="s">
        <v>199</v>
      </c>
      <c r="AK580">
        <v>15</v>
      </c>
    </row>
    <row r="581" spans="27:37" x14ac:dyDescent="0.25">
      <c r="AA581" t="str">
        <f t="shared" si="16"/>
        <v>6BGYMTMY3WA</v>
      </c>
      <c r="AB581" t="s">
        <v>156</v>
      </c>
      <c r="AC581" t="s">
        <v>80</v>
      </c>
      <c r="AD581" t="s">
        <v>52</v>
      </c>
      <c r="AE581" t="s">
        <v>69</v>
      </c>
      <c r="AF581" t="s">
        <v>81</v>
      </c>
      <c r="AG581">
        <v>5</v>
      </c>
      <c r="AH581" t="s">
        <v>921</v>
      </c>
      <c r="AI581">
        <v>59</v>
      </c>
      <c r="AJ581" t="s">
        <v>922</v>
      </c>
      <c r="AK581">
        <v>13</v>
      </c>
    </row>
    <row r="582" spans="27:37" x14ac:dyDescent="0.25">
      <c r="AA582" t="str">
        <f t="shared" si="16"/>
        <v>6BKITCHEN CAFETERIATMY3WA</v>
      </c>
      <c r="AB582" t="s">
        <v>156</v>
      </c>
      <c r="AC582" t="s">
        <v>80</v>
      </c>
      <c r="AD582" t="s">
        <v>53</v>
      </c>
      <c r="AE582" t="s">
        <v>69</v>
      </c>
      <c r="AF582" t="s">
        <v>81</v>
      </c>
      <c r="AG582">
        <v>5</v>
      </c>
      <c r="AH582" t="s">
        <v>923</v>
      </c>
      <c r="AI582">
        <v>39</v>
      </c>
      <c r="AJ582" t="s">
        <v>597</v>
      </c>
      <c r="AK582">
        <v>11</v>
      </c>
    </row>
    <row r="583" spans="27:37" x14ac:dyDescent="0.25">
      <c r="AA583" t="str">
        <f t="shared" ref="AA583:AA646" si="17">CONCATENATE(AB583,AD583,AE583)</f>
        <v>6BFLOOR 1TMY3</v>
      </c>
      <c r="AB583" t="s">
        <v>156</v>
      </c>
      <c r="AC583" t="s">
        <v>80</v>
      </c>
      <c r="AD583" t="s">
        <v>48</v>
      </c>
      <c r="AE583" t="s">
        <v>84</v>
      </c>
      <c r="AF583" t="s">
        <v>81</v>
      </c>
      <c r="AG583">
        <v>5</v>
      </c>
      <c r="AH583" t="s">
        <v>924</v>
      </c>
      <c r="AI583">
        <v>40</v>
      </c>
      <c r="AJ583" t="s">
        <v>925</v>
      </c>
      <c r="AK583">
        <v>13</v>
      </c>
    </row>
    <row r="584" spans="27:37" x14ac:dyDescent="0.25">
      <c r="AA584" t="str">
        <f t="shared" si="17"/>
        <v>6BMECHTMY3</v>
      </c>
      <c r="AB584" t="s">
        <v>156</v>
      </c>
      <c r="AC584" t="s">
        <v>80</v>
      </c>
      <c r="AD584" t="s">
        <v>85</v>
      </c>
      <c r="AE584" t="s">
        <v>84</v>
      </c>
      <c r="AF584" t="s">
        <v>81</v>
      </c>
      <c r="AG584">
        <v>5</v>
      </c>
      <c r="AH584" t="s">
        <v>926</v>
      </c>
      <c r="AI584">
        <v>55</v>
      </c>
      <c r="AJ584" t="s">
        <v>809</v>
      </c>
      <c r="AK584">
        <v>18</v>
      </c>
    </row>
    <row r="585" spans="27:37" x14ac:dyDescent="0.25">
      <c r="AA585" t="str">
        <f t="shared" si="17"/>
        <v>6BFLOOR 2TMY3</v>
      </c>
      <c r="AB585" t="s">
        <v>156</v>
      </c>
      <c r="AC585" t="s">
        <v>80</v>
      </c>
      <c r="AD585" t="s">
        <v>50</v>
      </c>
      <c r="AE585" t="s">
        <v>84</v>
      </c>
      <c r="AF585" t="s">
        <v>81</v>
      </c>
      <c r="AG585">
        <v>5</v>
      </c>
      <c r="AH585" t="s">
        <v>927</v>
      </c>
      <c r="AI585">
        <v>50</v>
      </c>
      <c r="AJ585" t="s">
        <v>928</v>
      </c>
      <c r="AK585">
        <v>15</v>
      </c>
    </row>
    <row r="586" spans="27:37" x14ac:dyDescent="0.25">
      <c r="AA586" t="str">
        <f t="shared" si="17"/>
        <v>6BAUDITORIUMTMY3</v>
      </c>
      <c r="AB586" t="s">
        <v>156</v>
      </c>
      <c r="AC586" t="s">
        <v>80</v>
      </c>
      <c r="AD586" t="s">
        <v>51</v>
      </c>
      <c r="AE586" t="s">
        <v>84</v>
      </c>
      <c r="AF586" t="s">
        <v>81</v>
      </c>
      <c r="AG586">
        <v>5</v>
      </c>
      <c r="AH586" t="s">
        <v>295</v>
      </c>
      <c r="AI586">
        <v>47</v>
      </c>
      <c r="AJ586" t="s">
        <v>929</v>
      </c>
      <c r="AK586">
        <v>14</v>
      </c>
    </row>
    <row r="587" spans="27:37" x14ac:dyDescent="0.25">
      <c r="AA587" t="str">
        <f t="shared" si="17"/>
        <v>6BGYMTMY3</v>
      </c>
      <c r="AB587" t="s">
        <v>156</v>
      </c>
      <c r="AC587" t="s">
        <v>80</v>
      </c>
      <c r="AD587" t="s">
        <v>52</v>
      </c>
      <c r="AE587" t="s">
        <v>84</v>
      </c>
      <c r="AF587" t="s">
        <v>81</v>
      </c>
      <c r="AG587">
        <v>5</v>
      </c>
      <c r="AH587" t="s">
        <v>930</v>
      </c>
      <c r="AI587">
        <v>58</v>
      </c>
      <c r="AJ587" t="s">
        <v>931</v>
      </c>
      <c r="AK587">
        <v>12</v>
      </c>
    </row>
    <row r="588" spans="27:37" x14ac:dyDescent="0.25">
      <c r="AA588" t="str">
        <f t="shared" si="17"/>
        <v>6BKITCHEN CAFETERIATMY3</v>
      </c>
      <c r="AB588" t="s">
        <v>156</v>
      </c>
      <c r="AC588" t="s">
        <v>80</v>
      </c>
      <c r="AD588" t="s">
        <v>53</v>
      </c>
      <c r="AE588" t="s">
        <v>84</v>
      </c>
      <c r="AF588" t="s">
        <v>81</v>
      </c>
      <c r="AG588">
        <v>5</v>
      </c>
      <c r="AH588" t="s">
        <v>932</v>
      </c>
      <c r="AI588">
        <v>39</v>
      </c>
      <c r="AJ588" t="s">
        <v>747</v>
      </c>
      <c r="AK588">
        <v>11</v>
      </c>
    </row>
    <row r="589" spans="27:37" x14ac:dyDescent="0.25">
      <c r="AA589" t="str">
        <f t="shared" si="17"/>
        <v>6BFLOOR 1TMY2</v>
      </c>
      <c r="AB589" t="s">
        <v>156</v>
      </c>
      <c r="AC589" t="s">
        <v>80</v>
      </c>
      <c r="AD589" t="s">
        <v>48</v>
      </c>
      <c r="AE589" t="s">
        <v>90</v>
      </c>
      <c r="AF589" t="s">
        <v>81</v>
      </c>
      <c r="AG589">
        <v>5</v>
      </c>
      <c r="AH589" t="s">
        <v>933</v>
      </c>
      <c r="AI589">
        <v>43</v>
      </c>
      <c r="AJ589" t="s">
        <v>934</v>
      </c>
      <c r="AK589">
        <v>14</v>
      </c>
    </row>
    <row r="590" spans="27:37" x14ac:dyDescent="0.25">
      <c r="AA590" t="str">
        <f t="shared" si="17"/>
        <v>6BMECHTMY2</v>
      </c>
      <c r="AB590" t="s">
        <v>156</v>
      </c>
      <c r="AC590" t="s">
        <v>80</v>
      </c>
      <c r="AD590" t="s">
        <v>85</v>
      </c>
      <c r="AE590" t="s">
        <v>90</v>
      </c>
      <c r="AF590" t="s">
        <v>81</v>
      </c>
      <c r="AG590">
        <v>5</v>
      </c>
      <c r="AH590" t="s">
        <v>935</v>
      </c>
      <c r="AI590">
        <v>57</v>
      </c>
      <c r="AJ590" t="s">
        <v>408</v>
      </c>
      <c r="AK590">
        <v>18</v>
      </c>
    </row>
    <row r="591" spans="27:37" x14ac:dyDescent="0.25">
      <c r="AA591" t="str">
        <f t="shared" si="17"/>
        <v>6BFLOOR 2TMY2</v>
      </c>
      <c r="AB591" t="s">
        <v>156</v>
      </c>
      <c r="AC591" t="s">
        <v>80</v>
      </c>
      <c r="AD591" t="s">
        <v>50</v>
      </c>
      <c r="AE591" t="s">
        <v>90</v>
      </c>
      <c r="AF591" t="s">
        <v>81</v>
      </c>
      <c r="AG591">
        <v>5</v>
      </c>
      <c r="AH591" t="s">
        <v>936</v>
      </c>
      <c r="AI591">
        <v>48</v>
      </c>
      <c r="AJ591" t="s">
        <v>937</v>
      </c>
      <c r="AK591">
        <v>15</v>
      </c>
    </row>
    <row r="592" spans="27:37" x14ac:dyDescent="0.25">
      <c r="AA592" t="str">
        <f t="shared" si="17"/>
        <v>6BAUDITORIUMTMY2</v>
      </c>
      <c r="AB592" t="s">
        <v>156</v>
      </c>
      <c r="AC592" t="s">
        <v>80</v>
      </c>
      <c r="AD592" t="s">
        <v>51</v>
      </c>
      <c r="AE592" t="s">
        <v>90</v>
      </c>
      <c r="AF592" t="s">
        <v>81</v>
      </c>
      <c r="AG592">
        <v>5</v>
      </c>
      <c r="AH592" t="s">
        <v>938</v>
      </c>
      <c r="AI592">
        <v>50</v>
      </c>
      <c r="AJ592" t="s">
        <v>939</v>
      </c>
      <c r="AK592">
        <v>15</v>
      </c>
    </row>
    <row r="593" spans="27:37" x14ac:dyDescent="0.25">
      <c r="AA593" t="str">
        <f t="shared" si="17"/>
        <v>6BGYMTMY2</v>
      </c>
      <c r="AB593" t="s">
        <v>156</v>
      </c>
      <c r="AC593" t="s">
        <v>80</v>
      </c>
      <c r="AD593" t="s">
        <v>52</v>
      </c>
      <c r="AE593" t="s">
        <v>90</v>
      </c>
      <c r="AF593" t="s">
        <v>81</v>
      </c>
      <c r="AG593">
        <v>5</v>
      </c>
      <c r="AH593" t="s">
        <v>940</v>
      </c>
      <c r="AI593">
        <v>54</v>
      </c>
      <c r="AJ593" t="s">
        <v>700</v>
      </c>
      <c r="AK593">
        <v>12</v>
      </c>
    </row>
    <row r="594" spans="27:37" x14ac:dyDescent="0.25">
      <c r="AA594" t="str">
        <f t="shared" si="17"/>
        <v>6BKITCHEN CAFETERIATMY2</v>
      </c>
      <c r="AB594" t="s">
        <v>156</v>
      </c>
      <c r="AC594" t="s">
        <v>80</v>
      </c>
      <c r="AD594" t="s">
        <v>53</v>
      </c>
      <c r="AE594" t="s">
        <v>90</v>
      </c>
      <c r="AF594" t="s">
        <v>81</v>
      </c>
      <c r="AG594">
        <v>5</v>
      </c>
      <c r="AH594" t="s">
        <v>941</v>
      </c>
      <c r="AI594">
        <v>40</v>
      </c>
      <c r="AJ594" t="s">
        <v>942</v>
      </c>
      <c r="AK594">
        <v>11</v>
      </c>
    </row>
    <row r="595" spans="27:37" x14ac:dyDescent="0.25">
      <c r="AA595" t="str">
        <f t="shared" si="17"/>
        <v>6BFLOOR 1TMY15WA</v>
      </c>
      <c r="AB595" t="s">
        <v>156</v>
      </c>
      <c r="AC595" t="s">
        <v>80</v>
      </c>
      <c r="AD595" t="s">
        <v>48</v>
      </c>
      <c r="AE595" t="s">
        <v>93</v>
      </c>
      <c r="AF595" t="s">
        <v>81</v>
      </c>
      <c r="AG595">
        <v>5</v>
      </c>
      <c r="AH595" t="s">
        <v>943</v>
      </c>
      <c r="AI595">
        <v>35</v>
      </c>
      <c r="AJ595" t="s">
        <v>944</v>
      </c>
      <c r="AK595">
        <v>13</v>
      </c>
    </row>
    <row r="596" spans="27:37" x14ac:dyDescent="0.25">
      <c r="AA596" t="str">
        <f t="shared" si="17"/>
        <v>6BMECHTMY15WA</v>
      </c>
      <c r="AB596" t="s">
        <v>156</v>
      </c>
      <c r="AC596" t="s">
        <v>80</v>
      </c>
      <c r="AD596" t="s">
        <v>85</v>
      </c>
      <c r="AE596" t="s">
        <v>93</v>
      </c>
      <c r="AF596" t="s">
        <v>81</v>
      </c>
      <c r="AG596">
        <v>5</v>
      </c>
      <c r="AH596" t="s">
        <v>945</v>
      </c>
      <c r="AI596">
        <v>57</v>
      </c>
      <c r="AJ596" t="s">
        <v>946</v>
      </c>
      <c r="AK596">
        <v>17</v>
      </c>
    </row>
    <row r="597" spans="27:37" x14ac:dyDescent="0.25">
      <c r="AA597" t="str">
        <f t="shared" si="17"/>
        <v>6BFLOOR 2TMY15WA</v>
      </c>
      <c r="AB597" t="s">
        <v>156</v>
      </c>
      <c r="AC597" t="s">
        <v>80</v>
      </c>
      <c r="AD597" t="s">
        <v>50</v>
      </c>
      <c r="AE597" t="s">
        <v>93</v>
      </c>
      <c r="AF597" t="s">
        <v>81</v>
      </c>
      <c r="AG597">
        <v>5</v>
      </c>
      <c r="AH597" t="s">
        <v>947</v>
      </c>
      <c r="AI597">
        <v>46</v>
      </c>
      <c r="AJ597" t="s">
        <v>287</v>
      </c>
      <c r="AK597">
        <v>15</v>
      </c>
    </row>
    <row r="598" spans="27:37" x14ac:dyDescent="0.25">
      <c r="AA598" t="str">
        <f t="shared" si="17"/>
        <v>6BAUDITORIUMTMY15WA</v>
      </c>
      <c r="AB598" t="s">
        <v>156</v>
      </c>
      <c r="AC598" t="s">
        <v>80</v>
      </c>
      <c r="AD598" t="s">
        <v>51</v>
      </c>
      <c r="AE598" t="s">
        <v>93</v>
      </c>
      <c r="AF598" t="s">
        <v>81</v>
      </c>
      <c r="AG598">
        <v>5</v>
      </c>
      <c r="AH598" t="s">
        <v>948</v>
      </c>
      <c r="AI598">
        <v>50</v>
      </c>
      <c r="AJ598" t="s">
        <v>949</v>
      </c>
      <c r="AK598">
        <v>14</v>
      </c>
    </row>
    <row r="599" spans="27:37" x14ac:dyDescent="0.25">
      <c r="AA599" t="str">
        <f t="shared" si="17"/>
        <v>6BGYMTMY15WA</v>
      </c>
      <c r="AB599" t="s">
        <v>156</v>
      </c>
      <c r="AC599" t="s">
        <v>80</v>
      </c>
      <c r="AD599" t="s">
        <v>52</v>
      </c>
      <c r="AE599" t="s">
        <v>93</v>
      </c>
      <c r="AF599" t="s">
        <v>81</v>
      </c>
      <c r="AG599">
        <v>5</v>
      </c>
      <c r="AH599" t="s">
        <v>950</v>
      </c>
      <c r="AI599">
        <v>58</v>
      </c>
      <c r="AJ599" t="s">
        <v>595</v>
      </c>
      <c r="AK599">
        <v>12</v>
      </c>
    </row>
    <row r="600" spans="27:37" x14ac:dyDescent="0.25">
      <c r="AA600" t="str">
        <f t="shared" si="17"/>
        <v>6BKITCHEN CAFETERIATMY15WA</v>
      </c>
      <c r="AB600" t="s">
        <v>156</v>
      </c>
      <c r="AC600" t="s">
        <v>80</v>
      </c>
      <c r="AD600" t="s">
        <v>53</v>
      </c>
      <c r="AE600" t="s">
        <v>93</v>
      </c>
      <c r="AF600" t="s">
        <v>81</v>
      </c>
      <c r="AG600">
        <v>5</v>
      </c>
      <c r="AH600" t="s">
        <v>951</v>
      </c>
      <c r="AI600">
        <v>37</v>
      </c>
      <c r="AJ600" t="s">
        <v>245</v>
      </c>
      <c r="AK600">
        <v>10</v>
      </c>
    </row>
    <row r="601" spans="27:37" x14ac:dyDescent="0.25">
      <c r="AA601" t="str">
        <f t="shared" si="17"/>
        <v>6BFLOOR 1MIN</v>
      </c>
      <c r="AB601" t="s">
        <v>156</v>
      </c>
      <c r="AC601" t="s">
        <v>80</v>
      </c>
      <c r="AD601" t="s">
        <v>48</v>
      </c>
      <c r="AE601" t="s">
        <v>99</v>
      </c>
      <c r="AF601" t="s">
        <v>81</v>
      </c>
      <c r="AG601">
        <v>5</v>
      </c>
      <c r="AH601" t="s">
        <v>952</v>
      </c>
      <c r="AI601">
        <v>43</v>
      </c>
      <c r="AJ601" t="s">
        <v>792</v>
      </c>
      <c r="AK601">
        <v>18</v>
      </c>
    </row>
    <row r="602" spans="27:37" x14ac:dyDescent="0.25">
      <c r="AA602" t="str">
        <f t="shared" si="17"/>
        <v>6BMECHMIN</v>
      </c>
      <c r="AB602" t="s">
        <v>156</v>
      </c>
      <c r="AC602" t="s">
        <v>80</v>
      </c>
      <c r="AD602" t="s">
        <v>85</v>
      </c>
      <c r="AE602" t="s">
        <v>99</v>
      </c>
      <c r="AF602" t="s">
        <v>81</v>
      </c>
      <c r="AG602">
        <v>5</v>
      </c>
      <c r="AH602" t="s">
        <v>953</v>
      </c>
      <c r="AI602">
        <v>48</v>
      </c>
      <c r="AJ602" t="s">
        <v>954</v>
      </c>
      <c r="AK602">
        <v>23</v>
      </c>
    </row>
    <row r="603" spans="27:37" x14ac:dyDescent="0.25">
      <c r="AA603" t="str">
        <f t="shared" si="17"/>
        <v>6BFLOOR 2MIN</v>
      </c>
      <c r="AB603" t="s">
        <v>156</v>
      </c>
      <c r="AC603" t="s">
        <v>80</v>
      </c>
      <c r="AD603" t="s">
        <v>50</v>
      </c>
      <c r="AE603" t="s">
        <v>99</v>
      </c>
      <c r="AF603" t="s">
        <v>81</v>
      </c>
      <c r="AG603">
        <v>5</v>
      </c>
      <c r="AH603" t="s">
        <v>952</v>
      </c>
      <c r="AI603">
        <v>45</v>
      </c>
      <c r="AJ603" t="s">
        <v>955</v>
      </c>
      <c r="AK603">
        <v>19</v>
      </c>
    </row>
    <row r="604" spans="27:37" x14ac:dyDescent="0.25">
      <c r="AA604" t="str">
        <f t="shared" si="17"/>
        <v>6BAUDITORIUMMIN</v>
      </c>
      <c r="AB604" t="s">
        <v>156</v>
      </c>
      <c r="AC604" t="s">
        <v>80</v>
      </c>
      <c r="AD604" t="s">
        <v>51</v>
      </c>
      <c r="AE604" t="s">
        <v>99</v>
      </c>
      <c r="AF604" t="s">
        <v>81</v>
      </c>
      <c r="AG604">
        <v>5</v>
      </c>
      <c r="AH604" t="s">
        <v>956</v>
      </c>
      <c r="AI604">
        <v>50</v>
      </c>
      <c r="AJ604" t="s">
        <v>957</v>
      </c>
      <c r="AK604">
        <v>19</v>
      </c>
    </row>
    <row r="605" spans="27:37" x14ac:dyDescent="0.25">
      <c r="AA605" t="str">
        <f t="shared" si="17"/>
        <v>6BGYMMIN</v>
      </c>
      <c r="AB605" t="s">
        <v>156</v>
      </c>
      <c r="AC605" t="s">
        <v>80</v>
      </c>
      <c r="AD605" t="s">
        <v>52</v>
      </c>
      <c r="AE605" t="s">
        <v>99</v>
      </c>
      <c r="AF605" t="s">
        <v>81</v>
      </c>
      <c r="AG605">
        <v>5</v>
      </c>
      <c r="AH605" t="s">
        <v>958</v>
      </c>
      <c r="AI605">
        <v>49</v>
      </c>
      <c r="AJ605" t="s">
        <v>959</v>
      </c>
      <c r="AK605">
        <v>13</v>
      </c>
    </row>
    <row r="606" spans="27:37" x14ac:dyDescent="0.25">
      <c r="AA606" t="str">
        <f t="shared" si="17"/>
        <v>6BKITCHEN CAFETERIAMIN</v>
      </c>
      <c r="AB606" t="s">
        <v>156</v>
      </c>
      <c r="AC606" t="s">
        <v>80</v>
      </c>
      <c r="AD606" t="s">
        <v>53</v>
      </c>
      <c r="AE606" t="s">
        <v>99</v>
      </c>
      <c r="AF606" t="s">
        <v>81</v>
      </c>
      <c r="AG606">
        <v>5</v>
      </c>
      <c r="AH606" t="s">
        <v>960</v>
      </c>
      <c r="AI606">
        <v>42</v>
      </c>
      <c r="AJ606" t="s">
        <v>961</v>
      </c>
      <c r="AK606">
        <v>14</v>
      </c>
    </row>
    <row r="607" spans="27:37" x14ac:dyDescent="0.25">
      <c r="AA607" t="str">
        <f t="shared" si="17"/>
        <v>6BFLOOR 1MAX</v>
      </c>
      <c r="AB607" t="s">
        <v>156</v>
      </c>
      <c r="AC607" t="s">
        <v>80</v>
      </c>
      <c r="AD607" t="s">
        <v>48</v>
      </c>
      <c r="AE607" t="s">
        <v>102</v>
      </c>
      <c r="AF607" t="s">
        <v>81</v>
      </c>
      <c r="AG607">
        <v>5</v>
      </c>
      <c r="AH607" t="s">
        <v>600</v>
      </c>
      <c r="AI607">
        <v>40</v>
      </c>
      <c r="AJ607" t="s">
        <v>281</v>
      </c>
      <c r="AK607">
        <v>13</v>
      </c>
    </row>
    <row r="608" spans="27:37" x14ac:dyDescent="0.25">
      <c r="AA608" t="str">
        <f t="shared" si="17"/>
        <v>6BMECHMAX</v>
      </c>
      <c r="AB608" t="s">
        <v>156</v>
      </c>
      <c r="AC608" t="s">
        <v>80</v>
      </c>
      <c r="AD608" t="s">
        <v>85</v>
      </c>
      <c r="AE608" t="s">
        <v>102</v>
      </c>
      <c r="AF608" t="s">
        <v>81</v>
      </c>
      <c r="AG608">
        <v>5</v>
      </c>
      <c r="AH608" t="s">
        <v>962</v>
      </c>
      <c r="AI608">
        <v>68</v>
      </c>
      <c r="AJ608" t="s">
        <v>963</v>
      </c>
      <c r="AK608">
        <v>20</v>
      </c>
    </row>
    <row r="609" spans="27:37" x14ac:dyDescent="0.25">
      <c r="AA609" t="str">
        <f t="shared" si="17"/>
        <v>6BFLOOR 2MAX</v>
      </c>
      <c r="AB609" t="s">
        <v>156</v>
      </c>
      <c r="AC609" t="s">
        <v>80</v>
      </c>
      <c r="AD609" t="s">
        <v>50</v>
      </c>
      <c r="AE609" t="s">
        <v>102</v>
      </c>
      <c r="AF609" t="s">
        <v>81</v>
      </c>
      <c r="AG609">
        <v>5</v>
      </c>
      <c r="AH609" t="s">
        <v>964</v>
      </c>
      <c r="AI609">
        <v>50</v>
      </c>
      <c r="AJ609" t="s">
        <v>965</v>
      </c>
      <c r="AK609">
        <v>15</v>
      </c>
    </row>
    <row r="610" spans="27:37" x14ac:dyDescent="0.25">
      <c r="AA610" t="str">
        <f t="shared" si="17"/>
        <v>6BAUDITORIUMMAX</v>
      </c>
      <c r="AB610" t="s">
        <v>156</v>
      </c>
      <c r="AC610" t="s">
        <v>80</v>
      </c>
      <c r="AD610" t="s">
        <v>51</v>
      </c>
      <c r="AE610" t="s">
        <v>102</v>
      </c>
      <c r="AF610" t="s">
        <v>81</v>
      </c>
      <c r="AG610">
        <v>5</v>
      </c>
      <c r="AH610" t="s">
        <v>966</v>
      </c>
      <c r="AI610">
        <v>49</v>
      </c>
      <c r="AJ610" t="s">
        <v>593</v>
      </c>
      <c r="AK610">
        <v>14</v>
      </c>
    </row>
    <row r="611" spans="27:37" x14ac:dyDescent="0.25">
      <c r="AA611" t="str">
        <f t="shared" si="17"/>
        <v>6BGYMMAX</v>
      </c>
      <c r="AB611" t="s">
        <v>156</v>
      </c>
      <c r="AC611" t="s">
        <v>80</v>
      </c>
      <c r="AD611" t="s">
        <v>52</v>
      </c>
      <c r="AE611" t="s">
        <v>102</v>
      </c>
      <c r="AF611" t="s">
        <v>81</v>
      </c>
      <c r="AG611">
        <v>5</v>
      </c>
      <c r="AH611" t="s">
        <v>688</v>
      </c>
      <c r="AI611">
        <v>65</v>
      </c>
      <c r="AJ611" t="s">
        <v>967</v>
      </c>
      <c r="AK611">
        <v>15</v>
      </c>
    </row>
    <row r="612" spans="27:37" x14ac:dyDescent="0.25">
      <c r="AA612" t="str">
        <f t="shared" si="17"/>
        <v>6BKITCHEN CAFETERIAMAX</v>
      </c>
      <c r="AB612" t="s">
        <v>156</v>
      </c>
      <c r="AC612" t="s">
        <v>80</v>
      </c>
      <c r="AD612" t="s">
        <v>53</v>
      </c>
      <c r="AE612" t="s">
        <v>102</v>
      </c>
      <c r="AF612" t="s">
        <v>81</v>
      </c>
      <c r="AG612">
        <v>5</v>
      </c>
      <c r="AH612" t="s">
        <v>968</v>
      </c>
      <c r="AI612">
        <v>41</v>
      </c>
      <c r="AJ612" t="s">
        <v>578</v>
      </c>
      <c r="AK612">
        <v>11</v>
      </c>
    </row>
    <row r="613" spans="27:37" x14ac:dyDescent="0.25">
      <c r="AA613" t="str">
        <f t="shared" si="17"/>
        <v>7LocationFilename</v>
      </c>
      <c r="AB613">
        <v>7</v>
      </c>
      <c r="AC613" t="s">
        <v>59</v>
      </c>
      <c r="AD613" t="s">
        <v>60</v>
      </c>
      <c r="AE613" t="s">
        <v>61</v>
      </c>
      <c r="AF613" t="s">
        <v>62</v>
      </c>
      <c r="AG613" t="s">
        <v>63</v>
      </c>
      <c r="AH613" t="s">
        <v>64</v>
      </c>
      <c r="AI613" t="s">
        <v>65</v>
      </c>
      <c r="AJ613" t="s">
        <v>66</v>
      </c>
      <c r="AK613" t="s">
        <v>67</v>
      </c>
    </row>
    <row r="614" spans="27:37" x14ac:dyDescent="0.25">
      <c r="AA614" t="str">
        <f t="shared" si="17"/>
        <v>7FLOOR 1TMY7WA</v>
      </c>
      <c r="AB614">
        <v>7</v>
      </c>
      <c r="AC614" t="s">
        <v>80</v>
      </c>
      <c r="AD614" t="s">
        <v>48</v>
      </c>
      <c r="AE614" t="s">
        <v>79</v>
      </c>
      <c r="AF614" t="s">
        <v>81</v>
      </c>
      <c r="AG614">
        <v>5</v>
      </c>
      <c r="AH614" t="s">
        <v>969</v>
      </c>
      <c r="AI614">
        <v>42</v>
      </c>
      <c r="AJ614" t="s">
        <v>856</v>
      </c>
      <c r="AK614">
        <v>15</v>
      </c>
    </row>
    <row r="615" spans="27:37" x14ac:dyDescent="0.25">
      <c r="AA615" t="str">
        <f t="shared" si="17"/>
        <v>7MECHTMY7WA</v>
      </c>
      <c r="AB615">
        <v>7</v>
      </c>
      <c r="AC615" t="s">
        <v>80</v>
      </c>
      <c r="AD615" t="s">
        <v>85</v>
      </c>
      <c r="AE615" t="s">
        <v>79</v>
      </c>
      <c r="AF615" t="s">
        <v>81</v>
      </c>
      <c r="AG615">
        <v>5</v>
      </c>
      <c r="AH615" t="s">
        <v>970</v>
      </c>
      <c r="AI615">
        <v>55</v>
      </c>
      <c r="AJ615" t="s">
        <v>971</v>
      </c>
      <c r="AK615">
        <v>19</v>
      </c>
    </row>
    <row r="616" spans="27:37" x14ac:dyDescent="0.25">
      <c r="AA616" t="str">
        <f t="shared" si="17"/>
        <v>7FLOOR 2TMY7WA</v>
      </c>
      <c r="AB616">
        <v>7</v>
      </c>
      <c r="AC616" t="s">
        <v>80</v>
      </c>
      <c r="AD616" t="s">
        <v>50</v>
      </c>
      <c r="AE616" t="s">
        <v>79</v>
      </c>
      <c r="AF616" t="s">
        <v>81</v>
      </c>
      <c r="AG616">
        <v>5</v>
      </c>
      <c r="AH616" t="s">
        <v>964</v>
      </c>
      <c r="AI616">
        <v>51</v>
      </c>
      <c r="AJ616" t="s">
        <v>972</v>
      </c>
      <c r="AK616">
        <v>16</v>
      </c>
    </row>
    <row r="617" spans="27:37" x14ac:dyDescent="0.25">
      <c r="AA617" t="str">
        <f t="shared" si="17"/>
        <v>7AUDITORIUMTMY7WA</v>
      </c>
      <c r="AB617">
        <v>7</v>
      </c>
      <c r="AC617" t="s">
        <v>80</v>
      </c>
      <c r="AD617" t="s">
        <v>51</v>
      </c>
      <c r="AE617" t="s">
        <v>79</v>
      </c>
      <c r="AF617" t="s">
        <v>81</v>
      </c>
      <c r="AG617">
        <v>5</v>
      </c>
      <c r="AH617" t="s">
        <v>973</v>
      </c>
      <c r="AI617">
        <v>59</v>
      </c>
      <c r="AJ617" t="s">
        <v>784</v>
      </c>
      <c r="AK617">
        <v>15</v>
      </c>
    </row>
    <row r="618" spans="27:37" x14ac:dyDescent="0.25">
      <c r="AA618" t="str">
        <f t="shared" si="17"/>
        <v>7GYMTMY7WA</v>
      </c>
      <c r="AB618">
        <v>7</v>
      </c>
      <c r="AC618" t="s">
        <v>80</v>
      </c>
      <c r="AD618" t="s">
        <v>52</v>
      </c>
      <c r="AE618" t="s">
        <v>79</v>
      </c>
      <c r="AF618" t="s">
        <v>81</v>
      </c>
      <c r="AG618">
        <v>5</v>
      </c>
      <c r="AH618" t="s">
        <v>974</v>
      </c>
      <c r="AI618">
        <v>46</v>
      </c>
      <c r="AJ618" t="s">
        <v>109</v>
      </c>
      <c r="AK618">
        <v>11</v>
      </c>
    </row>
    <row r="619" spans="27:37" x14ac:dyDescent="0.25">
      <c r="AA619" t="str">
        <f t="shared" si="17"/>
        <v>7KITCHEN CAFETERIATMY7WA</v>
      </c>
      <c r="AB619">
        <v>7</v>
      </c>
      <c r="AC619" t="s">
        <v>80</v>
      </c>
      <c r="AD619" t="s">
        <v>53</v>
      </c>
      <c r="AE619" t="s">
        <v>79</v>
      </c>
      <c r="AF619" t="s">
        <v>81</v>
      </c>
      <c r="AG619">
        <v>5</v>
      </c>
      <c r="AH619" t="s">
        <v>975</v>
      </c>
      <c r="AI619">
        <v>46</v>
      </c>
      <c r="AJ619" t="s">
        <v>226</v>
      </c>
      <c r="AK619">
        <v>13</v>
      </c>
    </row>
    <row r="620" spans="27:37" x14ac:dyDescent="0.25">
      <c r="AA620" t="str">
        <f t="shared" si="17"/>
        <v>7FLOOR 1TMY3WA</v>
      </c>
      <c r="AB620">
        <v>7</v>
      </c>
      <c r="AC620" t="s">
        <v>80</v>
      </c>
      <c r="AD620" t="s">
        <v>48</v>
      </c>
      <c r="AE620" t="s">
        <v>69</v>
      </c>
      <c r="AF620" t="s">
        <v>81</v>
      </c>
      <c r="AG620">
        <v>5</v>
      </c>
      <c r="AH620" t="s">
        <v>976</v>
      </c>
      <c r="AI620">
        <v>47</v>
      </c>
      <c r="AJ620" t="s">
        <v>784</v>
      </c>
      <c r="AK620">
        <v>14</v>
      </c>
    </row>
    <row r="621" spans="27:37" x14ac:dyDescent="0.25">
      <c r="AA621" t="str">
        <f t="shared" si="17"/>
        <v>7MECHTMY3WA</v>
      </c>
      <c r="AB621">
        <v>7</v>
      </c>
      <c r="AC621" t="s">
        <v>80</v>
      </c>
      <c r="AD621" t="s">
        <v>85</v>
      </c>
      <c r="AE621" t="s">
        <v>69</v>
      </c>
      <c r="AF621" t="s">
        <v>81</v>
      </c>
      <c r="AG621">
        <v>5</v>
      </c>
      <c r="AH621" t="s">
        <v>977</v>
      </c>
      <c r="AI621">
        <v>58</v>
      </c>
      <c r="AJ621" t="s">
        <v>978</v>
      </c>
      <c r="AK621">
        <v>18</v>
      </c>
    </row>
    <row r="622" spans="27:37" x14ac:dyDescent="0.25">
      <c r="AA622" t="str">
        <f t="shared" si="17"/>
        <v>7FLOOR 2TMY3WA</v>
      </c>
      <c r="AB622">
        <v>7</v>
      </c>
      <c r="AC622" t="s">
        <v>80</v>
      </c>
      <c r="AD622" t="s">
        <v>50</v>
      </c>
      <c r="AE622" t="s">
        <v>69</v>
      </c>
      <c r="AF622" t="s">
        <v>81</v>
      </c>
      <c r="AG622">
        <v>5</v>
      </c>
      <c r="AH622" t="s">
        <v>979</v>
      </c>
      <c r="AI622">
        <v>57</v>
      </c>
      <c r="AJ622" t="s">
        <v>784</v>
      </c>
      <c r="AK622">
        <v>16</v>
      </c>
    </row>
    <row r="623" spans="27:37" x14ac:dyDescent="0.25">
      <c r="AA623" t="str">
        <f t="shared" si="17"/>
        <v>7AUDITORIUMTMY3WA</v>
      </c>
      <c r="AB623">
        <v>7</v>
      </c>
      <c r="AC623" t="s">
        <v>80</v>
      </c>
      <c r="AD623" t="s">
        <v>51</v>
      </c>
      <c r="AE623" t="s">
        <v>69</v>
      </c>
      <c r="AF623" t="s">
        <v>81</v>
      </c>
      <c r="AG623">
        <v>5</v>
      </c>
      <c r="AH623" t="s">
        <v>980</v>
      </c>
      <c r="AI623">
        <v>60</v>
      </c>
      <c r="AJ623" t="s">
        <v>981</v>
      </c>
      <c r="AK623">
        <v>15</v>
      </c>
    </row>
    <row r="624" spans="27:37" x14ac:dyDescent="0.25">
      <c r="AA624" t="str">
        <f t="shared" si="17"/>
        <v>7GYMTMY3WA</v>
      </c>
      <c r="AB624">
        <v>7</v>
      </c>
      <c r="AC624" t="s">
        <v>80</v>
      </c>
      <c r="AD624" t="s">
        <v>52</v>
      </c>
      <c r="AE624" t="s">
        <v>69</v>
      </c>
      <c r="AF624" t="s">
        <v>81</v>
      </c>
      <c r="AG624">
        <v>5</v>
      </c>
      <c r="AH624" t="s">
        <v>982</v>
      </c>
      <c r="AI624">
        <v>49</v>
      </c>
      <c r="AJ624" t="s">
        <v>983</v>
      </c>
      <c r="AK624">
        <v>11</v>
      </c>
    </row>
    <row r="625" spans="27:37" x14ac:dyDescent="0.25">
      <c r="AA625" t="str">
        <f t="shared" si="17"/>
        <v>7KITCHEN CAFETERIATMY3WA</v>
      </c>
      <c r="AB625">
        <v>7</v>
      </c>
      <c r="AC625" t="s">
        <v>80</v>
      </c>
      <c r="AD625" t="s">
        <v>53</v>
      </c>
      <c r="AE625" t="s">
        <v>69</v>
      </c>
      <c r="AF625" t="s">
        <v>81</v>
      </c>
      <c r="AG625">
        <v>5</v>
      </c>
      <c r="AH625" t="s">
        <v>984</v>
      </c>
      <c r="AI625">
        <v>48</v>
      </c>
      <c r="AJ625" t="s">
        <v>226</v>
      </c>
      <c r="AK625">
        <v>12</v>
      </c>
    </row>
    <row r="626" spans="27:37" x14ac:dyDescent="0.25">
      <c r="AA626" t="str">
        <f t="shared" si="17"/>
        <v>7FLOOR 1TMY3</v>
      </c>
      <c r="AB626">
        <v>7</v>
      </c>
      <c r="AC626" t="s">
        <v>80</v>
      </c>
      <c r="AD626" t="s">
        <v>48</v>
      </c>
      <c r="AE626" t="s">
        <v>84</v>
      </c>
      <c r="AF626" t="s">
        <v>81</v>
      </c>
      <c r="AG626">
        <v>5</v>
      </c>
      <c r="AH626" t="s">
        <v>985</v>
      </c>
      <c r="AI626">
        <v>42</v>
      </c>
      <c r="AJ626" t="s">
        <v>833</v>
      </c>
      <c r="AK626">
        <v>15</v>
      </c>
    </row>
    <row r="627" spans="27:37" x14ac:dyDescent="0.25">
      <c r="AA627" t="str">
        <f t="shared" si="17"/>
        <v>7MECHTMY3</v>
      </c>
      <c r="AB627">
        <v>7</v>
      </c>
      <c r="AC627" t="s">
        <v>80</v>
      </c>
      <c r="AD627" t="s">
        <v>85</v>
      </c>
      <c r="AE627" t="s">
        <v>84</v>
      </c>
      <c r="AF627" t="s">
        <v>81</v>
      </c>
      <c r="AG627">
        <v>5</v>
      </c>
      <c r="AH627" t="s">
        <v>986</v>
      </c>
      <c r="AI627">
        <v>44</v>
      </c>
      <c r="AJ627" t="s">
        <v>987</v>
      </c>
      <c r="AK627">
        <v>19</v>
      </c>
    </row>
    <row r="628" spans="27:37" x14ac:dyDescent="0.25">
      <c r="AA628" t="str">
        <f t="shared" si="17"/>
        <v>7FLOOR 2TMY3</v>
      </c>
      <c r="AB628">
        <v>7</v>
      </c>
      <c r="AC628" t="s">
        <v>80</v>
      </c>
      <c r="AD628" t="s">
        <v>50</v>
      </c>
      <c r="AE628" t="s">
        <v>84</v>
      </c>
      <c r="AF628" t="s">
        <v>81</v>
      </c>
      <c r="AG628">
        <v>5</v>
      </c>
      <c r="AH628" t="s">
        <v>988</v>
      </c>
      <c r="AI628">
        <v>54</v>
      </c>
      <c r="AJ628" t="s">
        <v>643</v>
      </c>
      <c r="AK628">
        <v>16</v>
      </c>
    </row>
    <row r="629" spans="27:37" x14ac:dyDescent="0.25">
      <c r="AA629" t="str">
        <f t="shared" si="17"/>
        <v>7AUDITORIUMTMY3</v>
      </c>
      <c r="AB629">
        <v>7</v>
      </c>
      <c r="AC629" t="s">
        <v>80</v>
      </c>
      <c r="AD629" t="s">
        <v>51</v>
      </c>
      <c r="AE629" t="s">
        <v>84</v>
      </c>
      <c r="AF629" t="s">
        <v>81</v>
      </c>
      <c r="AG629">
        <v>5</v>
      </c>
      <c r="AH629" t="s">
        <v>989</v>
      </c>
      <c r="AI629">
        <v>57</v>
      </c>
      <c r="AJ629" t="s">
        <v>199</v>
      </c>
      <c r="AK629">
        <v>16</v>
      </c>
    </row>
    <row r="630" spans="27:37" x14ac:dyDescent="0.25">
      <c r="AA630" t="str">
        <f t="shared" si="17"/>
        <v>7GYMTMY3</v>
      </c>
      <c r="AB630">
        <v>7</v>
      </c>
      <c r="AC630" t="s">
        <v>80</v>
      </c>
      <c r="AD630" t="s">
        <v>52</v>
      </c>
      <c r="AE630" t="s">
        <v>84</v>
      </c>
      <c r="AF630" t="s">
        <v>81</v>
      </c>
      <c r="AG630">
        <v>5</v>
      </c>
      <c r="AH630" t="s">
        <v>990</v>
      </c>
      <c r="AI630">
        <v>49</v>
      </c>
      <c r="AJ630" t="s">
        <v>991</v>
      </c>
      <c r="AK630">
        <v>11</v>
      </c>
    </row>
    <row r="631" spans="27:37" x14ac:dyDescent="0.25">
      <c r="AA631" t="str">
        <f t="shared" si="17"/>
        <v>7KITCHEN CAFETERIATMY3</v>
      </c>
      <c r="AB631">
        <v>7</v>
      </c>
      <c r="AC631" t="s">
        <v>80</v>
      </c>
      <c r="AD631" t="s">
        <v>53</v>
      </c>
      <c r="AE631" t="s">
        <v>84</v>
      </c>
      <c r="AF631" t="s">
        <v>81</v>
      </c>
      <c r="AG631">
        <v>5</v>
      </c>
      <c r="AH631" t="s">
        <v>992</v>
      </c>
      <c r="AI631">
        <v>45</v>
      </c>
      <c r="AJ631" t="s">
        <v>191</v>
      </c>
      <c r="AK631">
        <v>12</v>
      </c>
    </row>
    <row r="632" spans="27:37" x14ac:dyDescent="0.25">
      <c r="AA632" t="str">
        <f t="shared" si="17"/>
        <v>7FLOOR 1TMY2</v>
      </c>
      <c r="AB632">
        <v>7</v>
      </c>
      <c r="AC632" t="s">
        <v>80</v>
      </c>
      <c r="AD632" t="s">
        <v>48</v>
      </c>
      <c r="AE632" t="s">
        <v>90</v>
      </c>
      <c r="AF632" t="s">
        <v>81</v>
      </c>
      <c r="AG632">
        <v>5</v>
      </c>
      <c r="AH632" t="s">
        <v>993</v>
      </c>
      <c r="AI632">
        <v>43</v>
      </c>
      <c r="AJ632" t="s">
        <v>893</v>
      </c>
      <c r="AK632">
        <v>15</v>
      </c>
    </row>
    <row r="633" spans="27:37" x14ac:dyDescent="0.25">
      <c r="AA633" t="str">
        <f t="shared" si="17"/>
        <v>7MECHTMY2</v>
      </c>
      <c r="AB633">
        <v>7</v>
      </c>
      <c r="AC633" t="s">
        <v>80</v>
      </c>
      <c r="AD633" t="s">
        <v>85</v>
      </c>
      <c r="AE633" t="s">
        <v>90</v>
      </c>
      <c r="AF633" t="s">
        <v>81</v>
      </c>
      <c r="AG633">
        <v>5</v>
      </c>
      <c r="AH633" t="s">
        <v>994</v>
      </c>
      <c r="AI633">
        <v>47</v>
      </c>
      <c r="AJ633" t="s">
        <v>995</v>
      </c>
      <c r="AK633">
        <v>19</v>
      </c>
    </row>
    <row r="634" spans="27:37" x14ac:dyDescent="0.25">
      <c r="AA634" t="str">
        <f t="shared" si="17"/>
        <v>7FLOOR 2TMY2</v>
      </c>
      <c r="AB634">
        <v>7</v>
      </c>
      <c r="AC634" t="s">
        <v>80</v>
      </c>
      <c r="AD634" t="s">
        <v>50</v>
      </c>
      <c r="AE634" t="s">
        <v>90</v>
      </c>
      <c r="AF634" t="s">
        <v>81</v>
      </c>
      <c r="AG634">
        <v>5</v>
      </c>
      <c r="AH634" t="s">
        <v>996</v>
      </c>
      <c r="AI634">
        <v>50</v>
      </c>
      <c r="AJ634" t="s">
        <v>702</v>
      </c>
      <c r="AK634">
        <v>16</v>
      </c>
    </row>
    <row r="635" spans="27:37" x14ac:dyDescent="0.25">
      <c r="AA635" t="str">
        <f t="shared" si="17"/>
        <v>7AUDITORIUMTMY2</v>
      </c>
      <c r="AB635">
        <v>7</v>
      </c>
      <c r="AC635" t="s">
        <v>80</v>
      </c>
      <c r="AD635" t="s">
        <v>51</v>
      </c>
      <c r="AE635" t="s">
        <v>90</v>
      </c>
      <c r="AF635" t="s">
        <v>81</v>
      </c>
      <c r="AG635">
        <v>5</v>
      </c>
      <c r="AH635" t="s">
        <v>997</v>
      </c>
      <c r="AI635">
        <v>51</v>
      </c>
      <c r="AJ635" t="s">
        <v>493</v>
      </c>
      <c r="AK635">
        <v>16</v>
      </c>
    </row>
    <row r="636" spans="27:37" x14ac:dyDescent="0.25">
      <c r="AA636" t="str">
        <f t="shared" si="17"/>
        <v>7GYMTMY2</v>
      </c>
      <c r="AB636">
        <v>7</v>
      </c>
      <c r="AC636" t="s">
        <v>80</v>
      </c>
      <c r="AD636" t="s">
        <v>52</v>
      </c>
      <c r="AE636" t="s">
        <v>90</v>
      </c>
      <c r="AF636" t="s">
        <v>81</v>
      </c>
      <c r="AG636">
        <v>5</v>
      </c>
      <c r="AH636" t="s">
        <v>592</v>
      </c>
      <c r="AI636">
        <v>49</v>
      </c>
      <c r="AJ636" t="s">
        <v>998</v>
      </c>
      <c r="AK636">
        <v>11</v>
      </c>
    </row>
    <row r="637" spans="27:37" x14ac:dyDescent="0.25">
      <c r="AA637" t="str">
        <f t="shared" si="17"/>
        <v>7KITCHEN CAFETERIATMY2</v>
      </c>
      <c r="AB637">
        <v>7</v>
      </c>
      <c r="AC637" t="s">
        <v>80</v>
      </c>
      <c r="AD637" t="s">
        <v>53</v>
      </c>
      <c r="AE637" t="s">
        <v>90</v>
      </c>
      <c r="AF637" t="s">
        <v>81</v>
      </c>
      <c r="AG637">
        <v>5</v>
      </c>
      <c r="AH637" t="s">
        <v>999</v>
      </c>
      <c r="AI637">
        <v>43</v>
      </c>
      <c r="AJ637" t="s">
        <v>559</v>
      </c>
      <c r="AK637">
        <v>12</v>
      </c>
    </row>
    <row r="638" spans="27:37" x14ac:dyDescent="0.25">
      <c r="AA638" t="str">
        <f t="shared" si="17"/>
        <v>7FLOOR 1TMY15WA</v>
      </c>
      <c r="AB638">
        <v>7</v>
      </c>
      <c r="AC638" t="s">
        <v>80</v>
      </c>
      <c r="AD638" t="s">
        <v>48</v>
      </c>
      <c r="AE638" t="s">
        <v>93</v>
      </c>
      <c r="AF638" t="s">
        <v>81</v>
      </c>
      <c r="AG638">
        <v>5</v>
      </c>
      <c r="AH638" t="s">
        <v>665</v>
      </c>
      <c r="AI638">
        <v>51</v>
      </c>
      <c r="AJ638" t="s">
        <v>1000</v>
      </c>
      <c r="AK638">
        <v>14</v>
      </c>
    </row>
    <row r="639" spans="27:37" x14ac:dyDescent="0.25">
      <c r="AA639" t="str">
        <f t="shared" si="17"/>
        <v>7MECHTMY15WA</v>
      </c>
      <c r="AB639">
        <v>7</v>
      </c>
      <c r="AC639" t="s">
        <v>80</v>
      </c>
      <c r="AD639" t="s">
        <v>85</v>
      </c>
      <c r="AE639" t="s">
        <v>93</v>
      </c>
      <c r="AF639" t="s">
        <v>81</v>
      </c>
      <c r="AG639">
        <v>5</v>
      </c>
      <c r="AH639" t="s">
        <v>1001</v>
      </c>
      <c r="AI639">
        <v>60</v>
      </c>
      <c r="AJ639" t="s">
        <v>314</v>
      </c>
      <c r="AK639">
        <v>18</v>
      </c>
    </row>
    <row r="640" spans="27:37" x14ac:dyDescent="0.25">
      <c r="AA640" t="str">
        <f t="shared" si="17"/>
        <v>7FLOOR 2TMY15WA</v>
      </c>
      <c r="AB640">
        <v>7</v>
      </c>
      <c r="AC640" t="s">
        <v>80</v>
      </c>
      <c r="AD640" t="s">
        <v>50</v>
      </c>
      <c r="AE640" t="s">
        <v>93</v>
      </c>
      <c r="AF640" t="s">
        <v>81</v>
      </c>
      <c r="AG640">
        <v>5</v>
      </c>
      <c r="AH640" t="s">
        <v>572</v>
      </c>
      <c r="AI640">
        <v>57</v>
      </c>
      <c r="AJ640" t="s">
        <v>314</v>
      </c>
      <c r="AK640">
        <v>16</v>
      </c>
    </row>
    <row r="641" spans="27:37" x14ac:dyDescent="0.25">
      <c r="AA641" t="str">
        <f t="shared" si="17"/>
        <v>7AUDITORIUMTMY15WA</v>
      </c>
      <c r="AB641">
        <v>7</v>
      </c>
      <c r="AC641" t="s">
        <v>80</v>
      </c>
      <c r="AD641" t="s">
        <v>51</v>
      </c>
      <c r="AE641" t="s">
        <v>93</v>
      </c>
      <c r="AF641" t="s">
        <v>81</v>
      </c>
      <c r="AG641">
        <v>5</v>
      </c>
      <c r="AH641" t="s">
        <v>1002</v>
      </c>
      <c r="AI641">
        <v>65</v>
      </c>
      <c r="AJ641" t="s">
        <v>868</v>
      </c>
      <c r="AK641">
        <v>15</v>
      </c>
    </row>
    <row r="642" spans="27:37" x14ac:dyDescent="0.25">
      <c r="AA642" t="str">
        <f t="shared" si="17"/>
        <v>7GYMTMY15WA</v>
      </c>
      <c r="AB642">
        <v>7</v>
      </c>
      <c r="AC642" t="s">
        <v>80</v>
      </c>
      <c r="AD642" t="s">
        <v>52</v>
      </c>
      <c r="AE642" t="s">
        <v>93</v>
      </c>
      <c r="AF642" t="s">
        <v>81</v>
      </c>
      <c r="AG642">
        <v>5</v>
      </c>
      <c r="AH642" t="s">
        <v>785</v>
      </c>
      <c r="AI642">
        <v>37</v>
      </c>
      <c r="AJ642" t="s">
        <v>1003</v>
      </c>
      <c r="AK642">
        <v>11</v>
      </c>
    </row>
    <row r="643" spans="27:37" x14ac:dyDescent="0.25">
      <c r="AA643" t="str">
        <f t="shared" si="17"/>
        <v>7KITCHEN CAFETERIATMY15WA</v>
      </c>
      <c r="AB643">
        <v>7</v>
      </c>
      <c r="AC643" t="s">
        <v>80</v>
      </c>
      <c r="AD643" t="s">
        <v>53</v>
      </c>
      <c r="AE643" t="s">
        <v>93</v>
      </c>
      <c r="AF643" t="s">
        <v>81</v>
      </c>
      <c r="AG643">
        <v>5</v>
      </c>
      <c r="AH643" t="s">
        <v>1004</v>
      </c>
      <c r="AI643">
        <v>53</v>
      </c>
      <c r="AJ643" t="s">
        <v>885</v>
      </c>
      <c r="AK643">
        <v>13</v>
      </c>
    </row>
    <row r="644" spans="27:37" x14ac:dyDescent="0.25">
      <c r="AA644" t="str">
        <f t="shared" si="17"/>
        <v>7FLOOR 1MIN</v>
      </c>
      <c r="AB644">
        <v>7</v>
      </c>
      <c r="AC644" t="s">
        <v>80</v>
      </c>
      <c r="AD644" t="s">
        <v>48</v>
      </c>
      <c r="AE644" t="s">
        <v>99</v>
      </c>
      <c r="AF644" t="s">
        <v>81</v>
      </c>
      <c r="AG644">
        <v>5</v>
      </c>
      <c r="AH644" t="s">
        <v>1005</v>
      </c>
      <c r="AI644">
        <v>45</v>
      </c>
      <c r="AJ644" t="s">
        <v>1006</v>
      </c>
      <c r="AK644">
        <v>17</v>
      </c>
    </row>
    <row r="645" spans="27:37" x14ac:dyDescent="0.25">
      <c r="AA645" t="str">
        <f t="shared" si="17"/>
        <v>7MECHMIN</v>
      </c>
      <c r="AB645">
        <v>7</v>
      </c>
      <c r="AC645" t="s">
        <v>80</v>
      </c>
      <c r="AD645" t="s">
        <v>85</v>
      </c>
      <c r="AE645" t="s">
        <v>99</v>
      </c>
      <c r="AF645" t="s">
        <v>81</v>
      </c>
      <c r="AG645">
        <v>5</v>
      </c>
      <c r="AH645" t="s">
        <v>1007</v>
      </c>
      <c r="AI645">
        <v>47</v>
      </c>
      <c r="AJ645" t="s">
        <v>1008</v>
      </c>
      <c r="AK645">
        <v>21</v>
      </c>
    </row>
    <row r="646" spans="27:37" x14ac:dyDescent="0.25">
      <c r="AA646" t="str">
        <f t="shared" si="17"/>
        <v>7FLOOR 2MIN</v>
      </c>
      <c r="AB646">
        <v>7</v>
      </c>
      <c r="AC646" t="s">
        <v>80</v>
      </c>
      <c r="AD646" t="s">
        <v>50</v>
      </c>
      <c r="AE646" t="s">
        <v>99</v>
      </c>
      <c r="AF646" t="s">
        <v>81</v>
      </c>
      <c r="AG646">
        <v>5</v>
      </c>
      <c r="AH646" t="s">
        <v>1009</v>
      </c>
      <c r="AI646">
        <v>46</v>
      </c>
      <c r="AJ646" t="s">
        <v>463</v>
      </c>
      <c r="AK646">
        <v>18</v>
      </c>
    </row>
    <row r="647" spans="27:37" x14ac:dyDescent="0.25">
      <c r="AA647" t="str">
        <f t="shared" ref="AA647:AA698" si="18">CONCATENATE(AB647,AD647,AE647)</f>
        <v>7AUDITORIUMMIN</v>
      </c>
      <c r="AB647">
        <v>7</v>
      </c>
      <c r="AC647" t="s">
        <v>80</v>
      </c>
      <c r="AD647" t="s">
        <v>51</v>
      </c>
      <c r="AE647" t="s">
        <v>99</v>
      </c>
      <c r="AF647" t="s">
        <v>81</v>
      </c>
      <c r="AG647">
        <v>5</v>
      </c>
      <c r="AH647" t="s">
        <v>1010</v>
      </c>
      <c r="AI647">
        <v>51</v>
      </c>
      <c r="AJ647" t="s">
        <v>1011</v>
      </c>
      <c r="AK647">
        <v>18</v>
      </c>
    </row>
    <row r="648" spans="27:37" x14ac:dyDescent="0.25">
      <c r="AA648" t="str">
        <f t="shared" si="18"/>
        <v>7GYMMIN</v>
      </c>
      <c r="AB648">
        <v>7</v>
      </c>
      <c r="AC648" t="s">
        <v>80</v>
      </c>
      <c r="AD648" t="s">
        <v>52</v>
      </c>
      <c r="AE648" t="s">
        <v>99</v>
      </c>
      <c r="AF648" t="s">
        <v>81</v>
      </c>
      <c r="AG648">
        <v>5</v>
      </c>
      <c r="AH648" t="s">
        <v>635</v>
      </c>
      <c r="AI648">
        <v>49</v>
      </c>
      <c r="AJ648" t="s">
        <v>463</v>
      </c>
      <c r="AK648">
        <v>12</v>
      </c>
    </row>
    <row r="649" spans="27:37" x14ac:dyDescent="0.25">
      <c r="AA649" t="str">
        <f t="shared" si="18"/>
        <v>7KITCHEN CAFETERIAMIN</v>
      </c>
      <c r="AB649">
        <v>7</v>
      </c>
      <c r="AC649" t="s">
        <v>80</v>
      </c>
      <c r="AD649" t="s">
        <v>53</v>
      </c>
      <c r="AE649" t="s">
        <v>99</v>
      </c>
      <c r="AF649" t="s">
        <v>81</v>
      </c>
      <c r="AG649">
        <v>5</v>
      </c>
      <c r="AH649" t="s">
        <v>153</v>
      </c>
      <c r="AI649">
        <v>43</v>
      </c>
      <c r="AJ649" t="s">
        <v>1011</v>
      </c>
      <c r="AK649">
        <v>13</v>
      </c>
    </row>
    <row r="650" spans="27:37" x14ac:dyDescent="0.25">
      <c r="AA650" t="str">
        <f t="shared" si="18"/>
        <v>7FLOOR 1MAX</v>
      </c>
      <c r="AB650">
        <v>7</v>
      </c>
      <c r="AC650" t="s">
        <v>80</v>
      </c>
      <c r="AD650" t="s">
        <v>48</v>
      </c>
      <c r="AE650" t="s">
        <v>102</v>
      </c>
      <c r="AF650" t="s">
        <v>81</v>
      </c>
      <c r="AG650">
        <v>5</v>
      </c>
      <c r="AH650" t="s">
        <v>1012</v>
      </c>
      <c r="AI650">
        <v>56</v>
      </c>
      <c r="AJ650" t="s">
        <v>1013</v>
      </c>
      <c r="AK650">
        <v>16</v>
      </c>
    </row>
    <row r="651" spans="27:37" x14ac:dyDescent="0.25">
      <c r="AA651" t="str">
        <f t="shared" si="18"/>
        <v>7MECHMAX</v>
      </c>
      <c r="AB651">
        <v>7</v>
      </c>
      <c r="AC651" t="s">
        <v>80</v>
      </c>
      <c r="AD651" t="s">
        <v>85</v>
      </c>
      <c r="AE651" t="s">
        <v>102</v>
      </c>
      <c r="AF651" t="s">
        <v>81</v>
      </c>
      <c r="AG651">
        <v>5</v>
      </c>
      <c r="AH651" t="s">
        <v>1014</v>
      </c>
      <c r="AI651">
        <v>73</v>
      </c>
      <c r="AJ651" t="s">
        <v>593</v>
      </c>
      <c r="AK651">
        <v>24</v>
      </c>
    </row>
    <row r="652" spans="27:37" x14ac:dyDescent="0.25">
      <c r="AA652" t="str">
        <f t="shared" si="18"/>
        <v>7FLOOR 2MAX</v>
      </c>
      <c r="AB652">
        <v>7</v>
      </c>
      <c r="AC652" t="s">
        <v>80</v>
      </c>
      <c r="AD652" t="s">
        <v>50</v>
      </c>
      <c r="AE652" t="s">
        <v>102</v>
      </c>
      <c r="AF652" t="s">
        <v>81</v>
      </c>
      <c r="AG652">
        <v>5</v>
      </c>
      <c r="AH652" t="s">
        <v>665</v>
      </c>
      <c r="AI652">
        <v>59</v>
      </c>
      <c r="AJ652" t="s">
        <v>593</v>
      </c>
      <c r="AK652">
        <v>18</v>
      </c>
    </row>
    <row r="653" spans="27:37" x14ac:dyDescent="0.25">
      <c r="AA653" t="str">
        <f t="shared" si="18"/>
        <v>7AUDITORIUMMAX</v>
      </c>
      <c r="AB653">
        <v>7</v>
      </c>
      <c r="AC653" t="s">
        <v>80</v>
      </c>
      <c r="AD653" t="s">
        <v>51</v>
      </c>
      <c r="AE653" t="s">
        <v>102</v>
      </c>
      <c r="AF653" t="s">
        <v>81</v>
      </c>
      <c r="AG653">
        <v>5</v>
      </c>
      <c r="AH653" t="s">
        <v>1015</v>
      </c>
      <c r="AI653">
        <v>64</v>
      </c>
      <c r="AJ653" t="s">
        <v>1000</v>
      </c>
      <c r="AK653">
        <v>16</v>
      </c>
    </row>
    <row r="654" spans="27:37" x14ac:dyDescent="0.25">
      <c r="AA654" t="str">
        <f t="shared" si="18"/>
        <v>7GYMMAX</v>
      </c>
      <c r="AB654">
        <v>7</v>
      </c>
      <c r="AC654" t="s">
        <v>80</v>
      </c>
      <c r="AD654" t="s">
        <v>52</v>
      </c>
      <c r="AE654" t="s">
        <v>102</v>
      </c>
      <c r="AF654" t="s">
        <v>81</v>
      </c>
      <c r="AG654">
        <v>5</v>
      </c>
      <c r="AH654" t="s">
        <v>1016</v>
      </c>
      <c r="AI654">
        <v>50</v>
      </c>
      <c r="AJ654" t="s">
        <v>1017</v>
      </c>
      <c r="AK654">
        <v>12</v>
      </c>
    </row>
    <row r="655" spans="27:37" x14ac:dyDescent="0.25">
      <c r="AA655" t="str">
        <f t="shared" si="18"/>
        <v>7KITCHEN CAFETERIAMAX</v>
      </c>
      <c r="AB655">
        <v>7</v>
      </c>
      <c r="AC655" t="s">
        <v>80</v>
      </c>
      <c r="AD655" t="s">
        <v>53</v>
      </c>
      <c r="AE655" t="s">
        <v>102</v>
      </c>
      <c r="AF655" t="s">
        <v>81</v>
      </c>
      <c r="AG655">
        <v>5</v>
      </c>
      <c r="AH655" t="s">
        <v>1018</v>
      </c>
      <c r="AI655">
        <v>56</v>
      </c>
      <c r="AJ655" t="s">
        <v>597</v>
      </c>
      <c r="AK655">
        <v>15</v>
      </c>
    </row>
    <row r="656" spans="27:37" x14ac:dyDescent="0.25">
      <c r="AA656" t="str">
        <f t="shared" si="18"/>
        <v>8LocationFilename</v>
      </c>
      <c r="AB656">
        <v>8</v>
      </c>
      <c r="AC656" t="s">
        <v>59</v>
      </c>
      <c r="AD656" t="s">
        <v>60</v>
      </c>
      <c r="AE656" t="s">
        <v>61</v>
      </c>
      <c r="AF656" t="s">
        <v>62</v>
      </c>
      <c r="AG656" t="s">
        <v>63</v>
      </c>
      <c r="AH656" t="s">
        <v>64</v>
      </c>
      <c r="AI656" t="s">
        <v>65</v>
      </c>
      <c r="AJ656" t="s">
        <v>66</v>
      </c>
      <c r="AK656" t="s">
        <v>67</v>
      </c>
    </row>
    <row r="657" spans="27:37" x14ac:dyDescent="0.25">
      <c r="AA657" t="str">
        <f t="shared" si="18"/>
        <v>8FLOOR 1TMY7WA</v>
      </c>
      <c r="AB657">
        <v>8</v>
      </c>
      <c r="AC657" t="s">
        <v>80</v>
      </c>
      <c r="AD657" t="s">
        <v>48</v>
      </c>
      <c r="AE657" t="s">
        <v>79</v>
      </c>
      <c r="AF657" t="s">
        <v>81</v>
      </c>
      <c r="AG657">
        <v>5</v>
      </c>
      <c r="AH657" t="s">
        <v>1019</v>
      </c>
      <c r="AI657">
        <v>44</v>
      </c>
      <c r="AJ657" t="s">
        <v>1020</v>
      </c>
      <c r="AK657">
        <v>16</v>
      </c>
    </row>
    <row r="658" spans="27:37" x14ac:dyDescent="0.25">
      <c r="AA658" t="str">
        <f t="shared" si="18"/>
        <v>8MECHTMY7WA</v>
      </c>
      <c r="AB658">
        <v>8</v>
      </c>
      <c r="AC658" t="s">
        <v>80</v>
      </c>
      <c r="AD658" t="s">
        <v>85</v>
      </c>
      <c r="AE658" t="s">
        <v>79</v>
      </c>
      <c r="AF658" t="s">
        <v>81</v>
      </c>
      <c r="AG658">
        <v>5</v>
      </c>
      <c r="AH658" t="s">
        <v>1021</v>
      </c>
      <c r="AI658">
        <v>45</v>
      </c>
      <c r="AJ658" t="s">
        <v>1022</v>
      </c>
      <c r="AK658">
        <v>20</v>
      </c>
    </row>
    <row r="659" spans="27:37" x14ac:dyDescent="0.25">
      <c r="AA659" t="str">
        <f t="shared" si="18"/>
        <v>8FLOOR 2TMY7WA</v>
      </c>
      <c r="AB659">
        <v>8</v>
      </c>
      <c r="AC659" t="s">
        <v>80</v>
      </c>
      <c r="AD659" t="s">
        <v>50</v>
      </c>
      <c r="AE659" t="s">
        <v>79</v>
      </c>
      <c r="AF659" t="s">
        <v>81</v>
      </c>
      <c r="AG659">
        <v>5</v>
      </c>
      <c r="AH659" t="s">
        <v>1005</v>
      </c>
      <c r="AI659">
        <v>46</v>
      </c>
      <c r="AJ659" t="s">
        <v>1023</v>
      </c>
      <c r="AK659">
        <v>17</v>
      </c>
    </row>
    <row r="660" spans="27:37" x14ac:dyDescent="0.25">
      <c r="AA660" t="str">
        <f t="shared" si="18"/>
        <v>8AUDITORIUMTMY7WA</v>
      </c>
      <c r="AB660">
        <v>8</v>
      </c>
      <c r="AC660" t="s">
        <v>80</v>
      </c>
      <c r="AD660" t="s">
        <v>51</v>
      </c>
      <c r="AE660" t="s">
        <v>79</v>
      </c>
      <c r="AF660" t="s">
        <v>81</v>
      </c>
      <c r="AG660">
        <v>5</v>
      </c>
      <c r="AH660" t="s">
        <v>1024</v>
      </c>
      <c r="AI660">
        <v>48</v>
      </c>
      <c r="AJ660" t="s">
        <v>1025</v>
      </c>
      <c r="AK660">
        <v>16</v>
      </c>
    </row>
    <row r="661" spans="27:37" x14ac:dyDescent="0.25">
      <c r="AA661" t="str">
        <f t="shared" si="18"/>
        <v>8GYMTMY7WA</v>
      </c>
      <c r="AB661">
        <v>8</v>
      </c>
      <c r="AC661" t="s">
        <v>80</v>
      </c>
      <c r="AD661" t="s">
        <v>52</v>
      </c>
      <c r="AE661" t="s">
        <v>79</v>
      </c>
      <c r="AF661" t="s">
        <v>81</v>
      </c>
      <c r="AG661">
        <v>5</v>
      </c>
      <c r="AH661" t="s">
        <v>1026</v>
      </c>
      <c r="AI661">
        <v>55</v>
      </c>
      <c r="AJ661" t="s">
        <v>1027</v>
      </c>
      <c r="AK661">
        <v>12</v>
      </c>
    </row>
    <row r="662" spans="27:37" x14ac:dyDescent="0.25">
      <c r="AA662" t="str">
        <f t="shared" si="18"/>
        <v>8KITCHEN CAFETERIATMY7WA</v>
      </c>
      <c r="AB662">
        <v>8</v>
      </c>
      <c r="AC662" t="s">
        <v>80</v>
      </c>
      <c r="AD662" t="s">
        <v>53</v>
      </c>
      <c r="AE662" t="s">
        <v>79</v>
      </c>
      <c r="AF662" t="s">
        <v>81</v>
      </c>
      <c r="AG662">
        <v>5</v>
      </c>
      <c r="AH662" t="s">
        <v>1028</v>
      </c>
      <c r="AI662">
        <v>43</v>
      </c>
      <c r="AJ662" t="s">
        <v>1029</v>
      </c>
      <c r="AK662">
        <v>13</v>
      </c>
    </row>
    <row r="663" spans="27:37" x14ac:dyDescent="0.25">
      <c r="AA663" t="str">
        <f t="shared" si="18"/>
        <v>8FLOOR 1TMY3WA</v>
      </c>
      <c r="AB663">
        <v>8</v>
      </c>
      <c r="AC663" t="s">
        <v>80</v>
      </c>
      <c r="AD663" t="s">
        <v>48</v>
      </c>
      <c r="AE663" t="s">
        <v>69</v>
      </c>
      <c r="AF663" t="s">
        <v>81</v>
      </c>
      <c r="AG663">
        <v>5</v>
      </c>
      <c r="AH663" t="s">
        <v>1030</v>
      </c>
      <c r="AI663">
        <v>42</v>
      </c>
      <c r="AJ663" t="s">
        <v>1031</v>
      </c>
      <c r="AK663">
        <v>15</v>
      </c>
    </row>
    <row r="664" spans="27:37" x14ac:dyDescent="0.25">
      <c r="AA664" t="str">
        <f t="shared" si="18"/>
        <v>8MECHTMY3WA</v>
      </c>
      <c r="AB664">
        <v>8</v>
      </c>
      <c r="AC664" t="s">
        <v>80</v>
      </c>
      <c r="AD664" t="s">
        <v>85</v>
      </c>
      <c r="AE664" t="s">
        <v>69</v>
      </c>
      <c r="AF664" t="s">
        <v>81</v>
      </c>
      <c r="AG664">
        <v>5</v>
      </c>
      <c r="AH664" t="s">
        <v>1032</v>
      </c>
      <c r="AI664">
        <v>54</v>
      </c>
      <c r="AJ664" t="s">
        <v>1033</v>
      </c>
      <c r="AK664">
        <v>20</v>
      </c>
    </row>
    <row r="665" spans="27:37" x14ac:dyDescent="0.25">
      <c r="AA665" t="str">
        <f t="shared" si="18"/>
        <v>8FLOOR 2TMY3WA</v>
      </c>
      <c r="AB665">
        <v>8</v>
      </c>
      <c r="AC665" t="s">
        <v>80</v>
      </c>
      <c r="AD665" t="s">
        <v>50</v>
      </c>
      <c r="AE665" t="s">
        <v>69</v>
      </c>
      <c r="AF665" t="s">
        <v>81</v>
      </c>
      <c r="AG665">
        <v>5</v>
      </c>
      <c r="AH665" t="s">
        <v>832</v>
      </c>
      <c r="AI665">
        <v>51</v>
      </c>
      <c r="AJ665" t="s">
        <v>1034</v>
      </c>
      <c r="AK665">
        <v>17</v>
      </c>
    </row>
    <row r="666" spans="27:37" x14ac:dyDescent="0.25">
      <c r="AA666" t="str">
        <f t="shared" si="18"/>
        <v>8AUDITORIUMTMY3WA</v>
      </c>
      <c r="AB666">
        <v>8</v>
      </c>
      <c r="AC666" t="s">
        <v>80</v>
      </c>
      <c r="AD666" t="s">
        <v>51</v>
      </c>
      <c r="AE666" t="s">
        <v>69</v>
      </c>
      <c r="AF666" t="s">
        <v>81</v>
      </c>
      <c r="AG666">
        <v>5</v>
      </c>
      <c r="AH666" t="s">
        <v>1035</v>
      </c>
      <c r="AI666">
        <v>50</v>
      </c>
      <c r="AJ666" t="s">
        <v>1034</v>
      </c>
      <c r="AK666">
        <v>16</v>
      </c>
    </row>
    <row r="667" spans="27:37" x14ac:dyDescent="0.25">
      <c r="AA667" t="str">
        <f t="shared" si="18"/>
        <v>8GYMTMY3WA</v>
      </c>
      <c r="AB667">
        <v>8</v>
      </c>
      <c r="AC667" t="s">
        <v>80</v>
      </c>
      <c r="AD667" t="s">
        <v>52</v>
      </c>
      <c r="AE667" t="s">
        <v>69</v>
      </c>
      <c r="AF667" t="s">
        <v>81</v>
      </c>
      <c r="AG667">
        <v>5</v>
      </c>
      <c r="AH667" t="s">
        <v>1036</v>
      </c>
      <c r="AI667">
        <v>52</v>
      </c>
      <c r="AJ667" t="s">
        <v>1037</v>
      </c>
      <c r="AK667">
        <v>12</v>
      </c>
    </row>
    <row r="668" spans="27:37" x14ac:dyDescent="0.25">
      <c r="AA668" t="str">
        <f t="shared" si="18"/>
        <v>8KITCHEN CAFETERIATMY3WA</v>
      </c>
      <c r="AB668">
        <v>8</v>
      </c>
      <c r="AC668" t="s">
        <v>80</v>
      </c>
      <c r="AD668" t="s">
        <v>53</v>
      </c>
      <c r="AE668" t="s">
        <v>69</v>
      </c>
      <c r="AF668" t="s">
        <v>81</v>
      </c>
      <c r="AG668">
        <v>5</v>
      </c>
      <c r="AH668" t="s">
        <v>1038</v>
      </c>
      <c r="AI668">
        <v>41</v>
      </c>
      <c r="AJ668" t="s">
        <v>1039</v>
      </c>
      <c r="AK668">
        <v>12</v>
      </c>
    </row>
    <row r="669" spans="27:37" x14ac:dyDescent="0.25">
      <c r="AA669" t="str">
        <f t="shared" si="18"/>
        <v>8FLOOR 1TMY3</v>
      </c>
      <c r="AB669">
        <v>8</v>
      </c>
      <c r="AC669" t="s">
        <v>80</v>
      </c>
      <c r="AD669" t="s">
        <v>48</v>
      </c>
      <c r="AE669" t="s">
        <v>84</v>
      </c>
      <c r="AF669" t="s">
        <v>81</v>
      </c>
      <c r="AG669">
        <v>5</v>
      </c>
      <c r="AH669" t="s">
        <v>1040</v>
      </c>
      <c r="AI669">
        <v>44</v>
      </c>
      <c r="AJ669" t="s">
        <v>1041</v>
      </c>
      <c r="AK669">
        <v>16</v>
      </c>
    </row>
    <row r="670" spans="27:37" x14ac:dyDescent="0.25">
      <c r="AA670" t="str">
        <f t="shared" si="18"/>
        <v>8MECHTMY3</v>
      </c>
      <c r="AB670">
        <v>8</v>
      </c>
      <c r="AC670" t="s">
        <v>80</v>
      </c>
      <c r="AD670" t="s">
        <v>85</v>
      </c>
      <c r="AE670" t="s">
        <v>84</v>
      </c>
      <c r="AF670" t="s">
        <v>81</v>
      </c>
      <c r="AG670">
        <v>5</v>
      </c>
      <c r="AH670" t="s">
        <v>1042</v>
      </c>
      <c r="AI670">
        <v>45</v>
      </c>
      <c r="AJ670" t="s">
        <v>1041</v>
      </c>
      <c r="AK670">
        <v>21</v>
      </c>
    </row>
    <row r="671" spans="27:37" x14ac:dyDescent="0.25">
      <c r="AA671" t="str">
        <f t="shared" si="18"/>
        <v>8FLOOR 2TMY3</v>
      </c>
      <c r="AB671">
        <v>8</v>
      </c>
      <c r="AC671" t="s">
        <v>80</v>
      </c>
      <c r="AD671" t="s">
        <v>50</v>
      </c>
      <c r="AE671" t="s">
        <v>84</v>
      </c>
      <c r="AF671" t="s">
        <v>81</v>
      </c>
      <c r="AG671">
        <v>5</v>
      </c>
      <c r="AH671" t="s">
        <v>1005</v>
      </c>
      <c r="AI671">
        <v>46</v>
      </c>
      <c r="AJ671" t="s">
        <v>1043</v>
      </c>
      <c r="AK671">
        <v>18</v>
      </c>
    </row>
    <row r="672" spans="27:37" x14ac:dyDescent="0.25">
      <c r="AA672" t="str">
        <f t="shared" si="18"/>
        <v>8AUDITORIUMTMY3</v>
      </c>
      <c r="AB672">
        <v>8</v>
      </c>
      <c r="AC672" t="s">
        <v>80</v>
      </c>
      <c r="AD672" t="s">
        <v>51</v>
      </c>
      <c r="AE672" t="s">
        <v>84</v>
      </c>
      <c r="AF672" t="s">
        <v>81</v>
      </c>
      <c r="AG672">
        <v>5</v>
      </c>
      <c r="AH672" t="s">
        <v>1044</v>
      </c>
      <c r="AI672">
        <v>52</v>
      </c>
      <c r="AJ672" t="s">
        <v>1041</v>
      </c>
      <c r="AK672">
        <v>17</v>
      </c>
    </row>
    <row r="673" spans="27:37" x14ac:dyDescent="0.25">
      <c r="AA673" t="str">
        <f t="shared" si="18"/>
        <v>8GYMTMY3</v>
      </c>
      <c r="AB673">
        <v>8</v>
      </c>
      <c r="AC673" t="s">
        <v>80</v>
      </c>
      <c r="AD673" t="s">
        <v>52</v>
      </c>
      <c r="AE673" t="s">
        <v>84</v>
      </c>
      <c r="AF673" t="s">
        <v>81</v>
      </c>
      <c r="AG673">
        <v>5</v>
      </c>
      <c r="AH673" t="s">
        <v>1045</v>
      </c>
      <c r="AI673">
        <v>50</v>
      </c>
      <c r="AJ673" t="s">
        <v>1046</v>
      </c>
      <c r="AK673">
        <v>12</v>
      </c>
    </row>
    <row r="674" spans="27:37" x14ac:dyDescent="0.25">
      <c r="AA674" t="str">
        <f t="shared" si="18"/>
        <v>8KITCHEN CAFETERIATMY3</v>
      </c>
      <c r="AB674">
        <v>8</v>
      </c>
      <c r="AC674" t="s">
        <v>80</v>
      </c>
      <c r="AD674" t="s">
        <v>53</v>
      </c>
      <c r="AE674" t="s">
        <v>84</v>
      </c>
      <c r="AF674" t="s">
        <v>81</v>
      </c>
      <c r="AG674">
        <v>5</v>
      </c>
      <c r="AH674" t="s">
        <v>1017</v>
      </c>
      <c r="AI674">
        <v>41</v>
      </c>
      <c r="AJ674" t="s">
        <v>1047</v>
      </c>
      <c r="AK674">
        <v>14</v>
      </c>
    </row>
    <row r="675" spans="27:37" x14ac:dyDescent="0.25">
      <c r="AA675" t="str">
        <f t="shared" si="18"/>
        <v>8FLOOR 1TMY2</v>
      </c>
      <c r="AB675">
        <v>8</v>
      </c>
      <c r="AC675" t="s">
        <v>80</v>
      </c>
      <c r="AD675" t="s">
        <v>48</v>
      </c>
      <c r="AE675" t="s">
        <v>90</v>
      </c>
      <c r="AF675" t="s">
        <v>81</v>
      </c>
      <c r="AG675">
        <v>5</v>
      </c>
      <c r="AH675" t="s">
        <v>1048</v>
      </c>
      <c r="AI675">
        <v>49</v>
      </c>
      <c r="AJ675" t="s">
        <v>141</v>
      </c>
      <c r="AK675">
        <v>17</v>
      </c>
    </row>
    <row r="676" spans="27:37" x14ac:dyDescent="0.25">
      <c r="AA676" t="str">
        <f t="shared" si="18"/>
        <v>8MECHTMY2</v>
      </c>
      <c r="AB676">
        <v>8</v>
      </c>
      <c r="AC676" t="s">
        <v>80</v>
      </c>
      <c r="AD676" t="s">
        <v>85</v>
      </c>
      <c r="AE676" t="s">
        <v>90</v>
      </c>
      <c r="AF676" t="s">
        <v>81</v>
      </c>
      <c r="AG676">
        <v>5</v>
      </c>
      <c r="AH676" t="s">
        <v>1049</v>
      </c>
      <c r="AI676">
        <v>50</v>
      </c>
      <c r="AJ676" t="s">
        <v>106</v>
      </c>
      <c r="AK676">
        <v>21</v>
      </c>
    </row>
    <row r="677" spans="27:37" x14ac:dyDescent="0.25">
      <c r="AA677" t="str">
        <f t="shared" si="18"/>
        <v>8FLOOR 2TMY2</v>
      </c>
      <c r="AB677">
        <v>8</v>
      </c>
      <c r="AC677" t="s">
        <v>80</v>
      </c>
      <c r="AD677" t="s">
        <v>50</v>
      </c>
      <c r="AE677" t="s">
        <v>90</v>
      </c>
      <c r="AF677" t="s">
        <v>81</v>
      </c>
      <c r="AG677">
        <v>5</v>
      </c>
      <c r="AH677" t="s">
        <v>832</v>
      </c>
      <c r="AI677">
        <v>49</v>
      </c>
      <c r="AJ677" t="s">
        <v>154</v>
      </c>
      <c r="AK677">
        <v>18</v>
      </c>
    </row>
    <row r="678" spans="27:37" x14ac:dyDescent="0.25">
      <c r="AA678" t="str">
        <f t="shared" si="18"/>
        <v>8AUDITORIUMTMY2</v>
      </c>
      <c r="AB678">
        <v>8</v>
      </c>
      <c r="AC678" t="s">
        <v>80</v>
      </c>
      <c r="AD678" t="s">
        <v>51</v>
      </c>
      <c r="AE678" t="s">
        <v>90</v>
      </c>
      <c r="AF678" t="s">
        <v>81</v>
      </c>
      <c r="AG678">
        <v>5</v>
      </c>
      <c r="AH678" t="s">
        <v>1050</v>
      </c>
      <c r="AI678">
        <v>55</v>
      </c>
      <c r="AJ678" t="s">
        <v>154</v>
      </c>
      <c r="AK678">
        <v>18</v>
      </c>
    </row>
    <row r="679" spans="27:37" x14ac:dyDescent="0.25">
      <c r="AA679" t="str">
        <f t="shared" si="18"/>
        <v>8GYMTMY2</v>
      </c>
      <c r="AB679">
        <v>8</v>
      </c>
      <c r="AC679" t="s">
        <v>80</v>
      </c>
      <c r="AD679" t="s">
        <v>52</v>
      </c>
      <c r="AE679" t="s">
        <v>90</v>
      </c>
      <c r="AF679" t="s">
        <v>81</v>
      </c>
      <c r="AG679">
        <v>5</v>
      </c>
      <c r="AH679" t="s">
        <v>1051</v>
      </c>
      <c r="AI679">
        <v>52</v>
      </c>
      <c r="AJ679" t="s">
        <v>1052</v>
      </c>
      <c r="AK679">
        <v>12</v>
      </c>
    </row>
    <row r="680" spans="27:37" x14ac:dyDescent="0.25">
      <c r="AA680" t="str">
        <f t="shared" si="18"/>
        <v>8KITCHEN CAFETERIATMY2</v>
      </c>
      <c r="AB680">
        <v>8</v>
      </c>
      <c r="AC680" t="s">
        <v>80</v>
      </c>
      <c r="AD680" t="s">
        <v>53</v>
      </c>
      <c r="AE680" t="s">
        <v>90</v>
      </c>
      <c r="AF680" t="s">
        <v>81</v>
      </c>
      <c r="AG680">
        <v>5</v>
      </c>
      <c r="AH680" t="s">
        <v>1053</v>
      </c>
      <c r="AI680">
        <v>47</v>
      </c>
      <c r="AJ680" t="s">
        <v>106</v>
      </c>
      <c r="AK680">
        <v>14</v>
      </c>
    </row>
    <row r="681" spans="27:37" x14ac:dyDescent="0.25">
      <c r="AA681" t="str">
        <f t="shared" si="18"/>
        <v>8FLOOR 1TMY15WA</v>
      </c>
      <c r="AB681">
        <v>8</v>
      </c>
      <c r="AC681" t="s">
        <v>80</v>
      </c>
      <c r="AD681" t="s">
        <v>48</v>
      </c>
      <c r="AE681" t="s">
        <v>93</v>
      </c>
      <c r="AF681" t="s">
        <v>81</v>
      </c>
      <c r="AG681">
        <v>5</v>
      </c>
      <c r="AH681" t="s">
        <v>1054</v>
      </c>
      <c r="AI681">
        <v>40</v>
      </c>
      <c r="AJ681" t="s">
        <v>1055</v>
      </c>
      <c r="AK681">
        <v>16</v>
      </c>
    </row>
    <row r="682" spans="27:37" x14ac:dyDescent="0.25">
      <c r="AA682" t="str">
        <f t="shared" si="18"/>
        <v>8MECHTMY15WA</v>
      </c>
      <c r="AB682">
        <v>8</v>
      </c>
      <c r="AC682" t="s">
        <v>80</v>
      </c>
      <c r="AD682" t="s">
        <v>85</v>
      </c>
      <c r="AE682" t="s">
        <v>93</v>
      </c>
      <c r="AF682" t="s">
        <v>81</v>
      </c>
      <c r="AG682">
        <v>5</v>
      </c>
      <c r="AH682" t="s">
        <v>1056</v>
      </c>
      <c r="AI682">
        <v>54</v>
      </c>
      <c r="AJ682" t="s">
        <v>1033</v>
      </c>
      <c r="AK682">
        <v>20</v>
      </c>
    </row>
    <row r="683" spans="27:37" x14ac:dyDescent="0.25">
      <c r="AA683" t="str">
        <f t="shared" si="18"/>
        <v>8FLOOR 2TMY15WA</v>
      </c>
      <c r="AB683">
        <v>8</v>
      </c>
      <c r="AC683" t="s">
        <v>80</v>
      </c>
      <c r="AD683" t="s">
        <v>50</v>
      </c>
      <c r="AE683" t="s">
        <v>93</v>
      </c>
      <c r="AF683" t="s">
        <v>81</v>
      </c>
      <c r="AG683">
        <v>5</v>
      </c>
      <c r="AH683" t="s">
        <v>969</v>
      </c>
      <c r="AI683">
        <v>51</v>
      </c>
      <c r="AJ683" t="s">
        <v>1034</v>
      </c>
      <c r="AK683">
        <v>17</v>
      </c>
    </row>
    <row r="684" spans="27:37" x14ac:dyDescent="0.25">
      <c r="AA684" t="str">
        <f t="shared" si="18"/>
        <v>8AUDITORIUMTMY15WA</v>
      </c>
      <c r="AB684">
        <v>8</v>
      </c>
      <c r="AC684" t="s">
        <v>80</v>
      </c>
      <c r="AD684" t="s">
        <v>51</v>
      </c>
      <c r="AE684" t="s">
        <v>93</v>
      </c>
      <c r="AF684" t="s">
        <v>81</v>
      </c>
      <c r="AG684">
        <v>5</v>
      </c>
      <c r="AH684" t="s">
        <v>1057</v>
      </c>
      <c r="AI684">
        <v>50</v>
      </c>
      <c r="AJ684" t="s">
        <v>1034</v>
      </c>
      <c r="AK684">
        <v>16</v>
      </c>
    </row>
    <row r="685" spans="27:37" x14ac:dyDescent="0.25">
      <c r="AA685" t="str">
        <f t="shared" si="18"/>
        <v>8GYMTMY15WA</v>
      </c>
      <c r="AB685">
        <v>8</v>
      </c>
      <c r="AC685" t="s">
        <v>80</v>
      </c>
      <c r="AD685" t="s">
        <v>52</v>
      </c>
      <c r="AE685" t="s">
        <v>93</v>
      </c>
      <c r="AF685" t="s">
        <v>81</v>
      </c>
      <c r="AG685">
        <v>5</v>
      </c>
      <c r="AH685" t="s">
        <v>1058</v>
      </c>
      <c r="AI685">
        <v>47</v>
      </c>
      <c r="AJ685" t="s">
        <v>1059</v>
      </c>
      <c r="AK685">
        <v>12</v>
      </c>
    </row>
    <row r="686" spans="27:37" x14ac:dyDescent="0.25">
      <c r="AA686" t="str">
        <f t="shared" si="18"/>
        <v>8KITCHEN CAFETERIATMY15WA</v>
      </c>
      <c r="AB686">
        <v>8</v>
      </c>
      <c r="AC686" t="s">
        <v>80</v>
      </c>
      <c r="AD686" t="s">
        <v>53</v>
      </c>
      <c r="AE686" t="s">
        <v>93</v>
      </c>
      <c r="AF686" t="s">
        <v>81</v>
      </c>
      <c r="AG686">
        <v>5</v>
      </c>
      <c r="AH686" t="s">
        <v>1060</v>
      </c>
      <c r="AI686">
        <v>41</v>
      </c>
      <c r="AJ686" t="s">
        <v>1039</v>
      </c>
      <c r="AK686">
        <v>13</v>
      </c>
    </row>
    <row r="687" spans="27:37" x14ac:dyDescent="0.25">
      <c r="AA687" t="str">
        <f t="shared" si="18"/>
        <v>8FLOOR 1MIN</v>
      </c>
      <c r="AB687">
        <v>8</v>
      </c>
      <c r="AC687" t="s">
        <v>80</v>
      </c>
      <c r="AD687" t="s">
        <v>48</v>
      </c>
      <c r="AE687" t="s">
        <v>99</v>
      </c>
      <c r="AF687" t="s">
        <v>81</v>
      </c>
      <c r="AG687">
        <v>5</v>
      </c>
      <c r="AH687" t="s">
        <v>689</v>
      </c>
      <c r="AI687">
        <v>49</v>
      </c>
      <c r="AJ687" t="s">
        <v>1061</v>
      </c>
      <c r="AK687">
        <v>21</v>
      </c>
    </row>
    <row r="688" spans="27:37" x14ac:dyDescent="0.25">
      <c r="AA688" t="str">
        <f t="shared" si="18"/>
        <v>8MECHMIN</v>
      </c>
      <c r="AB688">
        <v>8</v>
      </c>
      <c r="AC688" t="s">
        <v>80</v>
      </c>
      <c r="AD688" t="s">
        <v>85</v>
      </c>
      <c r="AE688" t="s">
        <v>99</v>
      </c>
      <c r="AF688" t="s">
        <v>81</v>
      </c>
      <c r="AG688">
        <v>5</v>
      </c>
      <c r="AH688" t="s">
        <v>1062</v>
      </c>
      <c r="AI688">
        <v>51</v>
      </c>
      <c r="AJ688" t="s">
        <v>233</v>
      </c>
      <c r="AK688">
        <v>26</v>
      </c>
    </row>
    <row r="689" spans="27:37" x14ac:dyDescent="0.25">
      <c r="AA689" t="str">
        <f t="shared" si="18"/>
        <v>8FLOOR 2MIN</v>
      </c>
      <c r="AB689">
        <v>8</v>
      </c>
      <c r="AC689" t="s">
        <v>80</v>
      </c>
      <c r="AD689" t="s">
        <v>50</v>
      </c>
      <c r="AE689" t="s">
        <v>99</v>
      </c>
      <c r="AF689" t="s">
        <v>81</v>
      </c>
      <c r="AG689">
        <v>5</v>
      </c>
      <c r="AH689" t="s">
        <v>1063</v>
      </c>
      <c r="AI689">
        <v>50</v>
      </c>
      <c r="AJ689" t="s">
        <v>1064</v>
      </c>
      <c r="AK689">
        <v>21</v>
      </c>
    </row>
    <row r="690" spans="27:37" x14ac:dyDescent="0.25">
      <c r="AA690" t="str">
        <f t="shared" si="18"/>
        <v>8AUDITORIUMMIN</v>
      </c>
      <c r="AB690">
        <v>8</v>
      </c>
      <c r="AC690" t="s">
        <v>80</v>
      </c>
      <c r="AD690" t="s">
        <v>51</v>
      </c>
      <c r="AE690" t="s">
        <v>99</v>
      </c>
      <c r="AF690" t="s">
        <v>81</v>
      </c>
      <c r="AG690">
        <v>5</v>
      </c>
      <c r="AH690" t="s">
        <v>300</v>
      </c>
      <c r="AI690">
        <v>56</v>
      </c>
      <c r="AJ690" t="s">
        <v>478</v>
      </c>
      <c r="AK690">
        <v>22</v>
      </c>
    </row>
    <row r="691" spans="27:37" x14ac:dyDescent="0.25">
      <c r="AA691" t="str">
        <f t="shared" si="18"/>
        <v>8GYMMIN</v>
      </c>
      <c r="AB691">
        <v>8</v>
      </c>
      <c r="AC691" t="s">
        <v>80</v>
      </c>
      <c r="AD691" t="s">
        <v>52</v>
      </c>
      <c r="AE691" t="s">
        <v>99</v>
      </c>
      <c r="AF691" t="s">
        <v>81</v>
      </c>
      <c r="AG691">
        <v>5</v>
      </c>
      <c r="AH691" t="s">
        <v>1065</v>
      </c>
      <c r="AI691">
        <v>52</v>
      </c>
      <c r="AJ691" t="s">
        <v>893</v>
      </c>
      <c r="AK691">
        <v>14</v>
      </c>
    </row>
    <row r="692" spans="27:37" x14ac:dyDescent="0.25">
      <c r="AA692" t="str">
        <f t="shared" si="18"/>
        <v>8KITCHEN CAFETERIAMIN</v>
      </c>
      <c r="AB692">
        <v>8</v>
      </c>
      <c r="AC692" t="s">
        <v>80</v>
      </c>
      <c r="AD692" t="s">
        <v>53</v>
      </c>
      <c r="AE692" t="s">
        <v>99</v>
      </c>
      <c r="AF692" t="s">
        <v>81</v>
      </c>
      <c r="AG692">
        <v>5</v>
      </c>
      <c r="AH692" t="s">
        <v>1066</v>
      </c>
      <c r="AI692">
        <v>47</v>
      </c>
      <c r="AJ692" t="s">
        <v>478</v>
      </c>
      <c r="AK692">
        <v>16</v>
      </c>
    </row>
    <row r="693" spans="27:37" x14ac:dyDescent="0.25">
      <c r="AA693" t="str">
        <f t="shared" si="18"/>
        <v>8FLOOR 1MAX</v>
      </c>
      <c r="AB693">
        <v>8</v>
      </c>
      <c r="AC693" t="s">
        <v>80</v>
      </c>
      <c r="AD693" t="s">
        <v>48</v>
      </c>
      <c r="AE693" t="s">
        <v>102</v>
      </c>
      <c r="AF693" t="s">
        <v>81</v>
      </c>
      <c r="AG693">
        <v>5</v>
      </c>
      <c r="AH693" t="s">
        <v>947</v>
      </c>
      <c r="AI693">
        <v>40</v>
      </c>
      <c r="AJ693" t="s">
        <v>368</v>
      </c>
      <c r="AK693">
        <v>15</v>
      </c>
    </row>
    <row r="694" spans="27:37" x14ac:dyDescent="0.25">
      <c r="AA694" t="str">
        <f t="shared" si="18"/>
        <v>8MECHMAX</v>
      </c>
      <c r="AB694">
        <v>8</v>
      </c>
      <c r="AC694" t="s">
        <v>80</v>
      </c>
      <c r="AD694" t="s">
        <v>85</v>
      </c>
      <c r="AE694" t="s">
        <v>102</v>
      </c>
      <c r="AF694" t="s">
        <v>81</v>
      </c>
      <c r="AG694">
        <v>5</v>
      </c>
      <c r="AH694" t="s">
        <v>1067</v>
      </c>
      <c r="AI694">
        <v>68</v>
      </c>
      <c r="AJ694" t="s">
        <v>790</v>
      </c>
      <c r="AK694">
        <v>20</v>
      </c>
    </row>
    <row r="695" spans="27:37" x14ac:dyDescent="0.25">
      <c r="AA695" t="str">
        <f t="shared" si="18"/>
        <v>8FLOOR 2MAX</v>
      </c>
      <c r="AB695">
        <v>8</v>
      </c>
      <c r="AC695" t="s">
        <v>80</v>
      </c>
      <c r="AD695" t="s">
        <v>50</v>
      </c>
      <c r="AE695" t="s">
        <v>102</v>
      </c>
      <c r="AF695" t="s">
        <v>81</v>
      </c>
      <c r="AG695">
        <v>5</v>
      </c>
      <c r="AH695" t="s">
        <v>1068</v>
      </c>
      <c r="AI695">
        <v>51</v>
      </c>
      <c r="AJ695" t="s">
        <v>1069</v>
      </c>
      <c r="AK695">
        <v>17</v>
      </c>
    </row>
    <row r="696" spans="27:37" x14ac:dyDescent="0.25">
      <c r="AA696" t="str">
        <f t="shared" si="18"/>
        <v>8AUDITORIUMMAX</v>
      </c>
      <c r="AB696">
        <v>8</v>
      </c>
      <c r="AC696" t="s">
        <v>80</v>
      </c>
      <c r="AD696" t="s">
        <v>51</v>
      </c>
      <c r="AE696" t="s">
        <v>102</v>
      </c>
      <c r="AF696" t="s">
        <v>81</v>
      </c>
      <c r="AG696">
        <v>5</v>
      </c>
      <c r="AH696" t="s">
        <v>1070</v>
      </c>
      <c r="AI696">
        <v>50</v>
      </c>
      <c r="AJ696" t="s">
        <v>1071</v>
      </c>
      <c r="AK696">
        <v>15</v>
      </c>
    </row>
    <row r="697" spans="27:37" x14ac:dyDescent="0.25">
      <c r="AA697" t="str">
        <f t="shared" si="18"/>
        <v>8GYMMAX</v>
      </c>
      <c r="AB697">
        <v>8</v>
      </c>
      <c r="AC697" t="s">
        <v>80</v>
      </c>
      <c r="AD697" t="s">
        <v>52</v>
      </c>
      <c r="AE697" t="s">
        <v>102</v>
      </c>
      <c r="AF697" t="s">
        <v>81</v>
      </c>
      <c r="AG697">
        <v>5</v>
      </c>
      <c r="AH697" t="s">
        <v>1072</v>
      </c>
      <c r="AI697">
        <v>66</v>
      </c>
      <c r="AJ697" t="s">
        <v>931</v>
      </c>
      <c r="AK697">
        <v>14</v>
      </c>
    </row>
    <row r="698" spans="27:37" x14ac:dyDescent="0.25">
      <c r="AA698" t="str">
        <f t="shared" si="18"/>
        <v>8KITCHEN CAFETERIAMAX</v>
      </c>
      <c r="AB698">
        <v>8</v>
      </c>
      <c r="AC698" t="s">
        <v>80</v>
      </c>
      <c r="AD698" t="s">
        <v>53</v>
      </c>
      <c r="AE698" t="s">
        <v>102</v>
      </c>
      <c r="AF698" t="s">
        <v>81</v>
      </c>
      <c r="AG698">
        <v>5</v>
      </c>
      <c r="AH698" t="s">
        <v>1073</v>
      </c>
      <c r="AI698">
        <v>45</v>
      </c>
      <c r="AJ698" t="s">
        <v>1074</v>
      </c>
      <c r="AK698">
        <v>12</v>
      </c>
    </row>
  </sheetData>
  <mergeCells count="4">
    <mergeCell ref="D3:I3"/>
    <mergeCell ref="AB3:AK3"/>
    <mergeCell ref="AN3:AW3"/>
    <mergeCell ref="AX3:BG3"/>
  </mergeCells>
  <conditionalFormatting sqref="L5:L117">
    <cfRule type="cellIs" dxfId="12" priority="2" operator="greaterThan">
      <formula>300</formula>
    </cfRule>
  </conditionalFormatting>
  <conditionalFormatting sqref="D1:I2 D5:I1048576">
    <cfRule type="cellIs" dxfId="11" priority="1" operator="greater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70" zoomScaleNormal="70" workbookViewId="0">
      <selection activeCell="P29" sqref="P29"/>
    </sheetView>
  </sheetViews>
  <sheetFormatPr defaultRowHeight="15" x14ac:dyDescent="0.25"/>
  <cols>
    <col min="2" max="2" width="17.85546875" customWidth="1"/>
    <col min="3" max="18" width="12.7109375" customWidth="1"/>
  </cols>
  <sheetData>
    <row r="1" spans="1:18" x14ac:dyDescent="0.25">
      <c r="B1" s="1" t="s">
        <v>0</v>
      </c>
      <c r="C1" s="2">
        <v>211975</v>
      </c>
    </row>
    <row r="2" spans="1:18" ht="15.75" thickBot="1" x14ac:dyDescent="0.3"/>
    <row r="3" spans="1:18" ht="60.75" thickBot="1" x14ac:dyDescent="0.3">
      <c r="A3" s="41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3" t="s">
        <v>13</v>
      </c>
      <c r="N3" s="3" t="s">
        <v>14</v>
      </c>
      <c r="O3" s="7" t="s">
        <v>15</v>
      </c>
      <c r="P3" s="8"/>
      <c r="Q3" s="8"/>
      <c r="R3" s="8"/>
    </row>
    <row r="4" spans="1:18" x14ac:dyDescent="0.25">
      <c r="A4" s="41"/>
      <c r="B4" s="9" t="s">
        <v>16</v>
      </c>
      <c r="C4" s="10">
        <f>'[2]CZ 1A'!Q11</f>
        <v>4560433</v>
      </c>
      <c r="D4" s="10">
        <f>'[2]CZ 1A'!R11</f>
        <v>3531758</v>
      </c>
      <c r="E4" s="10">
        <f>'[2]CZ 1A'!S11</f>
        <v>2701816</v>
      </c>
      <c r="F4" s="10">
        <f>'[2]CZ 1A'!T11</f>
        <v>175825</v>
      </c>
      <c r="G4" s="10">
        <f>'[2]CZ 1A'!U11</f>
        <v>2023218</v>
      </c>
      <c r="H4" s="10">
        <f>'[2]CZ 1A'!V11</f>
        <v>5577495</v>
      </c>
      <c r="I4" s="10">
        <f>'[2]CZ 1A'!W11</f>
        <v>0</v>
      </c>
      <c r="J4" s="10">
        <f>'[2]CZ 1A'!X11</f>
        <v>225431</v>
      </c>
      <c r="K4" s="10">
        <f>'[2]CZ 1A'!Y11</f>
        <v>345722</v>
      </c>
      <c r="L4" s="10">
        <f>'[2]CZ 1A'!Z11</f>
        <v>34299</v>
      </c>
      <c r="M4" s="10">
        <f>'[2]CZ 1A'!AA11</f>
        <v>1228690.9999999998</v>
      </c>
      <c r="N4" s="11">
        <f>SUM(C4:L4)</f>
        <v>19175997</v>
      </c>
      <c r="O4" s="12">
        <f>N4/$C$1</f>
        <v>90.463483901403464</v>
      </c>
      <c r="P4" s="13" t="s">
        <v>17</v>
      </c>
      <c r="Q4" s="13" t="s">
        <v>17</v>
      </c>
      <c r="R4" s="13"/>
    </row>
    <row r="5" spans="1:18" x14ac:dyDescent="0.25">
      <c r="A5" s="41"/>
      <c r="B5" s="14" t="s">
        <v>18</v>
      </c>
      <c r="C5" s="10">
        <f>'[2]CZ 1A'!Q12</f>
        <v>4558776</v>
      </c>
      <c r="D5" s="10">
        <f>'[2]CZ 1A'!R12</f>
        <v>3680972</v>
      </c>
      <c r="E5" s="10">
        <f>'[2]CZ 1A'!S12</f>
        <v>2701816</v>
      </c>
      <c r="F5" s="10">
        <f>'[2]CZ 1A'!T12</f>
        <v>178641</v>
      </c>
      <c r="G5" s="10">
        <f>'[2]CZ 1A'!U12</f>
        <v>2023218</v>
      </c>
      <c r="H5" s="10">
        <f>'[2]CZ 1A'!V12</f>
        <v>5579778</v>
      </c>
      <c r="I5" s="10">
        <f>'[2]CZ 1A'!W12</f>
        <v>0</v>
      </c>
      <c r="J5" s="10">
        <f>'[2]CZ 1A'!X12</f>
        <v>234956</v>
      </c>
      <c r="K5" s="10">
        <f>'[2]CZ 1A'!Y12</f>
        <v>345722</v>
      </c>
      <c r="L5" s="10">
        <f>'[2]CZ 1A'!Z12</f>
        <v>34299</v>
      </c>
      <c r="M5" s="10">
        <f>'[2]CZ 1A'!AA12</f>
        <v>1228690.9999999998</v>
      </c>
      <c r="N5" s="15">
        <f t="shared" ref="N5:N10" si="0">SUM(C5:L5)</f>
        <v>19338178</v>
      </c>
      <c r="O5" s="16">
        <f>N5/$C$1</f>
        <v>91.228578841844552</v>
      </c>
      <c r="P5" s="13">
        <f>MAX(O4:O10)</f>
        <v>94.393390730038917</v>
      </c>
      <c r="Q5" s="13">
        <f>MAX(O4:O8)</f>
        <v>91.228578841844552</v>
      </c>
      <c r="R5" s="13"/>
    </row>
    <row r="6" spans="1:18" x14ac:dyDescent="0.25">
      <c r="A6" s="41"/>
      <c r="B6" s="14" t="s">
        <v>19</v>
      </c>
      <c r="C6" s="10">
        <f>'[2]CZ 1A'!Q13</f>
        <v>3630714</v>
      </c>
      <c r="D6" s="10">
        <f>'[2]CZ 1A'!R13</f>
        <v>4394126</v>
      </c>
      <c r="E6" s="10">
        <f>'[2]CZ 1A'!S13</f>
        <v>2701816</v>
      </c>
      <c r="F6" s="10">
        <f>'[2]CZ 1A'!T13</f>
        <v>180906</v>
      </c>
      <c r="G6" s="10">
        <f>'[2]CZ 1A'!U13</f>
        <v>2023218</v>
      </c>
      <c r="H6" s="10">
        <f>'[2]CZ 1A'!V13</f>
        <v>5691870</v>
      </c>
      <c r="I6" s="10">
        <f>'[2]CZ 1A'!W13</f>
        <v>0</v>
      </c>
      <c r="J6" s="10">
        <f>'[2]CZ 1A'!X13</f>
        <v>280476</v>
      </c>
      <c r="K6" s="10">
        <f>'[2]CZ 1A'!Y13</f>
        <v>345722</v>
      </c>
      <c r="L6" s="10">
        <f>'[2]CZ 1A'!Z13</f>
        <v>34299</v>
      </c>
      <c r="M6" s="10">
        <f>'[2]CZ 1A'!AA13</f>
        <v>1228690.9999999998</v>
      </c>
      <c r="N6" s="15">
        <f t="shared" si="0"/>
        <v>19283147</v>
      </c>
      <c r="O6" s="16">
        <f t="shared" ref="O6:O10" si="1">N6/$C$1</f>
        <v>90.968968038683812</v>
      </c>
      <c r="P6" s="13" t="s">
        <v>20</v>
      </c>
      <c r="Q6" s="13" t="s">
        <v>20</v>
      </c>
      <c r="R6" s="13"/>
    </row>
    <row r="7" spans="1:18" x14ac:dyDescent="0.25">
      <c r="A7" s="41"/>
      <c r="B7" s="14" t="s">
        <v>21</v>
      </c>
      <c r="C7" s="10">
        <f>'[2]CZ 1A'!Q14</f>
        <v>4037962</v>
      </c>
      <c r="D7" s="10">
        <f>'[2]CZ 1A'!R14</f>
        <v>3928257</v>
      </c>
      <c r="E7" s="10">
        <f>'[2]CZ 1A'!S14</f>
        <v>2701816</v>
      </c>
      <c r="F7" s="10">
        <f>'[2]CZ 1A'!T14</f>
        <v>182207</v>
      </c>
      <c r="G7" s="10">
        <f>'[2]CZ 1A'!U14</f>
        <v>2023218</v>
      </c>
      <c r="H7" s="10">
        <f>'[2]CZ 1A'!V14</f>
        <v>5626283</v>
      </c>
      <c r="I7" s="10">
        <f>'[2]CZ 1A'!W14</f>
        <v>0</v>
      </c>
      <c r="J7" s="10">
        <f>'[2]CZ 1A'!X14</f>
        <v>250740</v>
      </c>
      <c r="K7" s="10">
        <f>'[2]CZ 1A'!Y14</f>
        <v>345722</v>
      </c>
      <c r="L7" s="10">
        <f>'[2]CZ 1A'!Z14</f>
        <v>34299</v>
      </c>
      <c r="M7" s="10">
        <f>'[2]CZ 1A'!AA14</f>
        <v>1228690.9999999998</v>
      </c>
      <c r="N7" s="15">
        <f t="shared" si="0"/>
        <v>19130504</v>
      </c>
      <c r="O7" s="16">
        <f t="shared" si="1"/>
        <v>90.248868970397453</v>
      </c>
      <c r="P7" s="13">
        <f>MIN(O4:O10)</f>
        <v>88.977733223257459</v>
      </c>
      <c r="Q7" s="13">
        <f>MIN(O4:O8)</f>
        <v>88.977733223257459</v>
      </c>
      <c r="R7" s="13"/>
    </row>
    <row r="8" spans="1:18" x14ac:dyDescent="0.25">
      <c r="A8" s="41"/>
      <c r="B8" s="14" t="s">
        <v>22</v>
      </c>
      <c r="C8" s="17">
        <f>'[2]CZ 1A'!Q15</f>
        <v>3615719</v>
      </c>
      <c r="D8" s="18">
        <f>'[2]CZ 1A'!R15</f>
        <v>4046356</v>
      </c>
      <c r="E8" s="18">
        <f>'[2]CZ 1A'!S15</f>
        <v>2701816</v>
      </c>
      <c r="F8" s="18">
        <f>'[2]CZ 1A'!T15</f>
        <v>181525</v>
      </c>
      <c r="G8" s="18">
        <f>'[2]CZ 1A'!U15</f>
        <v>2023218</v>
      </c>
      <c r="H8" s="18">
        <f>'[2]CZ 1A'!V15</f>
        <v>5654122</v>
      </c>
      <c r="I8" s="18">
        <f>'[2]CZ 1A'!W15</f>
        <v>0</v>
      </c>
      <c r="J8" s="18">
        <f>'[2]CZ 1A'!X15</f>
        <v>258278.00000000003</v>
      </c>
      <c r="K8" s="18">
        <f>'[2]CZ 1A'!Y15</f>
        <v>345722</v>
      </c>
      <c r="L8" s="19">
        <f>'[2]CZ 1A'!Z15</f>
        <v>34299</v>
      </c>
      <c r="M8" s="19">
        <f>'[2]CZ 1A'!AA15</f>
        <v>1228690.9999999998</v>
      </c>
      <c r="N8" s="15">
        <f t="shared" si="0"/>
        <v>18861055</v>
      </c>
      <c r="O8" s="16">
        <f t="shared" si="1"/>
        <v>88.977733223257459</v>
      </c>
      <c r="P8" s="13" t="s">
        <v>23</v>
      </c>
      <c r="Q8" s="13" t="s">
        <v>23</v>
      </c>
      <c r="R8" s="13"/>
    </row>
    <row r="9" spans="1:18" x14ac:dyDescent="0.25">
      <c r="A9" s="41"/>
      <c r="B9" s="14" t="s">
        <v>24</v>
      </c>
      <c r="C9" s="20">
        <f>'[2]CZ 1A'!Q16</f>
        <v>6785897</v>
      </c>
      <c r="D9" s="10">
        <f>'[2]CZ 1A'!R16</f>
        <v>2618802</v>
      </c>
      <c r="E9" s="10">
        <f>'[2]CZ 1A'!S16</f>
        <v>2701816</v>
      </c>
      <c r="F9" s="10">
        <f>'[2]CZ 1A'!T16</f>
        <v>183602</v>
      </c>
      <c r="G9" s="10">
        <f>'[2]CZ 1A'!U16</f>
        <v>2023218</v>
      </c>
      <c r="H9" s="10">
        <f>'[2]CZ 1A'!V16</f>
        <v>5148525</v>
      </c>
      <c r="I9" s="10">
        <f>'[2]CZ 1A'!W16</f>
        <v>0</v>
      </c>
      <c r="J9" s="10">
        <f>'[2]CZ 1A'!X16</f>
        <v>167158</v>
      </c>
      <c r="K9" s="10">
        <f>'[2]CZ 1A'!Y16</f>
        <v>345722</v>
      </c>
      <c r="L9" s="21">
        <f>'[2]CZ 1A'!Z16</f>
        <v>34299</v>
      </c>
      <c r="M9" s="21">
        <f>'[2]CZ 1A'!AA16</f>
        <v>1228690.9999999998</v>
      </c>
      <c r="N9" s="15">
        <f t="shared" si="0"/>
        <v>20009039</v>
      </c>
      <c r="O9" s="16">
        <f t="shared" si="1"/>
        <v>94.393390730038917</v>
      </c>
      <c r="P9" s="22">
        <f>(P5-P7)/O5</f>
        <v>5.9363607057500427E-2</v>
      </c>
      <c r="Q9" s="22">
        <f>(Q5-Q7)/O5</f>
        <v>2.4672593250511965E-2</v>
      </c>
      <c r="R9" s="13"/>
    </row>
    <row r="10" spans="1:18" ht="15.75" thickBot="1" x14ac:dyDescent="0.3">
      <c r="A10" s="41"/>
      <c r="B10" s="23" t="s">
        <v>25</v>
      </c>
      <c r="C10" s="24">
        <f>'[2]CZ 1A'!Q17</f>
        <v>3163862</v>
      </c>
      <c r="D10" s="25">
        <f>'[2]CZ 1A'!R17</f>
        <v>4770494</v>
      </c>
      <c r="E10" s="25">
        <f>'[2]CZ 1A'!S17</f>
        <v>2701816</v>
      </c>
      <c r="F10" s="25">
        <f>'[2]CZ 1A'!T17</f>
        <v>178359</v>
      </c>
      <c r="G10" s="25">
        <f>'[2]CZ 1A'!U17</f>
        <v>2023218</v>
      </c>
      <c r="H10" s="25">
        <f>'[2]CZ 1A'!V17</f>
        <v>5734493</v>
      </c>
      <c r="I10" s="25">
        <f>'[2]CZ 1A'!W17</f>
        <v>0</v>
      </c>
      <c r="J10" s="25">
        <f>'[2]CZ 1A'!X17</f>
        <v>304500</v>
      </c>
      <c r="K10" s="25">
        <f>'[2]CZ 1A'!Y17</f>
        <v>345722</v>
      </c>
      <c r="L10" s="26">
        <f>'[2]CZ 1A'!Z17</f>
        <v>34299</v>
      </c>
      <c r="M10" s="26">
        <f>'[2]CZ 1A'!AA17</f>
        <v>1228690.9999999998</v>
      </c>
      <c r="N10" s="27">
        <f t="shared" si="0"/>
        <v>19256763</v>
      </c>
      <c r="O10" s="28">
        <f t="shared" si="1"/>
        <v>90.844500530722968</v>
      </c>
      <c r="P10" s="13"/>
      <c r="Q10" s="13"/>
      <c r="R10" s="13"/>
    </row>
    <row r="11" spans="1:18" ht="15.75" thickBot="1" x14ac:dyDescent="0.3"/>
    <row r="12" spans="1:18" ht="60.75" thickBot="1" x14ac:dyDescent="0.3">
      <c r="A12" s="41" t="s">
        <v>26</v>
      </c>
      <c r="B12" s="3" t="s">
        <v>2</v>
      </c>
      <c r="C12" s="4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6" t="s">
        <v>12</v>
      </c>
      <c r="M12" s="3" t="s">
        <v>13</v>
      </c>
      <c r="N12" s="3" t="s">
        <v>14</v>
      </c>
      <c r="O12" s="7" t="s">
        <v>15</v>
      </c>
      <c r="P12" s="8"/>
      <c r="Q12" s="8"/>
      <c r="R12" s="8"/>
    </row>
    <row r="13" spans="1:18" x14ac:dyDescent="0.25">
      <c r="A13" s="41"/>
      <c r="B13" s="9" t="s">
        <v>16</v>
      </c>
      <c r="C13" s="10">
        <f>'[2]CZ 2A'!Q11</f>
        <v>5447643</v>
      </c>
      <c r="D13" s="10">
        <f>'[2]CZ 2A'!R11</f>
        <v>2855987</v>
      </c>
      <c r="E13" s="10">
        <f>'[2]CZ 2A'!S11</f>
        <v>2701816</v>
      </c>
      <c r="F13" s="10">
        <f>'[2]CZ 2A'!T11</f>
        <v>177640</v>
      </c>
      <c r="G13" s="10">
        <f>'[2]CZ 2A'!U11</f>
        <v>2023218</v>
      </c>
      <c r="H13" s="10">
        <f>'[2]CZ 2A'!V11</f>
        <v>5234597</v>
      </c>
      <c r="I13" s="10">
        <f>'[2]CZ 2A'!W11</f>
        <v>0</v>
      </c>
      <c r="J13" s="10">
        <f>'[2]CZ 2A'!X11</f>
        <v>182297</v>
      </c>
      <c r="K13" s="10">
        <f>'[2]CZ 2A'!Y11</f>
        <v>345722</v>
      </c>
      <c r="L13" s="10">
        <f>'[2]CZ 2A'!Z11</f>
        <v>34299</v>
      </c>
      <c r="M13" s="10">
        <f>'[2]CZ 2A'!AA11</f>
        <v>1228690.9999999998</v>
      </c>
      <c r="N13" s="11">
        <f>SUM(C13:L13)</f>
        <v>19003219</v>
      </c>
      <c r="O13" s="12">
        <f>N13/$C$1</f>
        <v>89.64839721665291</v>
      </c>
      <c r="P13" s="13" t="s">
        <v>17</v>
      </c>
      <c r="Q13" s="13" t="s">
        <v>17</v>
      </c>
      <c r="R13" s="13"/>
    </row>
    <row r="14" spans="1:18" x14ac:dyDescent="0.25">
      <c r="A14" s="41"/>
      <c r="B14" s="14" t="s">
        <v>18</v>
      </c>
      <c r="C14" s="10">
        <f>'[2]CZ 2A'!Q12</f>
        <v>5333076</v>
      </c>
      <c r="D14" s="10">
        <f>'[2]CZ 2A'!R12</f>
        <v>2906149</v>
      </c>
      <c r="E14" s="10">
        <f>'[2]CZ 2A'!S12</f>
        <v>2701816</v>
      </c>
      <c r="F14" s="10">
        <f>'[2]CZ 2A'!T12</f>
        <v>179554</v>
      </c>
      <c r="G14" s="10">
        <f>'[2]CZ 2A'!U12</f>
        <v>2023218</v>
      </c>
      <c r="H14" s="10">
        <f>'[2]CZ 2A'!V12</f>
        <v>5261729</v>
      </c>
      <c r="I14" s="10">
        <f>'[2]CZ 2A'!W12</f>
        <v>0</v>
      </c>
      <c r="J14" s="10">
        <f>'[2]CZ 2A'!X12</f>
        <v>185499</v>
      </c>
      <c r="K14" s="10">
        <f>'[2]CZ 2A'!Y12</f>
        <v>345722</v>
      </c>
      <c r="L14" s="10">
        <f>'[2]CZ 2A'!Z12</f>
        <v>34299</v>
      </c>
      <c r="M14" s="10">
        <f>'[2]CZ 2A'!AA12</f>
        <v>1228690.9999999998</v>
      </c>
      <c r="N14" s="15">
        <f t="shared" ref="N14:N19" si="2">SUM(C14:L14)</f>
        <v>18971062</v>
      </c>
      <c r="O14" s="16">
        <f>N14/$C$1</f>
        <v>89.496695365019463</v>
      </c>
      <c r="P14" s="13">
        <f>MAX(O13:O19)</f>
        <v>99.489203915556075</v>
      </c>
      <c r="Q14" s="13">
        <f>MAX(O13:O17)</f>
        <v>89.64839721665291</v>
      </c>
      <c r="R14" s="13"/>
    </row>
    <row r="15" spans="1:18" x14ac:dyDescent="0.25">
      <c r="A15" s="41"/>
      <c r="B15" s="14" t="s">
        <v>19</v>
      </c>
      <c r="C15" s="10">
        <f>'[2]CZ 2A'!Q13</f>
        <v>3553338</v>
      </c>
      <c r="D15" s="10">
        <f>'[2]CZ 2A'!R13</f>
        <v>3463519</v>
      </c>
      <c r="E15" s="10">
        <f>'[2]CZ 2A'!S13</f>
        <v>2701816</v>
      </c>
      <c r="F15" s="10">
        <f>'[2]CZ 2A'!T13</f>
        <v>186049</v>
      </c>
      <c r="G15" s="10">
        <f>'[2]CZ 2A'!U13</f>
        <v>2023218</v>
      </c>
      <c r="H15" s="10">
        <f>'[2]CZ 2A'!V13</f>
        <v>5318483</v>
      </c>
      <c r="I15" s="10">
        <f>'[2]CZ 2A'!W13</f>
        <v>0</v>
      </c>
      <c r="J15" s="10">
        <f>'[2]CZ 2A'!X13</f>
        <v>221076</v>
      </c>
      <c r="K15" s="10">
        <f>'[2]CZ 2A'!Y13</f>
        <v>345722</v>
      </c>
      <c r="L15" s="10">
        <f>'[2]CZ 2A'!Z13</f>
        <v>34299</v>
      </c>
      <c r="M15" s="10">
        <f>'[2]CZ 2A'!AA13</f>
        <v>1228690.9999999998</v>
      </c>
      <c r="N15" s="15">
        <f t="shared" si="2"/>
        <v>17847520</v>
      </c>
      <c r="O15" s="16">
        <f t="shared" ref="O15:O19" si="3">N15/$C$1</f>
        <v>84.196343908479776</v>
      </c>
      <c r="P15" s="13" t="s">
        <v>20</v>
      </c>
      <c r="Q15" s="13" t="s">
        <v>20</v>
      </c>
      <c r="R15" s="13"/>
    </row>
    <row r="16" spans="1:18" x14ac:dyDescent="0.25">
      <c r="A16" s="41"/>
      <c r="B16" s="14" t="s">
        <v>21</v>
      </c>
      <c r="C16" s="10">
        <f>'[2]CZ 2A'!Q14</f>
        <v>4215784</v>
      </c>
      <c r="D16" s="10">
        <f>'[2]CZ 2A'!R14</f>
        <v>3187865</v>
      </c>
      <c r="E16" s="10">
        <f>'[2]CZ 2A'!S14</f>
        <v>2701816</v>
      </c>
      <c r="F16" s="10">
        <f>'[2]CZ 2A'!T14</f>
        <v>186368</v>
      </c>
      <c r="G16" s="10">
        <f>'[2]CZ 2A'!U14</f>
        <v>2023218</v>
      </c>
      <c r="H16" s="10">
        <f>'[2]CZ 2A'!V14</f>
        <v>5307219</v>
      </c>
      <c r="I16" s="10">
        <f>'[2]CZ 2A'!W14</f>
        <v>0</v>
      </c>
      <c r="J16" s="10">
        <f>'[2]CZ 2A'!X14</f>
        <v>203481</v>
      </c>
      <c r="K16" s="10">
        <f>'[2]CZ 2A'!Y14</f>
        <v>345722</v>
      </c>
      <c r="L16" s="10">
        <f>'[2]CZ 2A'!Z14</f>
        <v>34299</v>
      </c>
      <c r="M16" s="10">
        <f>'[2]CZ 2A'!AA14</f>
        <v>1228690.9999999998</v>
      </c>
      <c r="N16" s="15">
        <f t="shared" si="2"/>
        <v>18205772</v>
      </c>
      <c r="O16" s="16">
        <f t="shared" si="3"/>
        <v>85.886411133388364</v>
      </c>
      <c r="P16" s="13">
        <f>MIN(O13:O19)</f>
        <v>82.207364075952356</v>
      </c>
      <c r="Q16" s="13">
        <f>MIN(O13:O17)</f>
        <v>84.196343908479776</v>
      </c>
      <c r="R16" s="13"/>
    </row>
    <row r="17" spans="1:18" x14ac:dyDescent="0.25">
      <c r="A17" s="41"/>
      <c r="B17" s="14" t="s">
        <v>22</v>
      </c>
      <c r="C17" s="10">
        <f>'[2]CZ 2A'!Q15</f>
        <v>4191935.9999999995</v>
      </c>
      <c r="D17" s="10">
        <f>'[2]CZ 2A'!R15</f>
        <v>3330850</v>
      </c>
      <c r="E17" s="10">
        <f>'[2]CZ 2A'!S15</f>
        <v>2701816</v>
      </c>
      <c r="F17" s="10">
        <f>'[2]CZ 2A'!T15</f>
        <v>185961</v>
      </c>
      <c r="G17" s="10">
        <f>'[2]CZ 2A'!U15</f>
        <v>2023218</v>
      </c>
      <c r="H17" s="10">
        <f>'[2]CZ 2A'!V15</f>
        <v>5329321</v>
      </c>
      <c r="I17" s="10">
        <f>'[2]CZ 2A'!W15</f>
        <v>0</v>
      </c>
      <c r="J17" s="10">
        <f>'[2]CZ 2A'!X15</f>
        <v>212607</v>
      </c>
      <c r="K17" s="10">
        <f>'[2]CZ 2A'!Y15</f>
        <v>345722</v>
      </c>
      <c r="L17" s="10">
        <f>'[2]CZ 2A'!Z15</f>
        <v>34299</v>
      </c>
      <c r="M17" s="10">
        <f>'[2]CZ 2A'!AA15</f>
        <v>1228690.9999999998</v>
      </c>
      <c r="N17" s="15">
        <f t="shared" si="2"/>
        <v>18355730</v>
      </c>
      <c r="O17" s="16">
        <f t="shared" si="3"/>
        <v>86.59384361363368</v>
      </c>
      <c r="P17" s="13" t="s">
        <v>23</v>
      </c>
      <c r="Q17" s="13" t="s">
        <v>23</v>
      </c>
      <c r="R17" s="13"/>
    </row>
    <row r="18" spans="1:18" x14ac:dyDescent="0.25">
      <c r="A18" s="41"/>
      <c r="B18" s="14" t="s">
        <v>24</v>
      </c>
      <c r="C18" s="17">
        <f>'[2]CZ 2A'!Q16</f>
        <v>8935379</v>
      </c>
      <c r="D18" s="18">
        <f>'[2]CZ 2A'!R16</f>
        <v>1929405</v>
      </c>
      <c r="E18" s="18">
        <f>'[2]CZ 2A'!S16</f>
        <v>2701816</v>
      </c>
      <c r="F18" s="18">
        <f>'[2]CZ 2A'!T16</f>
        <v>195846</v>
      </c>
      <c r="G18" s="18">
        <f>'[2]CZ 2A'!U16</f>
        <v>2023218</v>
      </c>
      <c r="H18" s="18">
        <f>'[2]CZ 2A'!V16</f>
        <v>4800385</v>
      </c>
      <c r="I18" s="18">
        <f>'[2]CZ 2A'!W16</f>
        <v>0</v>
      </c>
      <c r="J18" s="18">
        <f>'[2]CZ 2A'!X16</f>
        <v>123154</v>
      </c>
      <c r="K18" s="18">
        <f>'[2]CZ 2A'!Y16</f>
        <v>345722</v>
      </c>
      <c r="L18" s="18">
        <f>'[2]CZ 2A'!Z16</f>
        <v>34299</v>
      </c>
      <c r="M18" s="18">
        <f>'[2]CZ 2A'!AA16</f>
        <v>1228690.9999999998</v>
      </c>
      <c r="N18" s="15">
        <f t="shared" si="2"/>
        <v>21089224</v>
      </c>
      <c r="O18" s="16">
        <f t="shared" si="3"/>
        <v>99.489203915556075</v>
      </c>
      <c r="P18" s="22">
        <f>(P14-P16)/O14</f>
        <v>0.19310031246537482</v>
      </c>
      <c r="Q18" s="22">
        <f>(Q14-Q16)/O14</f>
        <v>6.0919046071326956E-2</v>
      </c>
      <c r="R18" s="13"/>
    </row>
    <row r="19" spans="1:18" ht="15.75" thickBot="1" x14ac:dyDescent="0.3">
      <c r="A19" s="41"/>
      <c r="B19" s="23" t="s">
        <v>25</v>
      </c>
      <c r="C19" s="24">
        <f>'[2]CZ 2A'!Q17</f>
        <v>2316295</v>
      </c>
      <c r="D19" s="25">
        <f>'[2]CZ 2A'!R17</f>
        <v>4159930.9999999995</v>
      </c>
      <c r="E19" s="25">
        <f>'[2]CZ 2A'!S17</f>
        <v>2701816</v>
      </c>
      <c r="F19" s="25">
        <f>'[2]CZ 2A'!T17</f>
        <v>183590</v>
      </c>
      <c r="G19" s="25">
        <f>'[2]CZ 2A'!U17</f>
        <v>2023218</v>
      </c>
      <c r="H19" s="25">
        <f>'[2]CZ 2A'!V17</f>
        <v>5395507</v>
      </c>
      <c r="I19" s="25">
        <f>'[2]CZ 2A'!W17</f>
        <v>0</v>
      </c>
      <c r="J19" s="25">
        <f>'[2]CZ 2A'!X17</f>
        <v>265528</v>
      </c>
      <c r="K19" s="25">
        <f>'[2]CZ 2A'!Y17</f>
        <v>345722</v>
      </c>
      <c r="L19" s="25">
        <f>'[2]CZ 2A'!Z17</f>
        <v>34299</v>
      </c>
      <c r="M19" s="25">
        <f>'[2]CZ 2A'!AA17</f>
        <v>1228690.9999999998</v>
      </c>
      <c r="N19" s="27">
        <f t="shared" si="2"/>
        <v>17425906</v>
      </c>
      <c r="O19" s="28">
        <f t="shared" si="3"/>
        <v>82.207364075952356</v>
      </c>
      <c r="P19" s="13"/>
      <c r="Q19" s="13"/>
      <c r="R19" s="13"/>
    </row>
    <row r="20" spans="1:18" ht="15.75" thickBot="1" x14ac:dyDescent="0.3"/>
    <row r="21" spans="1:18" ht="60.75" thickBot="1" x14ac:dyDescent="0.3">
      <c r="A21" s="41" t="s">
        <v>27</v>
      </c>
      <c r="B21" s="3" t="s">
        <v>2</v>
      </c>
      <c r="C21" s="4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6" t="s">
        <v>12</v>
      </c>
      <c r="M21" s="3" t="s">
        <v>13</v>
      </c>
      <c r="N21" s="3" t="s">
        <v>14</v>
      </c>
      <c r="O21" s="7" t="s">
        <v>15</v>
      </c>
      <c r="P21" s="8"/>
      <c r="Q21" s="8"/>
      <c r="R21" s="8"/>
    </row>
    <row r="22" spans="1:18" x14ac:dyDescent="0.25">
      <c r="A22" s="41"/>
      <c r="B22" s="9" t="s">
        <v>16</v>
      </c>
      <c r="C22" s="10">
        <f>'[2]CZ 2B'!Q11</f>
        <v>3518726</v>
      </c>
      <c r="D22" s="10">
        <f>'[2]CZ 2B'!R11</f>
        <v>2742273</v>
      </c>
      <c r="E22" s="10">
        <f>'[2]CZ 2B'!S11</f>
        <v>2701816</v>
      </c>
      <c r="F22" s="10">
        <f>'[2]CZ 2B'!T11</f>
        <v>175394</v>
      </c>
      <c r="G22" s="10">
        <f>'[2]CZ 2B'!U11</f>
        <v>2023218</v>
      </c>
      <c r="H22" s="10">
        <f>'[2]CZ 2B'!V11</f>
        <v>6095808</v>
      </c>
      <c r="I22" s="10">
        <f>'[2]CZ 2B'!W11</f>
        <v>0</v>
      </c>
      <c r="J22" s="10">
        <f>'[2]CZ 2B'!X11</f>
        <v>175039</v>
      </c>
      <c r="K22" s="10">
        <f>'[2]CZ 2B'!Y11</f>
        <v>345722</v>
      </c>
      <c r="L22" s="10">
        <f>'[2]CZ 2B'!Z11</f>
        <v>34299</v>
      </c>
      <c r="M22" s="10">
        <f>'[2]CZ 2B'!AA11</f>
        <v>1228690.9999999998</v>
      </c>
      <c r="N22" s="11">
        <f>SUM(C22:L22)</f>
        <v>17812295</v>
      </c>
      <c r="O22" s="12">
        <f>N22/$C$1</f>
        <v>84.030168651963677</v>
      </c>
      <c r="P22" s="13" t="s">
        <v>17</v>
      </c>
      <c r="Q22" s="13" t="s">
        <v>17</v>
      </c>
      <c r="R22" s="13"/>
    </row>
    <row r="23" spans="1:18" x14ac:dyDescent="0.25">
      <c r="A23" s="41"/>
      <c r="B23" s="14" t="s">
        <v>18</v>
      </c>
      <c r="C23" s="10">
        <f>'[2]CZ 2B'!Q12</f>
        <v>3160343</v>
      </c>
      <c r="D23" s="10">
        <f>'[2]CZ 2B'!R12</f>
        <v>2972282</v>
      </c>
      <c r="E23" s="10">
        <f>'[2]CZ 2B'!S12</f>
        <v>2701816</v>
      </c>
      <c r="F23" s="10">
        <f>'[2]CZ 2B'!T12</f>
        <v>177114</v>
      </c>
      <c r="G23" s="10">
        <f>'[2]CZ 2B'!U12</f>
        <v>2023218</v>
      </c>
      <c r="H23" s="10">
        <f>'[2]CZ 2B'!V12</f>
        <v>6137437</v>
      </c>
      <c r="I23" s="10">
        <f>'[2]CZ 2B'!W12</f>
        <v>0</v>
      </c>
      <c r="J23" s="10">
        <f>'[2]CZ 2B'!X12</f>
        <v>189720</v>
      </c>
      <c r="K23" s="10">
        <f>'[2]CZ 2B'!Y12</f>
        <v>345722</v>
      </c>
      <c r="L23" s="10">
        <f>'[2]CZ 2B'!Z12</f>
        <v>34299</v>
      </c>
      <c r="M23" s="10">
        <f>'[2]CZ 2B'!AA12</f>
        <v>1228690.9999999998</v>
      </c>
      <c r="N23" s="15">
        <f t="shared" ref="N23:N28" si="4">SUM(C23:L23)</f>
        <v>17741951</v>
      </c>
      <c r="O23" s="16">
        <f>N23/$C$1</f>
        <v>83.69831819790069</v>
      </c>
      <c r="P23" s="13">
        <f>MAX(O22:O28)</f>
        <v>90.753985139757049</v>
      </c>
      <c r="Q23" s="13">
        <f>MAX(O22:O26)</f>
        <v>84.030168651963677</v>
      </c>
      <c r="R23" s="13"/>
    </row>
    <row r="24" spans="1:18" x14ac:dyDescent="0.25">
      <c r="A24" s="41"/>
      <c r="B24" s="14" t="s">
        <v>19</v>
      </c>
      <c r="C24" s="10">
        <f>'[2]CZ 2B'!Q13</f>
        <v>2697613</v>
      </c>
      <c r="D24" s="10">
        <f>'[2]CZ 2B'!R13</f>
        <v>2965328</v>
      </c>
      <c r="E24" s="10">
        <f>'[2]CZ 2B'!S13</f>
        <v>2701816</v>
      </c>
      <c r="F24" s="10">
        <f>'[2]CZ 2B'!T13</f>
        <v>181625</v>
      </c>
      <c r="G24" s="10">
        <f>'[2]CZ 2B'!U13</f>
        <v>2023218</v>
      </c>
      <c r="H24" s="10">
        <f>'[2]CZ 2B'!V13</f>
        <v>6104335</v>
      </c>
      <c r="I24" s="10">
        <f>'[2]CZ 2B'!W13</f>
        <v>0</v>
      </c>
      <c r="J24" s="10">
        <f>'[2]CZ 2B'!X13</f>
        <v>189276</v>
      </c>
      <c r="K24" s="10">
        <f>'[2]CZ 2B'!Y13</f>
        <v>345722</v>
      </c>
      <c r="L24" s="10">
        <f>'[2]CZ 2B'!Z13</f>
        <v>34299</v>
      </c>
      <c r="M24" s="10">
        <f>'[2]CZ 2B'!AA13</f>
        <v>1228690.9999999998</v>
      </c>
      <c r="N24" s="15">
        <f t="shared" si="4"/>
        <v>17243232</v>
      </c>
      <c r="O24" s="16">
        <f t="shared" ref="O24:O28" si="5">N24/$C$1</f>
        <v>81.345592640641584</v>
      </c>
      <c r="P24" s="13" t="s">
        <v>20</v>
      </c>
      <c r="Q24" s="13" t="s">
        <v>20</v>
      </c>
      <c r="R24" s="13"/>
    </row>
    <row r="25" spans="1:18" x14ac:dyDescent="0.25">
      <c r="A25" s="41"/>
      <c r="B25" s="14" t="s">
        <v>21</v>
      </c>
      <c r="C25" s="10">
        <f>'[2]CZ 2B'!Q14</f>
        <v>2948141</v>
      </c>
      <c r="D25" s="10">
        <f>'[2]CZ 2B'!R14</f>
        <v>2615443</v>
      </c>
      <c r="E25" s="10">
        <f>'[2]CZ 2B'!S14</f>
        <v>2701816</v>
      </c>
      <c r="F25" s="10">
        <f>'[2]CZ 2B'!T14</f>
        <v>180843</v>
      </c>
      <c r="G25" s="10">
        <f>'[2]CZ 2B'!U14</f>
        <v>2023218</v>
      </c>
      <c r="H25" s="10">
        <f>'[2]CZ 2B'!V14</f>
        <v>6088575</v>
      </c>
      <c r="I25" s="10">
        <f>'[2]CZ 2B'!W14</f>
        <v>0</v>
      </c>
      <c r="J25" s="10">
        <f>'[2]CZ 2B'!X14</f>
        <v>166943</v>
      </c>
      <c r="K25" s="10">
        <f>'[2]CZ 2B'!Y14</f>
        <v>345722</v>
      </c>
      <c r="L25" s="10">
        <f>'[2]CZ 2B'!Z14</f>
        <v>34299</v>
      </c>
      <c r="M25" s="10">
        <f>'[2]CZ 2B'!AA14</f>
        <v>1228690.9999999998</v>
      </c>
      <c r="N25" s="15">
        <f t="shared" si="4"/>
        <v>17105000</v>
      </c>
      <c r="O25" s="16">
        <f t="shared" si="5"/>
        <v>80.693478004481662</v>
      </c>
      <c r="P25" s="13">
        <f>MIN(O22:O28)</f>
        <v>80.314829578959788</v>
      </c>
      <c r="Q25" s="13">
        <f>MIN(O22:O26)</f>
        <v>80.693478004481662</v>
      </c>
      <c r="R25" s="13"/>
    </row>
    <row r="26" spans="1:18" x14ac:dyDescent="0.25">
      <c r="A26" s="41"/>
      <c r="B26" s="14" t="s">
        <v>22</v>
      </c>
      <c r="C26" s="10">
        <f>'[2]CZ 2B'!Q15</f>
        <v>2908243</v>
      </c>
      <c r="D26" s="10">
        <f>'[2]CZ 2B'!R15</f>
        <v>2796246</v>
      </c>
      <c r="E26" s="10">
        <f>'[2]CZ 2B'!S15</f>
        <v>2701816</v>
      </c>
      <c r="F26" s="10">
        <f>'[2]CZ 2B'!T15</f>
        <v>181125</v>
      </c>
      <c r="G26" s="10">
        <f>'[2]CZ 2B'!U15</f>
        <v>2023218</v>
      </c>
      <c r="H26" s="10">
        <f>'[2]CZ 2B'!V15</f>
        <v>6103424</v>
      </c>
      <c r="I26" s="10">
        <f>'[2]CZ 2B'!W15</f>
        <v>0</v>
      </c>
      <c r="J26" s="10">
        <f>'[2]CZ 2B'!X15</f>
        <v>178484</v>
      </c>
      <c r="K26" s="10">
        <f>'[2]CZ 2B'!Y15</f>
        <v>345722</v>
      </c>
      <c r="L26" s="10">
        <f>'[2]CZ 2B'!Z15</f>
        <v>34299</v>
      </c>
      <c r="M26" s="10">
        <f>'[2]CZ 2B'!AA15</f>
        <v>1228690.9999999998</v>
      </c>
      <c r="N26" s="15">
        <f t="shared" si="4"/>
        <v>17272577</v>
      </c>
      <c r="O26" s="16">
        <f t="shared" si="5"/>
        <v>81.48402877697842</v>
      </c>
      <c r="P26" s="13" t="s">
        <v>23</v>
      </c>
      <c r="Q26" s="13" t="s">
        <v>23</v>
      </c>
      <c r="R26" s="13"/>
    </row>
    <row r="27" spans="1:18" x14ac:dyDescent="0.25">
      <c r="A27" s="41"/>
      <c r="B27" s="14" t="s">
        <v>24</v>
      </c>
      <c r="C27" s="17">
        <f>'[2]CZ 2B'!Q16</f>
        <v>6395818</v>
      </c>
      <c r="D27" s="18">
        <f>'[2]CZ 2B'!R16</f>
        <v>1546407</v>
      </c>
      <c r="E27" s="18">
        <f>'[2]CZ 2B'!S16</f>
        <v>2701816</v>
      </c>
      <c r="F27" s="18">
        <f>'[2]CZ 2B'!T16</f>
        <v>181419</v>
      </c>
      <c r="G27" s="18">
        <f>'[2]CZ 2B'!U16</f>
        <v>2023218</v>
      </c>
      <c r="H27" s="18">
        <f>'[2]CZ 2B'!V16</f>
        <v>5910170</v>
      </c>
      <c r="I27" s="18">
        <f>'[2]CZ 2B'!W16</f>
        <v>0</v>
      </c>
      <c r="J27" s="18">
        <f>'[2]CZ 2B'!X16</f>
        <v>98707</v>
      </c>
      <c r="K27" s="18">
        <f>'[2]CZ 2B'!Y16</f>
        <v>345722</v>
      </c>
      <c r="L27" s="18">
        <f>'[2]CZ 2B'!Z16</f>
        <v>34299</v>
      </c>
      <c r="M27" s="18">
        <f>'[2]CZ 2B'!AA16</f>
        <v>1228690.9999999998</v>
      </c>
      <c r="N27" s="15">
        <f t="shared" si="4"/>
        <v>19237576</v>
      </c>
      <c r="O27" s="16">
        <f t="shared" si="5"/>
        <v>90.753985139757049</v>
      </c>
      <c r="P27" s="22">
        <f>(P23-P25)/O23</f>
        <v>0.1247236000144516</v>
      </c>
      <c r="Q27" s="22">
        <f>(Q23-Q25)/O23</f>
        <v>3.9865683317466059E-2</v>
      </c>
      <c r="R27" s="13"/>
    </row>
    <row r="28" spans="1:18" ht="15.75" thickBot="1" x14ac:dyDescent="0.3">
      <c r="A28" s="41"/>
      <c r="B28" s="23" t="s">
        <v>25</v>
      </c>
      <c r="C28" s="24">
        <f>'[2]CZ 2B'!Q17</f>
        <v>1756523</v>
      </c>
      <c r="D28" s="25">
        <f>'[2]CZ 2B'!R17</f>
        <v>3604918</v>
      </c>
      <c r="E28" s="25">
        <f>'[2]CZ 2B'!S17</f>
        <v>2701816</v>
      </c>
      <c r="F28" s="25">
        <f>'[2]CZ 2B'!T17</f>
        <v>179385</v>
      </c>
      <c r="G28" s="25">
        <f>'[2]CZ 2B'!U17</f>
        <v>2023218</v>
      </c>
      <c r="H28" s="25">
        <f>'[2]CZ 2B'!V17</f>
        <v>6148754</v>
      </c>
      <c r="I28" s="25">
        <f>'[2]CZ 2B'!W17</f>
        <v>0</v>
      </c>
      <c r="J28" s="25">
        <f>'[2]CZ 2B'!X17</f>
        <v>230101</v>
      </c>
      <c r="K28" s="25">
        <f>'[2]CZ 2B'!Y17</f>
        <v>345722</v>
      </c>
      <c r="L28" s="25">
        <f>'[2]CZ 2B'!Z17</f>
        <v>34299</v>
      </c>
      <c r="M28" s="25">
        <f>'[2]CZ 2B'!AA17</f>
        <v>1228690.9999999998</v>
      </c>
      <c r="N28" s="27">
        <f t="shared" si="4"/>
        <v>17024736</v>
      </c>
      <c r="O28" s="28">
        <f t="shared" si="5"/>
        <v>80.314829578959788</v>
      </c>
      <c r="P28" s="13"/>
      <c r="Q28" s="13"/>
      <c r="R28" s="13"/>
    </row>
    <row r="29" spans="1:18" ht="15.75" thickBot="1" x14ac:dyDescent="0.3"/>
    <row r="30" spans="1:18" ht="60.75" thickBot="1" x14ac:dyDescent="0.3">
      <c r="A30" s="41" t="s">
        <v>28</v>
      </c>
      <c r="B30" s="3" t="s">
        <v>2</v>
      </c>
      <c r="C30" s="4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9</v>
      </c>
      <c r="J30" s="5" t="s">
        <v>10</v>
      </c>
      <c r="K30" s="5" t="s">
        <v>11</v>
      </c>
      <c r="L30" s="6" t="s">
        <v>12</v>
      </c>
      <c r="M30" s="3" t="s">
        <v>13</v>
      </c>
      <c r="N30" s="3" t="s">
        <v>14</v>
      </c>
      <c r="O30" s="7" t="s">
        <v>15</v>
      </c>
      <c r="P30" s="8"/>
      <c r="Q30" s="8"/>
      <c r="R30" s="8"/>
    </row>
    <row r="31" spans="1:18" x14ac:dyDescent="0.25">
      <c r="A31" s="41"/>
      <c r="B31" s="9" t="s">
        <v>16</v>
      </c>
      <c r="C31" s="10">
        <f>'[2]CZ 3A'!Q11</f>
        <v>7100293</v>
      </c>
      <c r="D31" s="10">
        <f>'[2]CZ 3A'!R11</f>
        <v>1741083</v>
      </c>
      <c r="E31" s="10">
        <f>'[2]CZ 3A'!S11</f>
        <v>2701816</v>
      </c>
      <c r="F31" s="10">
        <f>'[2]CZ 3A'!T11</f>
        <v>177771</v>
      </c>
      <c r="G31" s="10">
        <f>'[2]CZ 3A'!U11</f>
        <v>2023218</v>
      </c>
      <c r="H31" s="10">
        <f>'[2]CZ 3A'!V11</f>
        <v>4619997</v>
      </c>
      <c r="I31" s="10">
        <f>'[2]CZ 3A'!W11</f>
        <v>0</v>
      </c>
      <c r="J31" s="10">
        <f>'[2]CZ 3A'!X11</f>
        <v>111133</v>
      </c>
      <c r="K31" s="10">
        <f>'[2]CZ 3A'!Y11</f>
        <v>345722</v>
      </c>
      <c r="L31" s="10">
        <f>'[2]CZ 3A'!Z11</f>
        <v>34299</v>
      </c>
      <c r="M31" s="10">
        <f>'[2]CZ 3A'!AA11</f>
        <v>1228690.9999999998</v>
      </c>
      <c r="N31" s="11">
        <f>SUM(C31:L31)</f>
        <v>18855332</v>
      </c>
      <c r="O31" s="12">
        <f>N31/$C$1</f>
        <v>88.950734756457123</v>
      </c>
      <c r="P31" s="13" t="s">
        <v>17</v>
      </c>
      <c r="Q31" s="13" t="s">
        <v>17</v>
      </c>
      <c r="R31" s="13"/>
    </row>
    <row r="32" spans="1:18" x14ac:dyDescent="0.25">
      <c r="A32" s="41"/>
      <c r="B32" s="14" t="s">
        <v>18</v>
      </c>
      <c r="C32" s="10">
        <f>'[2]CZ 3A'!Q12</f>
        <v>6717984</v>
      </c>
      <c r="D32" s="10">
        <f>'[2]CZ 3A'!R12</f>
        <v>1872167</v>
      </c>
      <c r="E32" s="10">
        <f>'[2]CZ 3A'!S12</f>
        <v>2701816</v>
      </c>
      <c r="F32" s="10">
        <f>'[2]CZ 3A'!T12</f>
        <v>180756</v>
      </c>
      <c r="G32" s="10">
        <f>'[2]CZ 3A'!U12</f>
        <v>2023218</v>
      </c>
      <c r="H32" s="10">
        <f>'[2]CZ 3A'!V12</f>
        <v>4656455</v>
      </c>
      <c r="I32" s="10">
        <f>'[2]CZ 3A'!W12</f>
        <v>0</v>
      </c>
      <c r="J32" s="10">
        <f>'[2]CZ 3A'!X12</f>
        <v>119500</v>
      </c>
      <c r="K32" s="10">
        <f>'[2]CZ 3A'!Y12</f>
        <v>345722</v>
      </c>
      <c r="L32" s="10">
        <f>'[2]CZ 3A'!Z12</f>
        <v>34299</v>
      </c>
      <c r="M32" s="10">
        <f>'[2]CZ 3A'!AA12</f>
        <v>1228690.9999999998</v>
      </c>
      <c r="N32" s="15">
        <f t="shared" ref="N32:N37" si="6">SUM(C32:L32)</f>
        <v>18651917</v>
      </c>
      <c r="O32" s="16">
        <f>N32/$C$1</f>
        <v>87.991116876990205</v>
      </c>
      <c r="P32" s="13">
        <f>MAX(O31:O37)</f>
        <v>98.941521405826165</v>
      </c>
      <c r="Q32" s="13">
        <f>MAX(O31:O35)</f>
        <v>88.950734756457123</v>
      </c>
      <c r="R32" s="13"/>
    </row>
    <row r="33" spans="1:18" x14ac:dyDescent="0.25">
      <c r="A33" s="41"/>
      <c r="B33" s="14" t="s">
        <v>19</v>
      </c>
      <c r="C33" s="10">
        <f>'[2]CZ 3A'!Q13</f>
        <v>5421714</v>
      </c>
      <c r="D33" s="10">
        <f>'[2]CZ 3A'!R13</f>
        <v>2277426</v>
      </c>
      <c r="E33" s="10">
        <f>'[2]CZ 3A'!S13</f>
        <v>2701816</v>
      </c>
      <c r="F33" s="10">
        <f>'[2]CZ 3A'!T13</f>
        <v>188858</v>
      </c>
      <c r="G33" s="10">
        <f>'[2]CZ 3A'!U13</f>
        <v>2023218</v>
      </c>
      <c r="H33" s="10">
        <f>'[2]CZ 3A'!V13</f>
        <v>4763153</v>
      </c>
      <c r="I33" s="10">
        <f>'[2]CZ 3A'!W13</f>
        <v>0</v>
      </c>
      <c r="J33" s="10">
        <f>'[2]CZ 3A'!X13</f>
        <v>145368</v>
      </c>
      <c r="K33" s="10">
        <f>'[2]CZ 3A'!Y13</f>
        <v>345722</v>
      </c>
      <c r="L33" s="10">
        <f>'[2]CZ 3A'!Z13</f>
        <v>34299</v>
      </c>
      <c r="M33" s="10">
        <f>'[2]CZ 3A'!AA13</f>
        <v>1228690.9999999998</v>
      </c>
      <c r="N33" s="15">
        <f t="shared" si="6"/>
        <v>17901574</v>
      </c>
      <c r="O33" s="16">
        <f t="shared" ref="O33:O37" si="7">N33/$C$1</f>
        <v>84.451345677556318</v>
      </c>
      <c r="P33" s="13" t="s">
        <v>20</v>
      </c>
      <c r="Q33" s="13" t="s">
        <v>20</v>
      </c>
      <c r="R33" s="13"/>
    </row>
    <row r="34" spans="1:18" x14ac:dyDescent="0.25">
      <c r="A34" s="41"/>
      <c r="B34" s="14" t="s">
        <v>21</v>
      </c>
      <c r="C34" s="10">
        <f>'[2]CZ 3A'!Q14</f>
        <v>6037285</v>
      </c>
      <c r="D34" s="10">
        <f>'[2]CZ 3A'!R14</f>
        <v>2060005.9999999998</v>
      </c>
      <c r="E34" s="10">
        <f>'[2]CZ 3A'!S14</f>
        <v>2701816</v>
      </c>
      <c r="F34" s="10">
        <f>'[2]CZ 3A'!T14</f>
        <v>189208</v>
      </c>
      <c r="G34" s="10">
        <f>'[2]CZ 3A'!U14</f>
        <v>2023218</v>
      </c>
      <c r="H34" s="10">
        <f>'[2]CZ 3A'!V14</f>
        <v>4666561</v>
      </c>
      <c r="I34" s="10">
        <f>'[2]CZ 3A'!W14</f>
        <v>0</v>
      </c>
      <c r="J34" s="10">
        <f>'[2]CZ 3A'!X14</f>
        <v>131490</v>
      </c>
      <c r="K34" s="10">
        <f>'[2]CZ 3A'!Y14</f>
        <v>345722</v>
      </c>
      <c r="L34" s="10">
        <f>'[2]CZ 3A'!Z14</f>
        <v>34299</v>
      </c>
      <c r="M34" s="10">
        <f>'[2]CZ 3A'!AA14</f>
        <v>1228690.9999999998</v>
      </c>
      <c r="N34" s="15">
        <f t="shared" si="6"/>
        <v>18189605</v>
      </c>
      <c r="O34" s="16">
        <f t="shared" si="7"/>
        <v>85.810142705507729</v>
      </c>
      <c r="P34" s="13">
        <f>MIN(O31:O37)</f>
        <v>80.113966269607261</v>
      </c>
      <c r="Q34" s="13">
        <f>MIN(O31:O35)</f>
        <v>84.05311475409836</v>
      </c>
      <c r="R34" s="13"/>
    </row>
    <row r="35" spans="1:18" x14ac:dyDescent="0.25">
      <c r="A35" s="41"/>
      <c r="B35" s="14" t="s">
        <v>22</v>
      </c>
      <c r="C35" s="10">
        <f>'[2]CZ 3A'!Q15</f>
        <v>5528712</v>
      </c>
      <c r="D35" s="10">
        <f>'[2]CZ 3A'!R15</f>
        <v>2131943</v>
      </c>
      <c r="E35" s="10">
        <f>'[2]CZ 3A'!S15</f>
        <v>2701816</v>
      </c>
      <c r="F35" s="10">
        <f>'[2]CZ 3A'!T15</f>
        <v>188094</v>
      </c>
      <c r="G35" s="10">
        <f>'[2]CZ 3A'!U15</f>
        <v>2023218</v>
      </c>
      <c r="H35" s="10">
        <f>'[2]CZ 3A'!V15</f>
        <v>4727274</v>
      </c>
      <c r="I35" s="10">
        <f>'[2]CZ 3A'!W15</f>
        <v>0</v>
      </c>
      <c r="J35" s="10">
        <f>'[2]CZ 3A'!X15</f>
        <v>136081</v>
      </c>
      <c r="K35" s="10">
        <f>'[2]CZ 3A'!Y15</f>
        <v>345722</v>
      </c>
      <c r="L35" s="10">
        <f>'[2]CZ 3A'!Z15</f>
        <v>34299</v>
      </c>
      <c r="M35" s="10">
        <f>'[2]CZ 3A'!AA15</f>
        <v>1228690.9999999998</v>
      </c>
      <c r="N35" s="15">
        <f t="shared" si="6"/>
        <v>17817159</v>
      </c>
      <c r="O35" s="16">
        <f t="shared" si="7"/>
        <v>84.05311475409836</v>
      </c>
      <c r="P35" s="13" t="s">
        <v>23</v>
      </c>
      <c r="Q35" s="13" t="s">
        <v>23</v>
      </c>
      <c r="R35" s="13"/>
    </row>
    <row r="36" spans="1:18" x14ac:dyDescent="0.25">
      <c r="A36" s="41"/>
      <c r="B36" s="14" t="s">
        <v>24</v>
      </c>
      <c r="C36" s="17">
        <f>'[2]CZ 3A'!Q16</f>
        <v>10504105</v>
      </c>
      <c r="D36" s="18">
        <f>'[2]CZ 3A'!R16</f>
        <v>1004908</v>
      </c>
      <c r="E36" s="18">
        <f>'[2]CZ 3A'!S16</f>
        <v>2701816</v>
      </c>
      <c r="F36" s="18">
        <f>'[2]CZ 3A'!T16</f>
        <v>187506</v>
      </c>
      <c r="G36" s="18">
        <f>'[2]CZ 3A'!U16</f>
        <v>2023218</v>
      </c>
      <c r="H36" s="18">
        <f>'[2]CZ 3A'!V16</f>
        <v>4107412.0000000005</v>
      </c>
      <c r="I36" s="18">
        <f>'[2]CZ 3A'!W16</f>
        <v>0</v>
      </c>
      <c r="J36" s="18">
        <f>'[2]CZ 3A'!X16</f>
        <v>64143</v>
      </c>
      <c r="K36" s="18">
        <f>'[2]CZ 3A'!Y16</f>
        <v>345722</v>
      </c>
      <c r="L36" s="18">
        <f>'[2]CZ 3A'!Z16</f>
        <v>34299</v>
      </c>
      <c r="M36" s="18">
        <f>'[2]CZ 3A'!AA16</f>
        <v>1228690.9999999998</v>
      </c>
      <c r="N36" s="15">
        <f t="shared" si="6"/>
        <v>20973129</v>
      </c>
      <c r="O36" s="16">
        <f t="shared" si="7"/>
        <v>98.941521405826165</v>
      </c>
      <c r="P36" s="22">
        <f>(P32-P34)/O32</f>
        <v>0.21397108940598453</v>
      </c>
      <c r="Q36" s="22">
        <f>(Q32-Q34)/O32</f>
        <v>5.5660391368887126E-2</v>
      </c>
      <c r="R36" s="13"/>
    </row>
    <row r="37" spans="1:18" ht="15.75" thickBot="1" x14ac:dyDescent="0.3">
      <c r="A37" s="41"/>
      <c r="B37" s="23" t="s">
        <v>25</v>
      </c>
      <c r="C37" s="24">
        <f>'[2]CZ 3A'!Q17</f>
        <v>3626396</v>
      </c>
      <c r="D37" s="25">
        <f>'[2]CZ 3A'!R17</f>
        <v>2862468</v>
      </c>
      <c r="E37" s="25">
        <f>'[2]CZ 3A'!S17</f>
        <v>2701816</v>
      </c>
      <c r="F37" s="25">
        <f>'[2]CZ 3A'!T17</f>
        <v>189433</v>
      </c>
      <c r="G37" s="25">
        <f>'[2]CZ 3A'!U17</f>
        <v>2023218</v>
      </c>
      <c r="H37" s="25">
        <f>'[2]CZ 3A'!V17</f>
        <v>5016095</v>
      </c>
      <c r="I37" s="25">
        <f>'[2]CZ 3A'!W17</f>
        <v>0</v>
      </c>
      <c r="J37" s="25">
        <f>'[2]CZ 3A'!X17</f>
        <v>182711</v>
      </c>
      <c r="K37" s="25">
        <f>'[2]CZ 3A'!Y17</f>
        <v>345722</v>
      </c>
      <c r="L37" s="25">
        <f>'[2]CZ 3A'!Z17</f>
        <v>34299</v>
      </c>
      <c r="M37" s="25">
        <f>'[2]CZ 3A'!AA17</f>
        <v>1228690.9999999998</v>
      </c>
      <c r="N37" s="27">
        <f t="shared" si="6"/>
        <v>16982158</v>
      </c>
      <c r="O37" s="28">
        <f t="shared" si="7"/>
        <v>80.113966269607261</v>
      </c>
      <c r="P37" s="13"/>
      <c r="Q37" s="13"/>
      <c r="R37" s="13"/>
    </row>
    <row r="38" spans="1:18" ht="15.75" thickBot="1" x14ac:dyDescent="0.3"/>
    <row r="39" spans="1:18" ht="60.75" thickBot="1" x14ac:dyDescent="0.3">
      <c r="A39" s="41" t="s">
        <v>29</v>
      </c>
      <c r="B39" s="3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6" t="s">
        <v>12</v>
      </c>
      <c r="M39" s="3" t="s">
        <v>13</v>
      </c>
      <c r="N39" s="3" t="s">
        <v>14</v>
      </c>
      <c r="O39" s="7" t="s">
        <v>15</v>
      </c>
      <c r="P39" s="8"/>
      <c r="Q39" s="8"/>
      <c r="R39" s="8"/>
    </row>
    <row r="40" spans="1:18" x14ac:dyDescent="0.25">
      <c r="A40" s="41"/>
      <c r="B40" s="9" t="s">
        <v>16</v>
      </c>
      <c r="C40" s="10">
        <f>'[2]CZ 3B'!Q11</f>
        <v>4888554</v>
      </c>
      <c r="D40" s="10">
        <f>'[2]CZ 3B'!R11</f>
        <v>1875900</v>
      </c>
      <c r="E40" s="10">
        <f>'[2]CZ 3B'!S11</f>
        <v>2701816</v>
      </c>
      <c r="F40" s="10">
        <f>'[2]CZ 3B'!T11</f>
        <v>174724</v>
      </c>
      <c r="G40" s="10">
        <f>'[2]CZ 3B'!U11</f>
        <v>2023218</v>
      </c>
      <c r="H40" s="10">
        <f>'[2]CZ 3B'!V11</f>
        <v>5516096</v>
      </c>
      <c r="I40" s="10">
        <f>'[2]CZ 3B'!W11</f>
        <v>0</v>
      </c>
      <c r="J40" s="10">
        <f>'[2]CZ 3B'!X11</f>
        <v>119738</v>
      </c>
      <c r="K40" s="10">
        <f>'[2]CZ 3B'!Y11</f>
        <v>345722</v>
      </c>
      <c r="L40" s="10">
        <f>'[2]CZ 3B'!Z11</f>
        <v>34299</v>
      </c>
      <c r="M40" s="10">
        <f>'[2]CZ 3B'!AA11</f>
        <v>1228690.9999999998</v>
      </c>
      <c r="N40" s="11">
        <f>SUM(C40:L40)</f>
        <v>17680067</v>
      </c>
      <c r="O40" s="12">
        <f>N40/$C$1</f>
        <v>83.40637811062625</v>
      </c>
      <c r="P40" s="13" t="s">
        <v>17</v>
      </c>
      <c r="Q40" s="13" t="s">
        <v>17</v>
      </c>
      <c r="R40" s="13"/>
    </row>
    <row r="41" spans="1:18" x14ac:dyDescent="0.25">
      <c r="A41" s="41"/>
      <c r="B41" s="14" t="s">
        <v>18</v>
      </c>
      <c r="C41" s="10">
        <f>'[2]CZ 3B'!Q12</f>
        <v>4869774</v>
      </c>
      <c r="D41" s="10">
        <f>'[2]CZ 3B'!R12</f>
        <v>1964613</v>
      </c>
      <c r="E41" s="10">
        <f>'[2]CZ 3B'!S12</f>
        <v>2701816</v>
      </c>
      <c r="F41" s="10">
        <f>'[2]CZ 3B'!T12</f>
        <v>177559</v>
      </c>
      <c r="G41" s="10">
        <f>'[2]CZ 3B'!U12</f>
        <v>2023218</v>
      </c>
      <c r="H41" s="10">
        <f>'[2]CZ 3B'!V12</f>
        <v>5511964</v>
      </c>
      <c r="I41" s="10">
        <f>'[2]CZ 3B'!W12</f>
        <v>0</v>
      </c>
      <c r="J41" s="10">
        <f>'[2]CZ 3B'!X12</f>
        <v>125401</v>
      </c>
      <c r="K41" s="10">
        <f>'[2]CZ 3B'!Y12</f>
        <v>345722</v>
      </c>
      <c r="L41" s="10">
        <f>'[2]CZ 3B'!Z12</f>
        <v>34299</v>
      </c>
      <c r="M41" s="10">
        <f>'[2]CZ 3B'!AA12</f>
        <v>1228690.9999999998</v>
      </c>
      <c r="N41" s="15">
        <f t="shared" ref="N41:N46" si="8">SUM(C41:L41)</f>
        <v>17754366</v>
      </c>
      <c r="O41" s="16">
        <f>N41/$C$1</f>
        <v>83.756886425285998</v>
      </c>
      <c r="P41" s="13">
        <f>MAX(O40:O46)</f>
        <v>93.920033022762112</v>
      </c>
      <c r="Q41" s="13">
        <f>MAX(O40:O44)</f>
        <v>83.756886425285998</v>
      </c>
      <c r="R41" s="13"/>
    </row>
    <row r="42" spans="1:18" x14ac:dyDescent="0.25">
      <c r="A42" s="41"/>
      <c r="B42" s="14" t="s">
        <v>19</v>
      </c>
      <c r="C42" s="10">
        <f>'[2]CZ 3B'!Q13</f>
        <v>4255632</v>
      </c>
      <c r="D42" s="10">
        <f>'[2]CZ 3B'!R13</f>
        <v>2084286.9999999998</v>
      </c>
      <c r="E42" s="10">
        <f>'[2]CZ 3B'!S13</f>
        <v>2701816</v>
      </c>
      <c r="F42" s="10">
        <f>'[2]CZ 3B'!T13</f>
        <v>180956</v>
      </c>
      <c r="G42" s="10">
        <f>'[2]CZ 3B'!U13</f>
        <v>2023218</v>
      </c>
      <c r="H42" s="10">
        <f>'[2]CZ 3B'!V13</f>
        <v>5519496</v>
      </c>
      <c r="I42" s="10">
        <f>'[2]CZ 3B'!W13</f>
        <v>0</v>
      </c>
      <c r="J42" s="10">
        <f>'[2]CZ 3B'!X13</f>
        <v>133040</v>
      </c>
      <c r="K42" s="10">
        <f>'[2]CZ 3B'!Y13</f>
        <v>345722</v>
      </c>
      <c r="L42" s="10">
        <f>'[2]CZ 3B'!Z13</f>
        <v>34299</v>
      </c>
      <c r="M42" s="10">
        <f>'[2]CZ 3B'!AA13</f>
        <v>1228690.9999999998</v>
      </c>
      <c r="N42" s="15">
        <f t="shared" si="8"/>
        <v>17278466</v>
      </c>
      <c r="O42" s="16">
        <f t="shared" ref="O42:O46" si="9">N42/$C$1</f>
        <v>81.511810354994694</v>
      </c>
      <c r="P42" s="13" t="s">
        <v>20</v>
      </c>
      <c r="Q42" s="13" t="s">
        <v>20</v>
      </c>
      <c r="R42" s="13"/>
    </row>
    <row r="43" spans="1:18" x14ac:dyDescent="0.25">
      <c r="A43" s="41"/>
      <c r="B43" s="14" t="s">
        <v>21</v>
      </c>
      <c r="C43" s="10">
        <f>'[2]CZ 3B'!Q14</f>
        <v>4472989</v>
      </c>
      <c r="D43" s="10">
        <f>'[2]CZ 3B'!R14</f>
        <v>1866050</v>
      </c>
      <c r="E43" s="10">
        <f>'[2]CZ 3B'!S14</f>
        <v>2701816</v>
      </c>
      <c r="F43" s="10">
        <f>'[2]CZ 3B'!T14</f>
        <v>180831</v>
      </c>
      <c r="G43" s="10">
        <f>'[2]CZ 3B'!U14</f>
        <v>2023218</v>
      </c>
      <c r="H43" s="10">
        <f>'[2]CZ 3B'!V14</f>
        <v>5491405</v>
      </c>
      <c r="I43" s="10">
        <f>'[2]CZ 3B'!W14</f>
        <v>0</v>
      </c>
      <c r="J43" s="10">
        <f>'[2]CZ 3B'!X14</f>
        <v>119110</v>
      </c>
      <c r="K43" s="10">
        <f>'[2]CZ 3B'!Y14</f>
        <v>345722</v>
      </c>
      <c r="L43" s="10">
        <f>'[2]CZ 3B'!Z14</f>
        <v>34299</v>
      </c>
      <c r="M43" s="10">
        <f>'[2]CZ 3B'!AA14</f>
        <v>1228690.9999999998</v>
      </c>
      <c r="N43" s="15">
        <f t="shared" si="8"/>
        <v>17235440</v>
      </c>
      <c r="O43" s="16">
        <f t="shared" si="9"/>
        <v>81.308833588866605</v>
      </c>
      <c r="P43" s="13">
        <f>MIN(O40:O46)</f>
        <v>78.973511027243774</v>
      </c>
      <c r="Q43" s="13">
        <f>MIN(O40:O44)</f>
        <v>81.308833588866605</v>
      </c>
      <c r="R43" s="13"/>
    </row>
    <row r="44" spans="1:18" x14ac:dyDescent="0.25">
      <c r="A44" s="41"/>
      <c r="B44" s="14" t="s">
        <v>22</v>
      </c>
      <c r="C44" s="10">
        <f>'[2]CZ 3B'!Q15</f>
        <v>4533011</v>
      </c>
      <c r="D44" s="10">
        <f>'[2]CZ 3B'!R15</f>
        <v>1910527</v>
      </c>
      <c r="E44" s="10">
        <f>'[2]CZ 3B'!S15</f>
        <v>2701816</v>
      </c>
      <c r="F44" s="10">
        <f>'[2]CZ 3B'!T15</f>
        <v>180906</v>
      </c>
      <c r="G44" s="10">
        <f>'[2]CZ 3B'!U15</f>
        <v>2023218</v>
      </c>
      <c r="H44" s="10">
        <f>'[2]CZ 3B'!V15</f>
        <v>5489366</v>
      </c>
      <c r="I44" s="10">
        <f>'[2]CZ 3B'!W15</f>
        <v>0</v>
      </c>
      <c r="J44" s="10">
        <f>'[2]CZ 3B'!X15</f>
        <v>121949</v>
      </c>
      <c r="K44" s="10">
        <f>'[2]CZ 3B'!Y15</f>
        <v>345722</v>
      </c>
      <c r="L44" s="10">
        <f>'[2]CZ 3B'!Z15</f>
        <v>34299</v>
      </c>
      <c r="M44" s="10">
        <f>'[2]CZ 3B'!AA15</f>
        <v>1228690.9999999998</v>
      </c>
      <c r="N44" s="15">
        <f t="shared" si="8"/>
        <v>17340814</v>
      </c>
      <c r="O44" s="16">
        <f t="shared" si="9"/>
        <v>81.805939379643831</v>
      </c>
      <c r="P44" s="13" t="s">
        <v>23</v>
      </c>
      <c r="Q44" s="13" t="s">
        <v>23</v>
      </c>
      <c r="R44" s="13"/>
    </row>
    <row r="45" spans="1:18" x14ac:dyDescent="0.25">
      <c r="A45" s="41"/>
      <c r="B45" s="14" t="s">
        <v>24</v>
      </c>
      <c r="C45" s="17">
        <f>'[2]CZ 3B'!Q16</f>
        <v>8510766</v>
      </c>
      <c r="D45" s="18">
        <f>'[2]CZ 3B'!R16</f>
        <v>905949</v>
      </c>
      <c r="E45" s="18">
        <f>'[2]CZ 3B'!S16</f>
        <v>2701816</v>
      </c>
      <c r="F45" s="18">
        <f>'[2]CZ 3B'!T16</f>
        <v>180599</v>
      </c>
      <c r="G45" s="18">
        <f>'[2]CZ 3B'!U16</f>
        <v>2023218</v>
      </c>
      <c r="H45" s="18">
        <f>'[2]CZ 3B'!V16</f>
        <v>5148503</v>
      </c>
      <c r="I45" s="18">
        <f>'[2]CZ 3B'!W16</f>
        <v>0</v>
      </c>
      <c r="J45" s="18">
        <f>'[2]CZ 3B'!X16</f>
        <v>57827</v>
      </c>
      <c r="K45" s="18">
        <f>'[2]CZ 3B'!Y16</f>
        <v>345722</v>
      </c>
      <c r="L45" s="18">
        <f>'[2]CZ 3B'!Z16</f>
        <v>34299</v>
      </c>
      <c r="M45" s="18">
        <f>'[2]CZ 3B'!AA16</f>
        <v>1228690.9999999998</v>
      </c>
      <c r="N45" s="15">
        <f t="shared" si="8"/>
        <v>19908699</v>
      </c>
      <c r="O45" s="16">
        <f t="shared" si="9"/>
        <v>93.920033022762112</v>
      </c>
      <c r="P45" s="22">
        <f>(P41-P43)/O41</f>
        <v>0.17845126094618077</v>
      </c>
      <c r="Q45" s="22">
        <f>(Q41-Q43)/O41</f>
        <v>2.9228078321692864E-2</v>
      </c>
      <c r="R45" s="13"/>
    </row>
    <row r="46" spans="1:18" ht="15.75" thickBot="1" x14ac:dyDescent="0.3">
      <c r="A46" s="41"/>
      <c r="B46" s="23" t="s">
        <v>25</v>
      </c>
      <c r="C46" s="24">
        <f>'[2]CZ 3B'!Q17</f>
        <v>2964091</v>
      </c>
      <c r="D46" s="25">
        <f>'[2]CZ 3B'!R17</f>
        <v>2685922</v>
      </c>
      <c r="E46" s="25">
        <f>'[2]CZ 3B'!S17</f>
        <v>2701816</v>
      </c>
      <c r="F46" s="25">
        <f>'[2]CZ 3B'!T17</f>
        <v>179980</v>
      </c>
      <c r="G46" s="25">
        <f>'[2]CZ 3B'!U17</f>
        <v>2023218</v>
      </c>
      <c r="H46" s="25">
        <f>'[2]CZ 3B'!V17</f>
        <v>5633920</v>
      </c>
      <c r="I46" s="25">
        <f>'[2]CZ 3B'!W17</f>
        <v>0</v>
      </c>
      <c r="J46" s="25">
        <f>'[2]CZ 3B'!X17</f>
        <v>171442</v>
      </c>
      <c r="K46" s="25">
        <f>'[2]CZ 3B'!Y17</f>
        <v>345722</v>
      </c>
      <c r="L46" s="25">
        <f>'[2]CZ 3B'!Z17</f>
        <v>34299</v>
      </c>
      <c r="M46" s="25">
        <f>'[2]CZ 3B'!AA17</f>
        <v>1228690.9999999998</v>
      </c>
      <c r="N46" s="27">
        <f t="shared" si="8"/>
        <v>16740410</v>
      </c>
      <c r="O46" s="28">
        <f t="shared" si="9"/>
        <v>78.973511027243774</v>
      </c>
      <c r="P46" s="13"/>
      <c r="Q46" s="13"/>
      <c r="R46" s="13"/>
    </row>
    <row r="47" spans="1:18" ht="15.75" thickBot="1" x14ac:dyDescent="0.3"/>
    <row r="48" spans="1:18" ht="60.75" thickBot="1" x14ac:dyDescent="0.3">
      <c r="A48" s="41" t="s">
        <v>30</v>
      </c>
      <c r="B48" s="3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10</v>
      </c>
      <c r="K48" s="5" t="s">
        <v>11</v>
      </c>
      <c r="L48" s="6" t="s">
        <v>12</v>
      </c>
      <c r="M48" s="3" t="s">
        <v>13</v>
      </c>
      <c r="N48" s="3" t="s">
        <v>14</v>
      </c>
      <c r="O48" s="7" t="s">
        <v>15</v>
      </c>
      <c r="P48" s="8"/>
      <c r="Q48" s="8"/>
      <c r="R48" s="8"/>
    </row>
    <row r="49" spans="1:18" x14ac:dyDescent="0.25">
      <c r="A49" s="41"/>
      <c r="B49" s="9" t="s">
        <v>16</v>
      </c>
      <c r="C49" s="10">
        <f>'[2]CZ 3C'!Q11</f>
        <v>8440071</v>
      </c>
      <c r="D49" s="10">
        <f>'[2]CZ 3C'!R11</f>
        <v>697331</v>
      </c>
      <c r="E49" s="10">
        <f>'[2]CZ 3C'!S11</f>
        <v>2701816</v>
      </c>
      <c r="F49" s="10">
        <f>'[2]CZ 3C'!T11</f>
        <v>179911</v>
      </c>
      <c r="G49" s="10">
        <f>'[2]CZ 3C'!U11</f>
        <v>2023218</v>
      </c>
      <c r="H49" s="10">
        <f>'[2]CZ 3C'!V11</f>
        <v>4461924</v>
      </c>
      <c r="I49" s="10">
        <f>'[2]CZ 3C'!W11</f>
        <v>0</v>
      </c>
      <c r="J49" s="10">
        <f>'[2]CZ 3C'!X11</f>
        <v>44510</v>
      </c>
      <c r="K49" s="10">
        <f>'[2]CZ 3C'!Y11</f>
        <v>345722</v>
      </c>
      <c r="L49" s="10">
        <f>'[2]CZ 3C'!Z11</f>
        <v>34299</v>
      </c>
      <c r="M49" s="10">
        <f>'[2]CZ 3C'!AA11</f>
        <v>1228690.9999999998</v>
      </c>
      <c r="N49" s="11">
        <f>SUM(C49:L49)</f>
        <v>18928802</v>
      </c>
      <c r="O49" s="12">
        <f>N49/$C$1</f>
        <v>89.29733223257459</v>
      </c>
      <c r="P49" s="13" t="s">
        <v>17</v>
      </c>
      <c r="Q49" s="13" t="s">
        <v>17</v>
      </c>
      <c r="R49" s="13"/>
    </row>
    <row r="50" spans="1:18" x14ac:dyDescent="0.25">
      <c r="A50" s="41"/>
      <c r="B50" s="14" t="s">
        <v>18</v>
      </c>
      <c r="C50" s="10">
        <f>'[2]CZ 3C'!Q12</f>
        <v>8011237</v>
      </c>
      <c r="D50" s="10">
        <f>'[2]CZ 3C'!R12</f>
        <v>776409</v>
      </c>
      <c r="E50" s="10">
        <f>'[2]CZ 3C'!S12</f>
        <v>2701816</v>
      </c>
      <c r="F50" s="10">
        <f>'[2]CZ 3C'!T12</f>
        <v>181650</v>
      </c>
      <c r="G50" s="10">
        <f>'[2]CZ 3C'!U12</f>
        <v>2023218</v>
      </c>
      <c r="H50" s="10">
        <f>'[2]CZ 3C'!V12</f>
        <v>4540145</v>
      </c>
      <c r="I50" s="10">
        <f>'[2]CZ 3C'!W12</f>
        <v>0</v>
      </c>
      <c r="J50" s="10">
        <f>'[2]CZ 3C'!X12</f>
        <v>49558</v>
      </c>
      <c r="K50" s="10">
        <f>'[2]CZ 3C'!Y12</f>
        <v>345722</v>
      </c>
      <c r="L50" s="10">
        <f>'[2]CZ 3C'!Z12</f>
        <v>34299</v>
      </c>
      <c r="M50" s="10">
        <f>'[2]CZ 3C'!AA12</f>
        <v>1228690.9999999998</v>
      </c>
      <c r="N50" s="15">
        <f t="shared" ref="N50:N55" si="10">SUM(C50:L50)</f>
        <v>18664054</v>
      </c>
      <c r="O50" s="16">
        <f>N50/$C$1</f>
        <v>88.048373628965678</v>
      </c>
      <c r="P50" s="13">
        <f>MAX(O49:O55)</f>
        <v>96.055421629909191</v>
      </c>
      <c r="Q50" s="13">
        <f>MAX(O49:O53)</f>
        <v>89.99760820851516</v>
      </c>
      <c r="R50" s="13"/>
    </row>
    <row r="51" spans="1:18" x14ac:dyDescent="0.25">
      <c r="A51" s="41"/>
      <c r="B51" s="14" t="s">
        <v>19</v>
      </c>
      <c r="C51" s="10">
        <f>'[2]CZ 3C'!Q13</f>
        <v>6872394</v>
      </c>
      <c r="D51" s="10">
        <f>'[2]CZ 3C'!R13</f>
        <v>853659</v>
      </c>
      <c r="E51" s="10">
        <f>'[2]CZ 3C'!S13</f>
        <v>2701816</v>
      </c>
      <c r="F51" s="10">
        <f>'[2]CZ 3C'!T13</f>
        <v>185980</v>
      </c>
      <c r="G51" s="10">
        <f>'[2]CZ 3C'!U13</f>
        <v>2023218</v>
      </c>
      <c r="H51" s="10">
        <f>'[2]CZ 3C'!V13</f>
        <v>4607605</v>
      </c>
      <c r="I51" s="10">
        <f>'[2]CZ 3C'!W13</f>
        <v>0</v>
      </c>
      <c r="J51" s="10">
        <f>'[2]CZ 3C'!X13</f>
        <v>54489</v>
      </c>
      <c r="K51" s="10">
        <f>'[2]CZ 3C'!Y13</f>
        <v>345722</v>
      </c>
      <c r="L51" s="10">
        <f>'[2]CZ 3C'!Z13</f>
        <v>34299</v>
      </c>
      <c r="M51" s="10">
        <f>'[2]CZ 3C'!AA13</f>
        <v>1228690.9999999998</v>
      </c>
      <c r="N51" s="15">
        <f t="shared" si="10"/>
        <v>17679182</v>
      </c>
      <c r="O51" s="16">
        <f t="shared" ref="O51:O55" si="11">N51/$C$1</f>
        <v>83.402203089987026</v>
      </c>
      <c r="P51" s="13" t="s">
        <v>20</v>
      </c>
      <c r="Q51" s="13" t="s">
        <v>20</v>
      </c>
      <c r="R51" s="13"/>
    </row>
    <row r="52" spans="1:18" x14ac:dyDescent="0.25">
      <c r="A52" s="41"/>
      <c r="B52" s="14" t="s">
        <v>21</v>
      </c>
      <c r="C52" s="10">
        <f>'[2]CZ 3C'!Q14</f>
        <v>8462511</v>
      </c>
      <c r="D52" s="10">
        <f>'[2]CZ 3C'!R14</f>
        <v>765132</v>
      </c>
      <c r="E52" s="10">
        <f>'[2]CZ 3C'!S14</f>
        <v>2701816</v>
      </c>
      <c r="F52" s="10">
        <f>'[2]CZ 3C'!T14</f>
        <v>188245</v>
      </c>
      <c r="G52" s="10">
        <f>'[2]CZ 3C'!U14</f>
        <v>2023218</v>
      </c>
      <c r="H52" s="10">
        <f>'[2]CZ 3C'!V14</f>
        <v>4507462</v>
      </c>
      <c r="I52" s="10">
        <f>'[2]CZ 3C'!W14</f>
        <v>0</v>
      </c>
      <c r="J52" s="10">
        <f>'[2]CZ 3C'!X14</f>
        <v>48838</v>
      </c>
      <c r="K52" s="10">
        <f>'[2]CZ 3C'!Y14</f>
        <v>345722</v>
      </c>
      <c r="L52" s="10">
        <f>'[2]CZ 3C'!Z14</f>
        <v>34299</v>
      </c>
      <c r="M52" s="10">
        <f>'[2]CZ 3C'!AA14</f>
        <v>1228690.9999999998</v>
      </c>
      <c r="N52" s="15">
        <f t="shared" si="10"/>
        <v>19077243</v>
      </c>
      <c r="O52" s="16">
        <f t="shared" si="11"/>
        <v>89.99760820851516</v>
      </c>
      <c r="P52" s="13">
        <f>MIN(O49:O55)</f>
        <v>78.234249321853994</v>
      </c>
      <c r="Q52" s="13">
        <f>MIN(O49:O53)</f>
        <v>83.402203089987026</v>
      </c>
      <c r="R52" s="13"/>
    </row>
    <row r="53" spans="1:18" x14ac:dyDescent="0.25">
      <c r="A53" s="41"/>
      <c r="B53" s="14" t="s">
        <v>22</v>
      </c>
      <c r="C53" s="10">
        <f>'[2]CZ 3C'!Q15</f>
        <v>7676660</v>
      </c>
      <c r="D53" s="10">
        <f>'[2]CZ 3C'!R15</f>
        <v>716347</v>
      </c>
      <c r="E53" s="10">
        <f>'[2]CZ 3C'!S15</f>
        <v>2701816</v>
      </c>
      <c r="F53" s="10">
        <f>'[2]CZ 3C'!T15</f>
        <v>187331</v>
      </c>
      <c r="G53" s="10">
        <f>'[2]CZ 3C'!U15</f>
        <v>2023218</v>
      </c>
      <c r="H53" s="10">
        <f>'[2]CZ 3C'!V15</f>
        <v>4539482</v>
      </c>
      <c r="I53" s="10">
        <f>'[2]CZ 3C'!W15</f>
        <v>0</v>
      </c>
      <c r="J53" s="10">
        <f>'[2]CZ 3C'!X15</f>
        <v>45724</v>
      </c>
      <c r="K53" s="10">
        <f>'[2]CZ 3C'!Y15</f>
        <v>345722</v>
      </c>
      <c r="L53" s="10">
        <f>'[2]CZ 3C'!Z15</f>
        <v>34299</v>
      </c>
      <c r="M53" s="10">
        <f>'[2]CZ 3C'!AA15</f>
        <v>1228690.9999999998</v>
      </c>
      <c r="N53" s="15">
        <f t="shared" si="10"/>
        <v>18270599</v>
      </c>
      <c r="O53" s="16">
        <f t="shared" si="11"/>
        <v>86.192234933364787</v>
      </c>
      <c r="P53" s="13" t="s">
        <v>23</v>
      </c>
      <c r="Q53" s="13" t="s">
        <v>23</v>
      </c>
      <c r="R53" s="13"/>
    </row>
    <row r="54" spans="1:18" x14ac:dyDescent="0.25">
      <c r="A54" s="41"/>
      <c r="B54" s="14" t="s">
        <v>24</v>
      </c>
      <c r="C54" s="10">
        <f>'[2]CZ 3C'!Q16</f>
        <v>10309754</v>
      </c>
      <c r="D54" s="10">
        <f>'[2]CZ 3C'!R16</f>
        <v>488754</v>
      </c>
      <c r="E54" s="10">
        <f>'[2]CZ 3C'!S16</f>
        <v>2701816</v>
      </c>
      <c r="F54" s="10">
        <f>'[2]CZ 3C'!T16</f>
        <v>183577</v>
      </c>
      <c r="G54" s="10">
        <f>'[2]CZ 3C'!U16</f>
        <v>2023218</v>
      </c>
      <c r="H54" s="10">
        <f>'[2]CZ 3C'!V16</f>
        <v>4243011</v>
      </c>
      <c r="I54" s="10">
        <f>'[2]CZ 3C'!W16</f>
        <v>0</v>
      </c>
      <c r="J54" s="10">
        <f>'[2]CZ 3C'!X16</f>
        <v>31197</v>
      </c>
      <c r="K54" s="10">
        <f>'[2]CZ 3C'!Y16</f>
        <v>345722</v>
      </c>
      <c r="L54" s="10">
        <f>'[2]CZ 3C'!Z16</f>
        <v>34299</v>
      </c>
      <c r="M54" s="10">
        <f>'[2]CZ 3C'!AA16</f>
        <v>1228690.9999999998</v>
      </c>
      <c r="N54" s="15">
        <f t="shared" si="10"/>
        <v>20361348</v>
      </c>
      <c r="O54" s="16">
        <f t="shared" si="11"/>
        <v>96.055421629909191</v>
      </c>
      <c r="P54" s="22">
        <f>(P50-P52)/O50</f>
        <v>0.20240206120278051</v>
      </c>
      <c r="Q54" s="22">
        <f>(Q50-Q52)/O50</f>
        <v>7.4906609250059028E-2</v>
      </c>
      <c r="R54" s="13"/>
    </row>
    <row r="55" spans="1:18" ht="15.75" thickBot="1" x14ac:dyDescent="0.3">
      <c r="A55" s="41"/>
      <c r="B55" s="23" t="s">
        <v>25</v>
      </c>
      <c r="C55" s="29">
        <f>'[2]CZ 3C'!Q17</f>
        <v>5579321</v>
      </c>
      <c r="D55" s="30">
        <f>'[2]CZ 3C'!R17</f>
        <v>992857</v>
      </c>
      <c r="E55" s="30">
        <f>'[2]CZ 3C'!S17</f>
        <v>2701816</v>
      </c>
      <c r="F55" s="30">
        <f>'[2]CZ 3C'!T17</f>
        <v>183202</v>
      </c>
      <c r="G55" s="30">
        <f>'[2]CZ 3C'!U17</f>
        <v>2023218</v>
      </c>
      <c r="H55" s="30">
        <f>'[2]CZ 3C'!V17</f>
        <v>4659896</v>
      </c>
      <c r="I55" s="30">
        <f>'[2]CZ 3C'!W17</f>
        <v>0</v>
      </c>
      <c r="J55" s="30">
        <f>'[2]CZ 3C'!X17</f>
        <v>63374</v>
      </c>
      <c r="K55" s="30">
        <f>'[2]CZ 3C'!Y17</f>
        <v>345722</v>
      </c>
      <c r="L55" s="31">
        <f>'[2]CZ 3C'!Z17</f>
        <v>34299</v>
      </c>
      <c r="M55" s="31">
        <f>'[2]CZ 3C'!AA17</f>
        <v>1228690.9999999998</v>
      </c>
      <c r="N55" s="27">
        <f t="shared" si="10"/>
        <v>16583705</v>
      </c>
      <c r="O55" s="28">
        <f t="shared" si="11"/>
        <v>78.234249321853994</v>
      </c>
      <c r="P55" s="13"/>
      <c r="Q55" s="13"/>
      <c r="R55" s="13"/>
    </row>
    <row r="56" spans="1:18" ht="15.75" thickBot="1" x14ac:dyDescent="0.3"/>
    <row r="57" spans="1:18" ht="60.75" thickBot="1" x14ac:dyDescent="0.3">
      <c r="A57" s="41" t="s">
        <v>31</v>
      </c>
      <c r="B57" s="3" t="s">
        <v>2</v>
      </c>
      <c r="C57" s="4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" t="s">
        <v>9</v>
      </c>
      <c r="J57" s="5" t="s">
        <v>10</v>
      </c>
      <c r="K57" s="5" t="s">
        <v>11</v>
      </c>
      <c r="L57" s="6" t="s">
        <v>12</v>
      </c>
      <c r="M57" s="3" t="s">
        <v>13</v>
      </c>
      <c r="N57" s="3" t="s">
        <v>14</v>
      </c>
      <c r="O57" s="7" t="s">
        <v>15</v>
      </c>
      <c r="P57" s="8"/>
      <c r="Q57" s="8"/>
      <c r="R57" s="8"/>
    </row>
    <row r="58" spans="1:18" x14ac:dyDescent="0.25">
      <c r="A58" s="41"/>
      <c r="B58" s="9" t="s">
        <v>16</v>
      </c>
      <c r="C58" s="10">
        <f>'[2]CZ 4A'!Q11</f>
        <v>7587562</v>
      </c>
      <c r="D58" s="10">
        <f>'[2]CZ 4A'!R11</f>
        <v>2244353</v>
      </c>
      <c r="E58" s="10">
        <f>'[2]CZ 4A'!S11</f>
        <v>2701816</v>
      </c>
      <c r="F58" s="10">
        <f>'[2]CZ 4A'!T11</f>
        <v>182245</v>
      </c>
      <c r="G58" s="10">
        <f>'[2]CZ 4A'!U11</f>
        <v>2023218</v>
      </c>
      <c r="H58" s="10">
        <f>'[2]CZ 4A'!V11</f>
        <v>2083297.9999999998</v>
      </c>
      <c r="I58" s="10">
        <f>'[2]CZ 4A'!W11</f>
        <v>22098</v>
      </c>
      <c r="J58" s="10">
        <f>'[2]CZ 4A'!X11</f>
        <v>143257</v>
      </c>
      <c r="K58" s="10">
        <f>'[2]CZ 4A'!Y11</f>
        <v>345722</v>
      </c>
      <c r="L58" s="10">
        <f>'[2]CZ 4A'!Z11</f>
        <v>34299</v>
      </c>
      <c r="M58" s="10">
        <f>'[2]CZ 4A'!AA11</f>
        <v>1228690.9999999998</v>
      </c>
      <c r="N58" s="11">
        <f>SUM(C58:L58)</f>
        <v>17367868</v>
      </c>
      <c r="O58" s="12">
        <f>N58/$C$1</f>
        <v>81.93356763769313</v>
      </c>
      <c r="P58" s="13" t="s">
        <v>17</v>
      </c>
      <c r="Q58" s="13" t="s">
        <v>17</v>
      </c>
      <c r="R58" s="13"/>
    </row>
    <row r="59" spans="1:18" x14ac:dyDescent="0.25">
      <c r="A59" s="41"/>
      <c r="B59" s="14" t="s">
        <v>18</v>
      </c>
      <c r="C59" s="10">
        <f>'[2]CZ 4A'!Q12</f>
        <v>6984433</v>
      </c>
      <c r="D59" s="10">
        <f>'[2]CZ 4A'!R12</f>
        <v>2285566</v>
      </c>
      <c r="E59" s="10">
        <f>'[2]CZ 4A'!S12</f>
        <v>2701816</v>
      </c>
      <c r="F59" s="10">
        <f>'[2]CZ 4A'!T12</f>
        <v>182689</v>
      </c>
      <c r="G59" s="10">
        <f>'[2]CZ 4A'!U12</f>
        <v>2023218</v>
      </c>
      <c r="H59" s="10">
        <f>'[2]CZ 4A'!V12</f>
        <v>2048636</v>
      </c>
      <c r="I59" s="10">
        <f>'[2]CZ 4A'!W12</f>
        <v>20486</v>
      </c>
      <c r="J59" s="10">
        <f>'[2]CZ 4A'!X12</f>
        <v>145887</v>
      </c>
      <c r="K59" s="10">
        <f>'[2]CZ 4A'!Y12</f>
        <v>345722</v>
      </c>
      <c r="L59" s="10">
        <f>'[2]CZ 4A'!Z12</f>
        <v>34299</v>
      </c>
      <c r="M59" s="10">
        <f>'[2]CZ 4A'!AA12</f>
        <v>1228690.9999999998</v>
      </c>
      <c r="N59" s="15">
        <f t="shared" ref="N59:N64" si="12">SUM(C59:L59)</f>
        <v>16772752</v>
      </c>
      <c r="O59" s="16">
        <f>N59/$C$1</f>
        <v>79.126085623304633</v>
      </c>
      <c r="P59" s="13">
        <f>MAX(O58:O64)</f>
        <v>106.12227385304871</v>
      </c>
      <c r="Q59" s="13">
        <f>MAX(O58:O62)</f>
        <v>81.93356763769313</v>
      </c>
      <c r="R59" s="13"/>
    </row>
    <row r="60" spans="1:18" x14ac:dyDescent="0.25">
      <c r="A60" s="41"/>
      <c r="B60" s="14" t="s">
        <v>19</v>
      </c>
      <c r="C60" s="10">
        <f>'[2]CZ 4A'!Q13</f>
        <v>4938949</v>
      </c>
      <c r="D60" s="10">
        <f>'[2]CZ 4A'!R13</f>
        <v>2726518</v>
      </c>
      <c r="E60" s="10">
        <f>'[2]CZ 4A'!S13</f>
        <v>2701816</v>
      </c>
      <c r="F60" s="10">
        <f>'[2]CZ 4A'!T13</f>
        <v>190372</v>
      </c>
      <c r="G60" s="10">
        <f>'[2]CZ 4A'!U13</f>
        <v>2023218</v>
      </c>
      <c r="H60" s="10">
        <f>'[2]CZ 4A'!V13</f>
        <v>1988569</v>
      </c>
      <c r="I60" s="10">
        <f>'[2]CZ 4A'!W13</f>
        <v>15072</v>
      </c>
      <c r="J60" s="10">
        <f>'[2]CZ 4A'!X13</f>
        <v>174033</v>
      </c>
      <c r="K60" s="10">
        <f>'[2]CZ 4A'!Y13</f>
        <v>345722</v>
      </c>
      <c r="L60" s="10">
        <f>'[2]CZ 4A'!Z13</f>
        <v>34299</v>
      </c>
      <c r="M60" s="10">
        <f>'[2]CZ 4A'!AA13</f>
        <v>1228690.9999999998</v>
      </c>
      <c r="N60" s="15">
        <f t="shared" si="12"/>
        <v>15138568</v>
      </c>
      <c r="O60" s="16">
        <f t="shared" ref="O60:O64" si="13">N60/$C$1</f>
        <v>71.4167614105437</v>
      </c>
      <c r="P60" s="13" t="s">
        <v>20</v>
      </c>
      <c r="Q60" s="13" t="s">
        <v>20</v>
      </c>
      <c r="R60" s="13"/>
    </row>
    <row r="61" spans="1:18" x14ac:dyDescent="0.25">
      <c r="A61" s="41"/>
      <c r="B61" s="14" t="s">
        <v>21</v>
      </c>
      <c r="C61" s="10">
        <f>'[2]CZ 4A'!Q14</f>
        <v>5829871</v>
      </c>
      <c r="D61" s="10">
        <f>'[2]CZ 4A'!R14</f>
        <v>2537798</v>
      </c>
      <c r="E61" s="10">
        <f>'[2]CZ 4A'!S14</f>
        <v>2701816</v>
      </c>
      <c r="F61" s="10">
        <f>'[2]CZ 4A'!T14</f>
        <v>191116</v>
      </c>
      <c r="G61" s="10">
        <f>'[2]CZ 4A'!U14</f>
        <v>2023218</v>
      </c>
      <c r="H61" s="10">
        <f>'[2]CZ 4A'!V14</f>
        <v>2018025</v>
      </c>
      <c r="I61" s="10">
        <f>'[2]CZ 4A'!W14</f>
        <v>17422</v>
      </c>
      <c r="J61" s="10">
        <f>'[2]CZ 4A'!X14</f>
        <v>161987</v>
      </c>
      <c r="K61" s="10">
        <f>'[2]CZ 4A'!Y14</f>
        <v>345722</v>
      </c>
      <c r="L61" s="10">
        <f>'[2]CZ 4A'!Z14</f>
        <v>34299</v>
      </c>
      <c r="M61" s="10">
        <f>'[2]CZ 4A'!AA14</f>
        <v>1228690.9999999998</v>
      </c>
      <c r="N61" s="15">
        <f t="shared" si="12"/>
        <v>15861274</v>
      </c>
      <c r="O61" s="16">
        <f t="shared" si="13"/>
        <v>74.826154027597596</v>
      </c>
      <c r="P61" s="13">
        <f>MIN(O58:O64)</f>
        <v>64.179436254275274</v>
      </c>
      <c r="Q61" s="13">
        <f>MIN(O58:O62)</f>
        <v>71.4167614105437</v>
      </c>
      <c r="R61" s="13"/>
    </row>
    <row r="62" spans="1:18" x14ac:dyDescent="0.25">
      <c r="A62" s="41"/>
      <c r="B62" s="14" t="s">
        <v>22</v>
      </c>
      <c r="C62" s="10">
        <f>'[2]CZ 4A'!Q15</f>
        <v>5227628</v>
      </c>
      <c r="D62" s="10">
        <f>'[2]CZ 4A'!R15</f>
        <v>2690388</v>
      </c>
      <c r="E62" s="10">
        <f>'[2]CZ 4A'!S15</f>
        <v>2701816</v>
      </c>
      <c r="F62" s="10">
        <f>'[2]CZ 4A'!T15</f>
        <v>189302</v>
      </c>
      <c r="G62" s="10">
        <f>'[2]CZ 4A'!U15</f>
        <v>2023218</v>
      </c>
      <c r="H62" s="10">
        <f>'[2]CZ 4A'!V15</f>
        <v>2013093</v>
      </c>
      <c r="I62" s="10">
        <f>'[2]CZ 4A'!W15</f>
        <v>15797</v>
      </c>
      <c r="J62" s="10">
        <f>'[2]CZ 4A'!X15</f>
        <v>171727</v>
      </c>
      <c r="K62" s="10">
        <f>'[2]CZ 4A'!Y15</f>
        <v>345722</v>
      </c>
      <c r="L62" s="10">
        <f>'[2]CZ 4A'!Z15</f>
        <v>34299</v>
      </c>
      <c r="M62" s="10">
        <f>'[2]CZ 4A'!AA15</f>
        <v>1228690.9999999998</v>
      </c>
      <c r="N62" s="15">
        <f t="shared" si="12"/>
        <v>15412990</v>
      </c>
      <c r="O62" s="16">
        <f t="shared" si="13"/>
        <v>72.711357471399936</v>
      </c>
      <c r="P62" s="13" t="s">
        <v>23</v>
      </c>
      <c r="Q62" s="13" t="s">
        <v>23</v>
      </c>
      <c r="R62" s="13"/>
    </row>
    <row r="63" spans="1:18" x14ac:dyDescent="0.25">
      <c r="A63" s="41"/>
      <c r="B63" s="14" t="s">
        <v>24</v>
      </c>
      <c r="C63" s="10">
        <f>'[2]CZ 4A'!Q16</f>
        <v>13162845</v>
      </c>
      <c r="D63" s="10">
        <f>'[2]CZ 4A'!R16</f>
        <v>1577092</v>
      </c>
      <c r="E63" s="10">
        <f>'[2]CZ 4A'!S16</f>
        <v>2701816</v>
      </c>
      <c r="F63" s="10">
        <f>'[2]CZ 4A'!T16</f>
        <v>193519</v>
      </c>
      <c r="G63" s="10">
        <f>'[2]CZ 4A'!U16</f>
        <v>2023218</v>
      </c>
      <c r="H63" s="10">
        <f>'[2]CZ 4A'!V16</f>
        <v>2320154</v>
      </c>
      <c r="I63" s="10">
        <f>'[2]CZ 4A'!W16</f>
        <v>35939</v>
      </c>
      <c r="J63" s="10">
        <f>'[2]CZ 4A'!X16</f>
        <v>100665</v>
      </c>
      <c r="K63" s="10">
        <f>'[2]CZ 4A'!Y16</f>
        <v>345722</v>
      </c>
      <c r="L63" s="10">
        <f>'[2]CZ 4A'!Z16</f>
        <v>34299</v>
      </c>
      <c r="M63" s="10">
        <f>'[2]CZ 4A'!AA16</f>
        <v>1228690.9999999998</v>
      </c>
      <c r="N63" s="15">
        <f t="shared" si="12"/>
        <v>22495269</v>
      </c>
      <c r="O63" s="16">
        <f t="shared" si="13"/>
        <v>106.12227385304871</v>
      </c>
      <c r="P63" s="22">
        <f>(P59-P61)/O59</f>
        <v>0.53007598276061074</v>
      </c>
      <c r="Q63" s="22">
        <f>(Q59-Q61)/O59</f>
        <v>0.13291199917580612</v>
      </c>
      <c r="R63" s="13"/>
    </row>
    <row r="64" spans="1:18" ht="15.75" thickBot="1" x14ac:dyDescent="0.3">
      <c r="A64" s="41"/>
      <c r="B64" s="23" t="s">
        <v>25</v>
      </c>
      <c r="C64" s="29">
        <f>'[2]CZ 4A'!Q17</f>
        <v>2633453</v>
      </c>
      <c r="D64" s="30">
        <f>'[2]CZ 4A'!R17</f>
        <v>3577343</v>
      </c>
      <c r="E64" s="30">
        <f>'[2]CZ 4A'!S17</f>
        <v>2701816</v>
      </c>
      <c r="F64" s="30">
        <f>'[2]CZ 4A'!T17</f>
        <v>191273</v>
      </c>
      <c r="G64" s="30">
        <f>'[2]CZ 4A'!U17</f>
        <v>2023218</v>
      </c>
      <c r="H64" s="30">
        <f>'[2]CZ 4A'!V17</f>
        <v>1860798</v>
      </c>
      <c r="I64" s="30">
        <f>'[2]CZ 4A'!W17</f>
        <v>8173</v>
      </c>
      <c r="J64" s="30">
        <f>'[2]CZ 4A'!X17</f>
        <v>228341</v>
      </c>
      <c r="K64" s="30">
        <f>'[2]CZ 4A'!Y17</f>
        <v>345722</v>
      </c>
      <c r="L64" s="30">
        <f>'[2]CZ 4A'!Z17</f>
        <v>34299</v>
      </c>
      <c r="M64" s="10">
        <f>'[2]CZ 4A'!AA17</f>
        <v>1228690.9999999998</v>
      </c>
      <c r="N64" s="27">
        <f t="shared" si="12"/>
        <v>13604436</v>
      </c>
      <c r="O64" s="28">
        <f t="shared" si="13"/>
        <v>64.179436254275274</v>
      </c>
      <c r="P64" s="13"/>
      <c r="Q64" s="13"/>
      <c r="R64" s="13"/>
    </row>
    <row r="65" spans="1:18" ht="15.75" thickBot="1" x14ac:dyDescent="0.3"/>
    <row r="66" spans="1:18" ht="60.75" thickBot="1" x14ac:dyDescent="0.3">
      <c r="A66" s="41" t="s">
        <v>32</v>
      </c>
      <c r="B66" s="3" t="s">
        <v>2</v>
      </c>
      <c r="C66" s="4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6" t="s">
        <v>12</v>
      </c>
      <c r="M66" s="3" t="s">
        <v>13</v>
      </c>
      <c r="N66" s="3" t="s">
        <v>14</v>
      </c>
      <c r="O66" s="7" t="s">
        <v>15</v>
      </c>
      <c r="P66" s="8"/>
      <c r="Q66" s="8"/>
      <c r="R66" s="8"/>
    </row>
    <row r="67" spans="1:18" x14ac:dyDescent="0.25">
      <c r="A67" s="41"/>
      <c r="B67" s="9" t="s">
        <v>16</v>
      </c>
      <c r="C67" s="10">
        <f>'[2]CZ 4B'!Q11</f>
        <v>6126015</v>
      </c>
      <c r="D67" s="10">
        <f>'[2]CZ 4B'!R11</f>
        <v>1734473</v>
      </c>
      <c r="E67" s="10">
        <f>'[2]CZ 4B'!S11</f>
        <v>2701816</v>
      </c>
      <c r="F67" s="10">
        <f>'[2]CZ 4B'!T11</f>
        <v>177490</v>
      </c>
      <c r="G67" s="10">
        <f>'[2]CZ 4B'!U11</f>
        <v>2023218</v>
      </c>
      <c r="H67" s="10">
        <f>'[2]CZ 4B'!V11</f>
        <v>2104640</v>
      </c>
      <c r="I67" s="10">
        <f>'[2]CZ 4B'!W11</f>
        <v>19037</v>
      </c>
      <c r="J67" s="10">
        <f>'[2]CZ 4B'!X11</f>
        <v>110711</v>
      </c>
      <c r="K67" s="10">
        <f>'[2]CZ 4B'!Y11</f>
        <v>345722</v>
      </c>
      <c r="L67" s="10">
        <f>'[2]CZ 4B'!Z11</f>
        <v>34299</v>
      </c>
      <c r="M67" s="10">
        <f>'[2]CZ 4B'!AA11</f>
        <v>1228690.9999999998</v>
      </c>
      <c r="N67" s="11">
        <f>SUM(C67:L67)</f>
        <v>15377421</v>
      </c>
      <c r="O67" s="12">
        <f>N67/$C$1</f>
        <v>72.543559382002599</v>
      </c>
      <c r="P67" s="13" t="s">
        <v>17</v>
      </c>
      <c r="Q67" s="13" t="s">
        <v>17</v>
      </c>
      <c r="R67" s="13"/>
    </row>
    <row r="68" spans="1:18" x14ac:dyDescent="0.25">
      <c r="A68" s="41"/>
      <c r="B68" s="14" t="s">
        <v>18</v>
      </c>
      <c r="C68" s="10">
        <f>'[2]CZ 4B'!Q12</f>
        <v>5627729</v>
      </c>
      <c r="D68" s="10">
        <f>'[2]CZ 4B'!R12</f>
        <v>1712471</v>
      </c>
      <c r="E68" s="10">
        <f>'[2]CZ 4B'!S12</f>
        <v>2701816</v>
      </c>
      <c r="F68" s="10">
        <f>'[2]CZ 4B'!T12</f>
        <v>178747</v>
      </c>
      <c r="G68" s="10">
        <f>'[2]CZ 4B'!U12</f>
        <v>2023218</v>
      </c>
      <c r="H68" s="10">
        <f>'[2]CZ 4B'!V12</f>
        <v>2078261</v>
      </c>
      <c r="I68" s="10">
        <f>'[2]CZ 4B'!W12</f>
        <v>17735</v>
      </c>
      <c r="J68" s="10">
        <f>'[2]CZ 4B'!X12</f>
        <v>109307</v>
      </c>
      <c r="K68" s="10">
        <f>'[2]CZ 4B'!Y12</f>
        <v>345722</v>
      </c>
      <c r="L68" s="10">
        <f>'[2]CZ 4B'!Z12</f>
        <v>34299</v>
      </c>
      <c r="M68" s="10">
        <f>'[2]CZ 4B'!AA12</f>
        <v>1228690.9999999998</v>
      </c>
      <c r="N68" s="15">
        <f t="shared" ref="N68:N73" si="14">SUM(C68:L68)</f>
        <v>14829305</v>
      </c>
      <c r="O68" s="16">
        <f>N68/$C$1</f>
        <v>69.957801627550424</v>
      </c>
      <c r="P68" s="13">
        <f>MAX(O67:O73)</f>
        <v>100.79858473876637</v>
      </c>
      <c r="Q68" s="13">
        <f>MAX(O67:O71)</f>
        <v>73.173360066045518</v>
      </c>
      <c r="R68" s="13"/>
    </row>
    <row r="69" spans="1:18" x14ac:dyDescent="0.25">
      <c r="A69" s="41"/>
      <c r="B69" s="14" t="s">
        <v>19</v>
      </c>
      <c r="C69" s="10">
        <f>'[2]CZ 4B'!Q13</f>
        <v>4884193</v>
      </c>
      <c r="D69" s="10">
        <f>'[2]CZ 4B'!R13</f>
        <v>2012595</v>
      </c>
      <c r="E69" s="10">
        <f>'[2]CZ 4B'!S13</f>
        <v>2701816</v>
      </c>
      <c r="F69" s="10">
        <f>'[2]CZ 4B'!T13</f>
        <v>180756</v>
      </c>
      <c r="G69" s="10">
        <f>'[2]CZ 4B'!U13</f>
        <v>2023218</v>
      </c>
      <c r="H69" s="10">
        <f>'[2]CZ 4B'!V13</f>
        <v>2113181</v>
      </c>
      <c r="I69" s="10">
        <f>'[2]CZ 4B'!W13</f>
        <v>16058</v>
      </c>
      <c r="J69" s="10">
        <f>'[2]CZ 4B'!X13</f>
        <v>128463</v>
      </c>
      <c r="K69" s="10">
        <f>'[2]CZ 4B'!Y13</f>
        <v>345722</v>
      </c>
      <c r="L69" s="10">
        <f>'[2]CZ 4B'!Z13</f>
        <v>34299</v>
      </c>
      <c r="M69" s="10">
        <f>'[2]CZ 4B'!AA13</f>
        <v>1228690.9999999998</v>
      </c>
      <c r="N69" s="15">
        <f t="shared" si="14"/>
        <v>14440301</v>
      </c>
      <c r="O69" s="16">
        <f t="shared" ref="O69:O73" si="15">N69/$C$1</f>
        <v>68.122660691119236</v>
      </c>
      <c r="P69" s="13" t="s">
        <v>20</v>
      </c>
      <c r="Q69" s="13" t="s">
        <v>20</v>
      </c>
      <c r="R69" s="13"/>
    </row>
    <row r="70" spans="1:18" x14ac:dyDescent="0.25">
      <c r="A70" s="41"/>
      <c r="B70" s="14" t="s">
        <v>21</v>
      </c>
      <c r="C70" s="10">
        <f>'[2]CZ 4B'!Q14</f>
        <v>5954332</v>
      </c>
      <c r="D70" s="10">
        <f>'[2]CZ 4B'!R14</f>
        <v>1951337</v>
      </c>
      <c r="E70" s="10">
        <f>'[2]CZ 4B'!S14</f>
        <v>2701816</v>
      </c>
      <c r="F70" s="10">
        <f>'[2]CZ 4B'!T14</f>
        <v>181037</v>
      </c>
      <c r="G70" s="10">
        <f>'[2]CZ 4B'!U14</f>
        <v>2023218</v>
      </c>
      <c r="H70" s="10">
        <f>'[2]CZ 4B'!V14</f>
        <v>2175760</v>
      </c>
      <c r="I70" s="10">
        <f>'[2]CZ 4B'!W14</f>
        <v>18849</v>
      </c>
      <c r="J70" s="10">
        <f>'[2]CZ 4B'!X14</f>
        <v>124553</v>
      </c>
      <c r="K70" s="10">
        <f>'[2]CZ 4B'!Y14</f>
        <v>345722</v>
      </c>
      <c r="L70" s="10">
        <f>'[2]CZ 4B'!Z14</f>
        <v>34299</v>
      </c>
      <c r="M70" s="10">
        <f>'[2]CZ 4B'!AA14</f>
        <v>1228690.9999999998</v>
      </c>
      <c r="N70" s="15">
        <f t="shared" si="14"/>
        <v>15510923</v>
      </c>
      <c r="O70" s="16">
        <f t="shared" si="15"/>
        <v>73.173360066045518</v>
      </c>
      <c r="P70" s="13">
        <f>MIN(O67:O73)</f>
        <v>62.776148130675786</v>
      </c>
      <c r="Q70" s="13">
        <f>MIN(O67:O71)</f>
        <v>68.122660691119236</v>
      </c>
      <c r="R70" s="13"/>
    </row>
    <row r="71" spans="1:18" x14ac:dyDescent="0.25">
      <c r="A71" s="41"/>
      <c r="B71" s="14" t="s">
        <v>22</v>
      </c>
      <c r="C71" s="10">
        <f>'[2]CZ 4B'!Q15</f>
        <v>5751131</v>
      </c>
      <c r="D71" s="10">
        <f>'[2]CZ 4B'!R15</f>
        <v>1993426</v>
      </c>
      <c r="E71" s="10">
        <f>'[2]CZ 4B'!S15</f>
        <v>2701816</v>
      </c>
      <c r="F71" s="10">
        <f>'[2]CZ 4B'!T15</f>
        <v>181043</v>
      </c>
      <c r="G71" s="10">
        <f>'[2]CZ 4B'!U15</f>
        <v>2023218</v>
      </c>
      <c r="H71" s="10">
        <f>'[2]CZ 4B'!V15</f>
        <v>2155856</v>
      </c>
      <c r="I71" s="10">
        <f>'[2]CZ 4B'!W15</f>
        <v>18330</v>
      </c>
      <c r="J71" s="10">
        <f>'[2]CZ 4B'!X15</f>
        <v>127240</v>
      </c>
      <c r="K71" s="10">
        <f>'[2]CZ 4B'!Y15</f>
        <v>345722</v>
      </c>
      <c r="L71" s="10">
        <f>'[2]CZ 4B'!Z15</f>
        <v>34299</v>
      </c>
      <c r="M71" s="10">
        <f>'[2]CZ 4B'!AA15</f>
        <v>1228690.9999999998</v>
      </c>
      <c r="N71" s="15">
        <f t="shared" si="14"/>
        <v>15332081</v>
      </c>
      <c r="O71" s="16">
        <f t="shared" si="15"/>
        <v>72.329666234225741</v>
      </c>
      <c r="P71" s="13" t="s">
        <v>23</v>
      </c>
      <c r="Q71" s="13" t="s">
        <v>23</v>
      </c>
      <c r="R71" s="13"/>
    </row>
    <row r="72" spans="1:18" x14ac:dyDescent="0.25">
      <c r="A72" s="41"/>
      <c r="B72" s="14" t="s">
        <v>24</v>
      </c>
      <c r="C72" s="10">
        <f>'[2]CZ 4B'!Q16</f>
        <v>12135627</v>
      </c>
      <c r="D72" s="10">
        <f>'[2]CZ 4B'!R16</f>
        <v>1415660</v>
      </c>
      <c r="E72" s="10">
        <f>'[2]CZ 4B'!S16</f>
        <v>2701816</v>
      </c>
      <c r="F72" s="10">
        <f>'[2]CZ 4B'!T16</f>
        <v>181150</v>
      </c>
      <c r="G72" s="10">
        <f>'[2]CZ 4B'!U16</f>
        <v>2023218</v>
      </c>
      <c r="H72" s="10">
        <f>'[2]CZ 4B'!V16</f>
        <v>2404844</v>
      </c>
      <c r="I72" s="10">
        <f>'[2]CZ 4B'!W16</f>
        <v>34083</v>
      </c>
      <c r="J72" s="10">
        <f>'[2]CZ 4B'!X16</f>
        <v>90361</v>
      </c>
      <c r="K72" s="10">
        <f>'[2]CZ 4B'!Y16</f>
        <v>345722</v>
      </c>
      <c r="L72" s="10">
        <f>'[2]CZ 4B'!Z16</f>
        <v>34299</v>
      </c>
      <c r="M72" s="10">
        <f>'[2]CZ 4B'!AA16</f>
        <v>1228690.9999999998</v>
      </c>
      <c r="N72" s="15">
        <f t="shared" si="14"/>
        <v>21366780</v>
      </c>
      <c r="O72" s="16">
        <f t="shared" si="15"/>
        <v>100.79858473876637</v>
      </c>
      <c r="P72" s="22">
        <f>(P68-P70)/O68</f>
        <v>0.54350530925083818</v>
      </c>
      <c r="Q72" s="22">
        <f>(Q68-Q70)/O68</f>
        <v>7.2196370632339038E-2</v>
      </c>
      <c r="R72" s="13"/>
    </row>
    <row r="73" spans="1:18" ht="15.75" thickBot="1" x14ac:dyDescent="0.3">
      <c r="A73" s="41"/>
      <c r="B73" s="23" t="s">
        <v>25</v>
      </c>
      <c r="C73" s="29">
        <f>'[2]CZ 4B'!Q17</f>
        <v>3452860</v>
      </c>
      <c r="D73" s="30">
        <f>'[2]CZ 4B'!R17</f>
        <v>2377847</v>
      </c>
      <c r="E73" s="30">
        <f>'[2]CZ 4B'!S17</f>
        <v>2701816</v>
      </c>
      <c r="F73" s="30">
        <f>'[2]CZ 4B'!T17</f>
        <v>179748</v>
      </c>
      <c r="G73" s="30">
        <f>'[2]CZ 4B'!U17</f>
        <v>2023218</v>
      </c>
      <c r="H73" s="30">
        <f>'[2]CZ 4B'!V17</f>
        <v>2027691</v>
      </c>
      <c r="I73" s="30">
        <f>'[2]CZ 4B'!W17</f>
        <v>11995</v>
      </c>
      <c r="J73" s="30">
        <f>'[2]CZ 4B'!X17</f>
        <v>151778</v>
      </c>
      <c r="K73" s="30">
        <f>'[2]CZ 4B'!Y17</f>
        <v>345722</v>
      </c>
      <c r="L73" s="31">
        <f>'[2]CZ 4B'!Z17</f>
        <v>34299</v>
      </c>
      <c r="M73" s="31">
        <f>'[2]CZ 4B'!AA17</f>
        <v>1228690.9999999998</v>
      </c>
      <c r="N73" s="27">
        <f t="shared" si="14"/>
        <v>13306974</v>
      </c>
      <c r="O73" s="28">
        <f t="shared" si="15"/>
        <v>62.776148130675786</v>
      </c>
      <c r="P73" s="13"/>
      <c r="Q73" s="13"/>
      <c r="R73" s="13"/>
    </row>
    <row r="74" spans="1:18" ht="15.75" thickBot="1" x14ac:dyDescent="0.3"/>
    <row r="75" spans="1:18" ht="60.75" thickBot="1" x14ac:dyDescent="0.3">
      <c r="A75" s="41" t="s">
        <v>33</v>
      </c>
      <c r="B75" s="3" t="s">
        <v>2</v>
      </c>
      <c r="C75" s="4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6" t="s">
        <v>12</v>
      </c>
      <c r="M75" s="3" t="s">
        <v>13</v>
      </c>
      <c r="N75" s="3" t="s">
        <v>14</v>
      </c>
      <c r="O75" s="7" t="s">
        <v>15</v>
      </c>
      <c r="P75" s="8"/>
      <c r="Q75" s="8"/>
      <c r="R75" s="8"/>
    </row>
    <row r="76" spans="1:18" x14ac:dyDescent="0.25">
      <c r="A76" s="41"/>
      <c r="B76" s="9" t="s">
        <v>16</v>
      </c>
      <c r="C76" s="10">
        <f>'[2]CZ 4C'!Q11</f>
        <v>6760974</v>
      </c>
      <c r="D76" s="10">
        <f>'[2]CZ 4C'!R11</f>
        <v>1378925</v>
      </c>
      <c r="E76" s="10">
        <f>'[2]CZ 4C'!S11</f>
        <v>2701816</v>
      </c>
      <c r="F76" s="10">
        <f>'[2]CZ 4C'!T11</f>
        <v>184760</v>
      </c>
      <c r="G76" s="10">
        <f>'[2]CZ 4C'!U11</f>
        <v>2023218</v>
      </c>
      <c r="H76" s="10">
        <f>'[2]CZ 4C'!V11</f>
        <v>1967100</v>
      </c>
      <c r="I76" s="10">
        <f>'[2]CZ 4C'!W11</f>
        <v>19828</v>
      </c>
      <c r="J76" s="10">
        <f>'[2]CZ 4C'!X11</f>
        <v>88017</v>
      </c>
      <c r="K76" s="10">
        <f>'[2]CZ 4C'!Y11</f>
        <v>345722</v>
      </c>
      <c r="L76" s="10">
        <f>'[2]CZ 4C'!Z11</f>
        <v>34299</v>
      </c>
      <c r="M76" s="10">
        <f>'[2]CZ 4C'!AA11</f>
        <v>1228690.9999999998</v>
      </c>
      <c r="N76" s="11">
        <f>SUM(C76:L76)</f>
        <v>15504659</v>
      </c>
      <c r="O76" s="12">
        <f>N76/$C$1</f>
        <v>73.143809411487197</v>
      </c>
      <c r="P76" s="13" t="s">
        <v>17</v>
      </c>
      <c r="Q76" s="13" t="s">
        <v>17</v>
      </c>
      <c r="R76" s="13"/>
    </row>
    <row r="77" spans="1:18" x14ac:dyDescent="0.25">
      <c r="A77" s="41"/>
      <c r="B77" s="14" t="s">
        <v>18</v>
      </c>
      <c r="C77" s="10">
        <f>'[2]CZ 4C'!Q12</f>
        <v>6402976</v>
      </c>
      <c r="D77" s="10">
        <f>'[2]CZ 4C'!R12</f>
        <v>1416257</v>
      </c>
      <c r="E77" s="10">
        <f>'[2]CZ 4C'!S12</f>
        <v>2701816</v>
      </c>
      <c r="F77" s="10">
        <f>'[2]CZ 4C'!T12</f>
        <v>186856</v>
      </c>
      <c r="G77" s="10">
        <f>'[2]CZ 4C'!U12</f>
        <v>2023218</v>
      </c>
      <c r="H77" s="10">
        <f>'[2]CZ 4C'!V12</f>
        <v>1949359</v>
      </c>
      <c r="I77" s="10">
        <f>'[2]CZ 4C'!W12</f>
        <v>18876</v>
      </c>
      <c r="J77" s="10">
        <f>'[2]CZ 4C'!X12</f>
        <v>90399</v>
      </c>
      <c r="K77" s="10">
        <f>'[2]CZ 4C'!Y12</f>
        <v>345722</v>
      </c>
      <c r="L77" s="10">
        <f>'[2]CZ 4C'!Z12</f>
        <v>34299</v>
      </c>
      <c r="M77" s="10">
        <f>'[2]CZ 4C'!AA12</f>
        <v>1228690.9999999998</v>
      </c>
      <c r="N77" s="15">
        <f t="shared" ref="N77:N82" si="16">SUM(C77:L77)</f>
        <v>15169778</v>
      </c>
      <c r="O77" s="16">
        <f>N77/$C$1</f>
        <v>71.563995754216293</v>
      </c>
      <c r="P77" s="13">
        <f>MAX(O76:O82)</f>
        <v>106.46939025828517</v>
      </c>
      <c r="Q77" s="13">
        <f>MAX(O76:O80)</f>
        <v>76.004127845264776</v>
      </c>
      <c r="R77" s="13"/>
    </row>
    <row r="78" spans="1:18" x14ac:dyDescent="0.25">
      <c r="A78" s="41"/>
      <c r="B78" s="14" t="s">
        <v>19</v>
      </c>
      <c r="C78" s="10">
        <f>'[2]CZ 4C'!Q13</f>
        <v>5898545</v>
      </c>
      <c r="D78" s="10">
        <f>'[2]CZ 4C'!R13</f>
        <v>1587219</v>
      </c>
      <c r="E78" s="10">
        <f>'[2]CZ 4C'!S13</f>
        <v>2701816</v>
      </c>
      <c r="F78" s="10">
        <f>'[2]CZ 4C'!T13</f>
        <v>199050</v>
      </c>
      <c r="G78" s="10">
        <f>'[2]CZ 4C'!U13</f>
        <v>2023218</v>
      </c>
      <c r="H78" s="10">
        <f>'[2]CZ 4C'!V13</f>
        <v>1957595</v>
      </c>
      <c r="I78" s="10">
        <f>'[2]CZ 4C'!W13</f>
        <v>17870</v>
      </c>
      <c r="J78" s="10">
        <f>'[2]CZ 4C'!X13</f>
        <v>101312</v>
      </c>
      <c r="K78" s="10">
        <f>'[2]CZ 4C'!Y13</f>
        <v>345722</v>
      </c>
      <c r="L78" s="10">
        <f>'[2]CZ 4C'!Z13</f>
        <v>34299</v>
      </c>
      <c r="M78" s="10">
        <f>'[2]CZ 4C'!AA13</f>
        <v>1228690.9999999998</v>
      </c>
      <c r="N78" s="15">
        <f t="shared" si="16"/>
        <v>14866646</v>
      </c>
      <c r="O78" s="16">
        <f t="shared" ref="O78:O82" si="17">N78/$C$1</f>
        <v>70.133959193301095</v>
      </c>
      <c r="P78" s="13" t="s">
        <v>20</v>
      </c>
      <c r="Q78" s="13" t="s">
        <v>20</v>
      </c>
      <c r="R78" s="13"/>
    </row>
    <row r="79" spans="1:18" x14ac:dyDescent="0.25">
      <c r="A79" s="41"/>
      <c r="B79" s="14" t="s">
        <v>21</v>
      </c>
      <c r="C79" s="10">
        <f>'[2]CZ 4C'!Q14</f>
        <v>6971064</v>
      </c>
      <c r="D79" s="10">
        <f>'[2]CZ 4C'!R14</f>
        <v>1639215</v>
      </c>
      <c r="E79" s="10">
        <f>'[2]CZ 4C'!S14</f>
        <v>2701816</v>
      </c>
      <c r="F79" s="10">
        <f>'[2]CZ 4C'!T14</f>
        <v>195840</v>
      </c>
      <c r="G79" s="10">
        <f>'[2]CZ 4C'!U14</f>
        <v>2023218</v>
      </c>
      <c r="H79" s="10">
        <f>'[2]CZ 4C'!V14</f>
        <v>2074650.9999999998</v>
      </c>
      <c r="I79" s="10">
        <f>'[2]CZ 4C'!W14</f>
        <v>20519</v>
      </c>
      <c r="J79" s="10">
        <f>'[2]CZ 4C'!X14</f>
        <v>104631</v>
      </c>
      <c r="K79" s="10">
        <f>'[2]CZ 4C'!Y14</f>
        <v>345722</v>
      </c>
      <c r="L79" s="10">
        <f>'[2]CZ 4C'!Z14</f>
        <v>34299</v>
      </c>
      <c r="M79" s="10">
        <f>'[2]CZ 4C'!AA14</f>
        <v>1228690.9999999998</v>
      </c>
      <c r="N79" s="15">
        <f t="shared" si="16"/>
        <v>16110975</v>
      </c>
      <c r="O79" s="16">
        <f t="shared" si="17"/>
        <v>76.004127845264776</v>
      </c>
      <c r="P79" s="13">
        <f>MIN(O76:O82)</f>
        <v>62.180228800566105</v>
      </c>
      <c r="Q79" s="13">
        <f>MIN(O76:O80)</f>
        <v>70.133959193301095</v>
      </c>
      <c r="R79" s="13"/>
    </row>
    <row r="80" spans="1:18" x14ac:dyDescent="0.25">
      <c r="A80" s="41"/>
      <c r="B80" s="14" t="s">
        <v>22</v>
      </c>
      <c r="C80" s="10">
        <f>'[2]CZ 4C'!Q15</f>
        <v>6390305</v>
      </c>
      <c r="D80" s="10">
        <f>'[2]CZ 4C'!R15</f>
        <v>1626053</v>
      </c>
      <c r="E80" s="10">
        <f>'[2]CZ 4C'!S15</f>
        <v>2701816</v>
      </c>
      <c r="F80" s="10">
        <f>'[2]CZ 4C'!T15</f>
        <v>196879</v>
      </c>
      <c r="G80" s="10">
        <f>'[2]CZ 4C'!U15</f>
        <v>2023218</v>
      </c>
      <c r="H80" s="10">
        <f>'[2]CZ 4C'!V15</f>
        <v>2013593</v>
      </c>
      <c r="I80" s="10">
        <f>'[2]CZ 4C'!W15</f>
        <v>19213</v>
      </c>
      <c r="J80" s="10">
        <f>'[2]CZ 4C'!X15</f>
        <v>103791</v>
      </c>
      <c r="K80" s="10">
        <f>'[2]CZ 4C'!Y15</f>
        <v>345722</v>
      </c>
      <c r="L80" s="10">
        <f>'[2]CZ 4C'!Z15</f>
        <v>34299</v>
      </c>
      <c r="M80" s="10">
        <f>'[2]CZ 4C'!AA15</f>
        <v>1228690.9999999998</v>
      </c>
      <c r="N80" s="15">
        <f t="shared" si="16"/>
        <v>15454889</v>
      </c>
      <c r="O80" s="16">
        <f t="shared" si="17"/>
        <v>72.909017572826983</v>
      </c>
      <c r="P80" s="13" t="s">
        <v>23</v>
      </c>
      <c r="Q80" s="13" t="s">
        <v>23</v>
      </c>
      <c r="R80" s="13"/>
    </row>
    <row r="81" spans="1:18" x14ac:dyDescent="0.25">
      <c r="A81" s="41"/>
      <c r="B81" s="14" t="s">
        <v>24</v>
      </c>
      <c r="C81" s="10">
        <f>'[2]CZ 4C'!Q16</f>
        <v>13429492</v>
      </c>
      <c r="D81" s="10">
        <f>'[2]CZ 4C'!R16</f>
        <v>1249539</v>
      </c>
      <c r="E81" s="10">
        <f>'[2]CZ 4C'!S16</f>
        <v>2701816</v>
      </c>
      <c r="F81" s="10">
        <f>'[2]CZ 4C'!T16</f>
        <v>194088</v>
      </c>
      <c r="G81" s="10">
        <f>'[2]CZ 4C'!U16</f>
        <v>2023218</v>
      </c>
      <c r="H81" s="10">
        <f>'[2]CZ 4C'!V16</f>
        <v>2474665</v>
      </c>
      <c r="I81" s="10">
        <f>'[2]CZ 4C'!W16</f>
        <v>36252</v>
      </c>
      <c r="J81" s="10">
        <f>'[2]CZ 4C'!X16</f>
        <v>79758</v>
      </c>
      <c r="K81" s="10">
        <f>'[2]CZ 4C'!Y16</f>
        <v>345722</v>
      </c>
      <c r="L81" s="10">
        <f>'[2]CZ 4C'!Z16</f>
        <v>34299</v>
      </c>
      <c r="M81" s="10">
        <f>'[2]CZ 4C'!AA16</f>
        <v>1228690.9999999998</v>
      </c>
      <c r="N81" s="15">
        <f t="shared" si="16"/>
        <v>22568849</v>
      </c>
      <c r="O81" s="16">
        <f t="shared" si="17"/>
        <v>106.46939025828517</v>
      </c>
      <c r="P81" s="22">
        <f>(P77-P79)/O77</f>
        <v>0.6188749103645419</v>
      </c>
      <c r="Q81" s="22">
        <f>(Q77-Q79)/O77</f>
        <v>8.2026843108712694E-2</v>
      </c>
      <c r="R81" s="13"/>
    </row>
    <row r="82" spans="1:18" ht="15.75" thickBot="1" x14ac:dyDescent="0.3">
      <c r="A82" s="41"/>
      <c r="B82" s="23" t="s">
        <v>25</v>
      </c>
      <c r="C82" s="29">
        <f>'[2]CZ 4C'!Q17</f>
        <v>3801351</v>
      </c>
      <c r="D82" s="30">
        <f>'[2]CZ 4C'!R17</f>
        <v>2081471</v>
      </c>
      <c r="E82" s="30">
        <f>'[2]CZ 4C'!S17</f>
        <v>2701816</v>
      </c>
      <c r="F82" s="30">
        <f>'[2]CZ 4C'!T17</f>
        <v>199563</v>
      </c>
      <c r="G82" s="30">
        <f>'[2]CZ 4C'!U17</f>
        <v>2023218</v>
      </c>
      <c r="H82" s="30">
        <f>'[2]CZ 4C'!V17</f>
        <v>1847960</v>
      </c>
      <c r="I82" s="30">
        <f>'[2]CZ 4C'!W17</f>
        <v>12394</v>
      </c>
      <c r="J82" s="30">
        <f>'[2]CZ 4C'!X17</f>
        <v>132860</v>
      </c>
      <c r="K82" s="30">
        <f>'[2]CZ 4C'!Y17</f>
        <v>345722</v>
      </c>
      <c r="L82" s="31">
        <f>'[2]CZ 4C'!Z17</f>
        <v>34299</v>
      </c>
      <c r="M82" s="31">
        <f>'[2]CZ 4C'!AA17</f>
        <v>1228690.9999999998</v>
      </c>
      <c r="N82" s="27">
        <f t="shared" si="16"/>
        <v>13180654</v>
      </c>
      <c r="O82" s="28">
        <f t="shared" si="17"/>
        <v>62.180228800566105</v>
      </c>
      <c r="P82" s="13"/>
      <c r="Q82" s="13"/>
      <c r="R82" s="13"/>
    </row>
    <row r="83" spans="1:18" ht="15.75" thickBot="1" x14ac:dyDescent="0.3"/>
    <row r="84" spans="1:18" ht="60.75" thickBot="1" x14ac:dyDescent="0.3">
      <c r="A84" s="41" t="s">
        <v>34</v>
      </c>
      <c r="B84" s="3" t="s">
        <v>2</v>
      </c>
      <c r="C84" s="4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6" t="s">
        <v>12</v>
      </c>
      <c r="M84" s="3" t="s">
        <v>13</v>
      </c>
      <c r="N84" s="3" t="s">
        <v>14</v>
      </c>
      <c r="O84" s="7" t="s">
        <v>15</v>
      </c>
      <c r="P84" s="8"/>
      <c r="Q84" s="8"/>
      <c r="R84" s="8"/>
    </row>
    <row r="85" spans="1:18" x14ac:dyDescent="0.25">
      <c r="A85" s="41"/>
      <c r="B85" s="9" t="s">
        <v>16</v>
      </c>
      <c r="C85" s="10">
        <f>'[2]CZ 5A'!Q11</f>
        <v>10599150</v>
      </c>
      <c r="D85" s="10">
        <f>'[2]CZ 5A'!R11</f>
        <v>1959621</v>
      </c>
      <c r="E85" s="10">
        <f>'[2]CZ 5A'!S11</f>
        <v>2701816</v>
      </c>
      <c r="F85" s="10">
        <f>'[2]CZ 5A'!T11</f>
        <v>181694</v>
      </c>
      <c r="G85" s="10">
        <f>'[2]CZ 5A'!U11</f>
        <v>2023218</v>
      </c>
      <c r="H85" s="10">
        <f>'[2]CZ 5A'!V11</f>
        <v>2232446</v>
      </c>
      <c r="I85" s="10">
        <f>'[2]CZ 5A'!W11</f>
        <v>31365</v>
      </c>
      <c r="J85" s="10">
        <f>'[2]CZ 5A'!X11</f>
        <v>125082</v>
      </c>
      <c r="K85" s="10">
        <f>'[2]CZ 5A'!Y11</f>
        <v>345722</v>
      </c>
      <c r="L85" s="10">
        <f>'[2]CZ 5A'!Z11</f>
        <v>34299</v>
      </c>
      <c r="M85" s="10">
        <f>'[2]CZ 5A'!AA11</f>
        <v>1228690.9999999998</v>
      </c>
      <c r="N85" s="11">
        <f>SUM(C85:L85)</f>
        <v>20234413</v>
      </c>
      <c r="O85" s="12">
        <f>N85/$C$1</f>
        <v>95.456601014270547</v>
      </c>
      <c r="P85" s="13" t="s">
        <v>17</v>
      </c>
      <c r="Q85" s="13" t="s">
        <v>17</v>
      </c>
      <c r="R85" s="13"/>
    </row>
    <row r="86" spans="1:18" x14ac:dyDescent="0.25">
      <c r="A86" s="41"/>
      <c r="B86" s="14" t="s">
        <v>18</v>
      </c>
      <c r="C86" s="10">
        <f>'[2]CZ 5A'!Q12</f>
        <v>10374174</v>
      </c>
      <c r="D86" s="10">
        <f>'[2]CZ 5A'!R12</f>
        <v>2025544</v>
      </c>
      <c r="E86" s="10">
        <f>'[2]CZ 5A'!S12</f>
        <v>2701816</v>
      </c>
      <c r="F86" s="10">
        <f>'[2]CZ 5A'!T12</f>
        <v>183540</v>
      </c>
      <c r="G86" s="10">
        <f>'[2]CZ 5A'!U12</f>
        <v>2023218</v>
      </c>
      <c r="H86" s="10">
        <f>'[2]CZ 5A'!V12</f>
        <v>2216441</v>
      </c>
      <c r="I86" s="10">
        <f>'[2]CZ 5A'!W12</f>
        <v>30773</v>
      </c>
      <c r="J86" s="10">
        <f>'[2]CZ 5A'!X12</f>
        <v>129289.99999999999</v>
      </c>
      <c r="K86" s="10">
        <f>'[2]CZ 5A'!Y12</f>
        <v>345722</v>
      </c>
      <c r="L86" s="10">
        <f>'[2]CZ 5A'!Z12</f>
        <v>34299</v>
      </c>
      <c r="M86" s="10">
        <f>'[2]CZ 5A'!AA12</f>
        <v>1228690.9999999998</v>
      </c>
      <c r="N86" s="15">
        <f t="shared" ref="N86:N91" si="18">SUM(C86:L86)</f>
        <v>20064817</v>
      </c>
      <c r="O86" s="16">
        <f>N86/$C$1</f>
        <v>94.656525533671427</v>
      </c>
      <c r="P86" s="13">
        <f>MAX(O85:O91)</f>
        <v>130.38906003066398</v>
      </c>
      <c r="Q86" s="13">
        <f>MAX(O85:O89)</f>
        <v>95.456601014270547</v>
      </c>
      <c r="R86" s="13"/>
    </row>
    <row r="87" spans="1:18" x14ac:dyDescent="0.25">
      <c r="A87" s="41"/>
      <c r="B87" s="14" t="s">
        <v>19</v>
      </c>
      <c r="C87" s="10">
        <f>'[2]CZ 5A'!Q13</f>
        <v>7158250</v>
      </c>
      <c r="D87" s="10">
        <f>'[2]CZ 5A'!R13</f>
        <v>2199430</v>
      </c>
      <c r="E87" s="10">
        <f>'[2]CZ 5A'!S13</f>
        <v>2701816</v>
      </c>
      <c r="F87" s="10">
        <f>'[2]CZ 5A'!T13</f>
        <v>191961</v>
      </c>
      <c r="G87" s="10">
        <f>'[2]CZ 5A'!U13</f>
        <v>2023218</v>
      </c>
      <c r="H87" s="10">
        <f>'[2]CZ 5A'!V13</f>
        <v>2059362</v>
      </c>
      <c r="I87" s="10">
        <f>'[2]CZ 5A'!W13</f>
        <v>22486</v>
      </c>
      <c r="J87" s="10">
        <f>'[2]CZ 5A'!X13</f>
        <v>140389</v>
      </c>
      <c r="K87" s="10">
        <f>'[2]CZ 5A'!Y13</f>
        <v>345722</v>
      </c>
      <c r="L87" s="10">
        <f>'[2]CZ 5A'!Z13</f>
        <v>34299</v>
      </c>
      <c r="M87" s="10">
        <f>'[2]CZ 5A'!AA13</f>
        <v>1228690.9999999998</v>
      </c>
      <c r="N87" s="15">
        <f t="shared" si="18"/>
        <v>16876933</v>
      </c>
      <c r="O87" s="16">
        <f t="shared" ref="O87:O91" si="19">N87/$C$1</f>
        <v>79.617563391909428</v>
      </c>
      <c r="P87" s="13" t="s">
        <v>20</v>
      </c>
      <c r="Q87" s="13" t="s">
        <v>20</v>
      </c>
      <c r="R87" s="13"/>
    </row>
    <row r="88" spans="1:18" x14ac:dyDescent="0.25">
      <c r="A88" s="41"/>
      <c r="B88" s="14" t="s">
        <v>21</v>
      </c>
      <c r="C88" s="10">
        <f>'[2]CZ 5A'!Q14</f>
        <v>8923955</v>
      </c>
      <c r="D88" s="10">
        <f>'[2]CZ 5A'!R14</f>
        <v>2095367.0000000002</v>
      </c>
      <c r="E88" s="10">
        <f>'[2]CZ 5A'!S14</f>
        <v>2701816</v>
      </c>
      <c r="F88" s="10">
        <f>'[2]CZ 5A'!T14</f>
        <v>190991</v>
      </c>
      <c r="G88" s="10">
        <f>'[2]CZ 5A'!U14</f>
        <v>2023218</v>
      </c>
      <c r="H88" s="10">
        <f>'[2]CZ 5A'!V14</f>
        <v>2166836</v>
      </c>
      <c r="I88" s="10">
        <f>'[2]CZ 5A'!W14</f>
        <v>27269</v>
      </c>
      <c r="J88" s="10">
        <f>'[2]CZ 5A'!X14</f>
        <v>133747</v>
      </c>
      <c r="K88" s="10">
        <f>'[2]CZ 5A'!Y14</f>
        <v>345722</v>
      </c>
      <c r="L88" s="10">
        <f>'[2]CZ 5A'!Z14</f>
        <v>34299</v>
      </c>
      <c r="M88" s="10">
        <f>'[2]CZ 5A'!AA14</f>
        <v>1228690.9999999998</v>
      </c>
      <c r="N88" s="15">
        <f t="shared" si="18"/>
        <v>18643220</v>
      </c>
      <c r="O88" s="16">
        <f t="shared" si="19"/>
        <v>87.950088453827107</v>
      </c>
      <c r="P88" s="13">
        <f>MIN(O85:O91)</f>
        <v>68.995711758462079</v>
      </c>
      <c r="Q88" s="13">
        <f>MIN(O85:O89)</f>
        <v>79.617563391909428</v>
      </c>
      <c r="R88" s="13"/>
    </row>
    <row r="89" spans="1:18" x14ac:dyDescent="0.25">
      <c r="A89" s="41"/>
      <c r="B89" s="14" t="s">
        <v>22</v>
      </c>
      <c r="C89" s="10">
        <f>'[2]CZ 5A'!Q15</f>
        <v>8220743</v>
      </c>
      <c r="D89" s="10">
        <f>'[2]CZ 5A'!R15</f>
        <v>2177324</v>
      </c>
      <c r="E89" s="10">
        <f>'[2]CZ 5A'!S15</f>
        <v>2701816</v>
      </c>
      <c r="F89" s="10">
        <f>'[2]CZ 5A'!T15</f>
        <v>190691</v>
      </c>
      <c r="G89" s="10">
        <f>'[2]CZ 5A'!U15</f>
        <v>2023218</v>
      </c>
      <c r="H89" s="10">
        <f>'[2]CZ 5A'!V15</f>
        <v>2133001</v>
      </c>
      <c r="I89" s="10">
        <f>'[2]CZ 5A'!W15</f>
        <v>25066</v>
      </c>
      <c r="J89" s="10">
        <f>'[2]CZ 5A'!X15</f>
        <v>138978</v>
      </c>
      <c r="K89" s="10">
        <f>'[2]CZ 5A'!Y15</f>
        <v>345722</v>
      </c>
      <c r="L89" s="10">
        <f>'[2]CZ 5A'!Z15</f>
        <v>34299</v>
      </c>
      <c r="M89" s="10">
        <f>'[2]CZ 5A'!AA15</f>
        <v>1228690.9999999998</v>
      </c>
      <c r="N89" s="15">
        <f t="shared" si="18"/>
        <v>17990858</v>
      </c>
      <c r="O89" s="16">
        <f t="shared" si="19"/>
        <v>84.872546290836183</v>
      </c>
      <c r="P89" s="13" t="s">
        <v>23</v>
      </c>
      <c r="Q89" s="13" t="s">
        <v>23</v>
      </c>
      <c r="R89" s="13"/>
    </row>
    <row r="90" spans="1:18" x14ac:dyDescent="0.25">
      <c r="A90" s="41"/>
      <c r="B90" s="14" t="s">
        <v>24</v>
      </c>
      <c r="C90" s="10">
        <f>'[2]CZ 5A'!Q16</f>
        <v>18263742</v>
      </c>
      <c r="D90" s="10">
        <f>'[2]CZ 5A'!R16</f>
        <v>1435496</v>
      </c>
      <c r="E90" s="10">
        <f>'[2]CZ 5A'!S16</f>
        <v>2701816</v>
      </c>
      <c r="F90" s="10">
        <f>'[2]CZ 5A'!T16</f>
        <v>188582</v>
      </c>
      <c r="G90" s="10">
        <f>'[2]CZ 5A'!U16</f>
        <v>2023218</v>
      </c>
      <c r="H90" s="10">
        <f>'[2]CZ 5A'!V16</f>
        <v>2504417</v>
      </c>
      <c r="I90" s="10">
        <f>'[2]CZ 5A'!W16</f>
        <v>50302</v>
      </c>
      <c r="J90" s="10">
        <f>'[2]CZ 5A'!X16</f>
        <v>91627</v>
      </c>
      <c r="K90" s="10">
        <f>'[2]CZ 5A'!Y16</f>
        <v>345722</v>
      </c>
      <c r="L90" s="10">
        <f>'[2]CZ 5A'!Z16</f>
        <v>34299</v>
      </c>
      <c r="M90" s="10">
        <f>'[2]CZ 5A'!AA16</f>
        <v>1228690.9999999998</v>
      </c>
      <c r="N90" s="15">
        <f t="shared" si="18"/>
        <v>27639221</v>
      </c>
      <c r="O90" s="16">
        <f t="shared" si="19"/>
        <v>130.38906003066398</v>
      </c>
      <c r="P90" s="22">
        <f>(P86-P88)/O86</f>
        <v>0.6485907646204796</v>
      </c>
      <c r="Q90" s="22">
        <f>(Q86-Q88)/O86</f>
        <v>0.16733170305016976</v>
      </c>
      <c r="R90" s="13"/>
    </row>
    <row r="91" spans="1:18" ht="15.75" thickBot="1" x14ac:dyDescent="0.3">
      <c r="A91" s="41"/>
      <c r="B91" s="23" t="s">
        <v>25</v>
      </c>
      <c r="C91" s="29">
        <f>'[2]CZ 5A'!Q17</f>
        <v>4555264</v>
      </c>
      <c r="D91" s="30">
        <f>'[2]CZ 5A'!R17</f>
        <v>2644544</v>
      </c>
      <c r="E91" s="30">
        <f>'[2]CZ 5A'!S17</f>
        <v>2701816</v>
      </c>
      <c r="F91" s="30">
        <f>'[2]CZ 5A'!T17</f>
        <v>193406</v>
      </c>
      <c r="G91" s="30">
        <f>'[2]CZ 5A'!U17</f>
        <v>2023218</v>
      </c>
      <c r="H91" s="30">
        <f>'[2]CZ 5A'!V17</f>
        <v>1943529</v>
      </c>
      <c r="I91" s="30">
        <f>'[2]CZ 5A'!W17</f>
        <v>14767</v>
      </c>
      <c r="J91" s="30">
        <f>'[2]CZ 5A'!X17</f>
        <v>168801</v>
      </c>
      <c r="K91" s="30">
        <f>'[2]CZ 5A'!Y17</f>
        <v>345722</v>
      </c>
      <c r="L91" s="31">
        <f>'[2]CZ 5A'!Z17</f>
        <v>34299</v>
      </c>
      <c r="M91" s="31">
        <f>'[2]CZ 5A'!AA17</f>
        <v>1228690.9999999998</v>
      </c>
      <c r="N91" s="27">
        <f t="shared" si="18"/>
        <v>14625366</v>
      </c>
      <c r="O91" s="28">
        <f t="shared" si="19"/>
        <v>68.995711758462079</v>
      </c>
      <c r="P91" s="13"/>
      <c r="Q91" s="13"/>
      <c r="R91" s="13"/>
    </row>
    <row r="92" spans="1:18" ht="15.75" thickBot="1" x14ac:dyDescent="0.3"/>
    <row r="93" spans="1:18" ht="60.75" thickBot="1" x14ac:dyDescent="0.3">
      <c r="A93" s="41" t="s">
        <v>35</v>
      </c>
      <c r="B93" s="3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6" t="s">
        <v>12</v>
      </c>
      <c r="M93" s="3" t="s">
        <v>13</v>
      </c>
      <c r="N93" s="3" t="s">
        <v>14</v>
      </c>
      <c r="O93" s="7" t="s">
        <v>15</v>
      </c>
      <c r="P93" s="8"/>
      <c r="Q93" s="8"/>
      <c r="R93" s="8"/>
    </row>
    <row r="94" spans="1:18" x14ac:dyDescent="0.25">
      <c r="A94" s="41"/>
      <c r="B94" s="9" t="s">
        <v>16</v>
      </c>
      <c r="C94" s="10">
        <f>'[2]CZ 5B'!Q11</f>
        <v>8595412</v>
      </c>
      <c r="D94" s="10">
        <f>'[2]CZ 5B'!R11</f>
        <v>1548799</v>
      </c>
      <c r="E94" s="10">
        <f>'[2]CZ 5B'!S11</f>
        <v>2701816</v>
      </c>
      <c r="F94" s="10">
        <f>'[2]CZ 5B'!T11</f>
        <v>179448</v>
      </c>
      <c r="G94" s="10">
        <f>'[2]CZ 5B'!U11</f>
        <v>2023218</v>
      </c>
      <c r="H94" s="10">
        <f>'[2]CZ 5B'!V11</f>
        <v>2187705</v>
      </c>
      <c r="I94" s="10">
        <f>'[2]CZ 5B'!W11</f>
        <v>27353</v>
      </c>
      <c r="J94" s="10">
        <f>'[2]CZ 5B'!X11</f>
        <v>98860</v>
      </c>
      <c r="K94" s="10">
        <f>'[2]CZ 5B'!Y11</f>
        <v>345722</v>
      </c>
      <c r="L94" s="10">
        <f>'[2]CZ 5B'!Z11</f>
        <v>34299</v>
      </c>
      <c r="M94" s="10">
        <f>'[2]CZ 5B'!AA11</f>
        <v>1228690.9999999998</v>
      </c>
      <c r="N94" s="11">
        <f>SUM(C94:L94)</f>
        <v>17742632</v>
      </c>
      <c r="O94" s="16">
        <f>N94/$C$1</f>
        <v>83.701530840901043</v>
      </c>
      <c r="P94" s="13" t="s">
        <v>17</v>
      </c>
      <c r="Q94" s="13" t="s">
        <v>17</v>
      </c>
      <c r="R94" s="13"/>
    </row>
    <row r="95" spans="1:18" x14ac:dyDescent="0.25">
      <c r="A95" s="41"/>
      <c r="B95" s="14" t="s">
        <v>18</v>
      </c>
      <c r="C95" s="10">
        <f>'[2]CZ 5B'!Q12</f>
        <v>8138570</v>
      </c>
      <c r="D95" s="10">
        <f>'[2]CZ 5B'!R12</f>
        <v>1543085</v>
      </c>
      <c r="E95" s="10">
        <f>'[2]CZ 5B'!S12</f>
        <v>2701816</v>
      </c>
      <c r="F95" s="10">
        <f>'[2]CZ 5B'!T12</f>
        <v>181775</v>
      </c>
      <c r="G95" s="10">
        <f>'[2]CZ 5B'!U12</f>
        <v>2023218</v>
      </c>
      <c r="H95" s="10">
        <f>'[2]CZ 5B'!V12</f>
        <v>2174139</v>
      </c>
      <c r="I95" s="10">
        <f>'[2]CZ 5B'!W12</f>
        <v>26237</v>
      </c>
      <c r="J95" s="10">
        <f>'[2]CZ 5B'!X12</f>
        <v>98495</v>
      </c>
      <c r="K95" s="10">
        <f>'[2]CZ 5B'!Y12</f>
        <v>345722</v>
      </c>
      <c r="L95" s="10">
        <f>'[2]CZ 5B'!Z12</f>
        <v>34299</v>
      </c>
      <c r="M95" s="10">
        <f>'[2]CZ 5B'!AA12</f>
        <v>1228690.9999999998</v>
      </c>
      <c r="N95" s="15">
        <f t="shared" ref="N95:N100" si="20">SUM(C95:L95)</f>
        <v>17267356</v>
      </c>
      <c r="O95" s="16">
        <f>N95/$C$1</f>
        <v>81.4593985139757</v>
      </c>
      <c r="P95" s="13">
        <f>MAX(O94:O100)</f>
        <v>144.30012973227974</v>
      </c>
      <c r="Q95" s="13">
        <f>MAX(O94:O98)</f>
        <v>90.200952942563987</v>
      </c>
      <c r="R95" s="13"/>
    </row>
    <row r="96" spans="1:18" x14ac:dyDescent="0.25">
      <c r="A96" s="41"/>
      <c r="B96" s="14" t="s">
        <v>19</v>
      </c>
      <c r="C96" s="10">
        <f>'[2]CZ 5B'!Q13</f>
        <v>9725858</v>
      </c>
      <c r="D96" s="10">
        <f>'[2]CZ 5B'!R13</f>
        <v>1530639</v>
      </c>
      <c r="E96" s="10">
        <f>'[2]CZ 5B'!S13</f>
        <v>2701816</v>
      </c>
      <c r="F96" s="10">
        <f>'[2]CZ 5B'!T13</f>
        <v>182708</v>
      </c>
      <c r="G96" s="10">
        <f>'[2]CZ 5B'!U13</f>
        <v>2023218</v>
      </c>
      <c r="H96" s="10">
        <f>'[2]CZ 5B'!V13</f>
        <v>2318332</v>
      </c>
      <c r="I96" s="10">
        <f>'[2]CZ 5B'!W13</f>
        <v>31171</v>
      </c>
      <c r="J96" s="10">
        <f>'[2]CZ 5B'!X13</f>
        <v>97700</v>
      </c>
      <c r="K96" s="10">
        <f>'[2]CZ 5B'!Y13</f>
        <v>345722</v>
      </c>
      <c r="L96" s="10">
        <f>'[2]CZ 5B'!Z13</f>
        <v>34299</v>
      </c>
      <c r="M96" s="10">
        <f>'[2]CZ 5B'!AA13</f>
        <v>1228690.9999999998</v>
      </c>
      <c r="N96" s="15">
        <f t="shared" si="20"/>
        <v>18991463</v>
      </c>
      <c r="O96" s="16">
        <f t="shared" ref="O96:O100" si="21">N96/$C$1</f>
        <v>89.592937846444158</v>
      </c>
      <c r="P96" s="13" t="s">
        <v>20</v>
      </c>
      <c r="Q96" s="13" t="s">
        <v>20</v>
      </c>
      <c r="R96" s="13"/>
    </row>
    <row r="97" spans="1:18" x14ac:dyDescent="0.25">
      <c r="A97" s="41"/>
      <c r="B97" s="14" t="s">
        <v>21</v>
      </c>
      <c r="C97" s="10">
        <f>'[2]CZ 5B'!Q14</f>
        <v>9840633</v>
      </c>
      <c r="D97" s="10">
        <f>'[2]CZ 5B'!R14</f>
        <v>1546757</v>
      </c>
      <c r="E97" s="10">
        <f>'[2]CZ 5B'!S14</f>
        <v>2701816</v>
      </c>
      <c r="F97" s="10">
        <f>'[2]CZ 5B'!T14</f>
        <v>182795</v>
      </c>
      <c r="G97" s="10">
        <f>'[2]CZ 5B'!U14</f>
        <v>2023218</v>
      </c>
      <c r="H97" s="10">
        <f>'[2]CZ 5B'!V14</f>
        <v>2315260</v>
      </c>
      <c r="I97" s="10">
        <f>'[2]CZ 5B'!W14</f>
        <v>31118</v>
      </c>
      <c r="J97" s="10">
        <f>'[2]CZ 5B'!X14</f>
        <v>98729</v>
      </c>
      <c r="K97" s="10">
        <f>'[2]CZ 5B'!Y14</f>
        <v>345722</v>
      </c>
      <c r="L97" s="10">
        <f>'[2]CZ 5B'!Z14</f>
        <v>34299</v>
      </c>
      <c r="M97" s="10">
        <f>'[2]CZ 5B'!AA14</f>
        <v>1228690.9999999998</v>
      </c>
      <c r="N97" s="15">
        <f t="shared" si="20"/>
        <v>19120347</v>
      </c>
      <c r="O97" s="16">
        <f t="shared" si="21"/>
        <v>90.200952942563987</v>
      </c>
      <c r="P97" s="13">
        <f>MIN(O94:O100)</f>
        <v>70.855468805283635</v>
      </c>
      <c r="Q97" s="13">
        <f>MIN(O94:O98)</f>
        <v>81.4593985139757</v>
      </c>
      <c r="R97" s="13"/>
    </row>
    <row r="98" spans="1:18" x14ac:dyDescent="0.25">
      <c r="A98" s="41"/>
      <c r="B98" s="14" t="s">
        <v>22</v>
      </c>
      <c r="C98" s="10">
        <f>'[2]CZ 5B'!Q15</f>
        <v>9444077</v>
      </c>
      <c r="D98" s="10">
        <f>'[2]CZ 5B'!R15</f>
        <v>1555338</v>
      </c>
      <c r="E98" s="10">
        <f>'[2]CZ 5B'!S15</f>
        <v>2701816</v>
      </c>
      <c r="F98" s="10">
        <f>'[2]CZ 5B'!T15</f>
        <v>182320</v>
      </c>
      <c r="G98" s="10">
        <f>'[2]CZ 5B'!U15</f>
        <v>2023218</v>
      </c>
      <c r="H98" s="10">
        <f>'[2]CZ 5B'!V15</f>
        <v>2299216</v>
      </c>
      <c r="I98" s="10">
        <f>'[2]CZ 5B'!W15</f>
        <v>30366</v>
      </c>
      <c r="J98" s="10">
        <f>'[2]CZ 5B'!X15</f>
        <v>99277</v>
      </c>
      <c r="K98" s="10">
        <f>'[2]CZ 5B'!Y15</f>
        <v>345722</v>
      </c>
      <c r="L98" s="10">
        <f>'[2]CZ 5B'!Z15</f>
        <v>34299</v>
      </c>
      <c r="M98" s="10">
        <f>'[2]CZ 5B'!AA15</f>
        <v>1228690.9999999998</v>
      </c>
      <c r="N98" s="15">
        <f t="shared" si="20"/>
        <v>18715649</v>
      </c>
      <c r="O98" s="16">
        <f t="shared" si="21"/>
        <v>88.291774973463845</v>
      </c>
      <c r="P98" s="13" t="s">
        <v>23</v>
      </c>
      <c r="Q98" s="13" t="s">
        <v>23</v>
      </c>
      <c r="R98" s="13"/>
    </row>
    <row r="99" spans="1:18" x14ac:dyDescent="0.25">
      <c r="A99" s="41"/>
      <c r="B99" s="14" t="s">
        <v>24</v>
      </c>
      <c r="C99" s="10">
        <f>'[2]CZ 5B'!Q16</f>
        <v>21146785</v>
      </c>
      <c r="D99" s="10">
        <f>'[2]CZ 5B'!R16</f>
        <v>1298317</v>
      </c>
      <c r="E99" s="10">
        <f>'[2]CZ 5B'!S16</f>
        <v>2701816</v>
      </c>
      <c r="F99" s="10">
        <f>'[2]CZ 5B'!T16</f>
        <v>185905</v>
      </c>
      <c r="G99" s="10">
        <f>'[2]CZ 5B'!U16</f>
        <v>2023218</v>
      </c>
      <c r="H99" s="10">
        <f>'[2]CZ 5B'!V16</f>
        <v>2710880</v>
      </c>
      <c r="I99" s="10">
        <f>'[2]CZ 5B'!W16</f>
        <v>58207</v>
      </c>
      <c r="J99" s="10">
        <f>'[2]CZ 5B'!X16</f>
        <v>82871</v>
      </c>
      <c r="K99" s="10">
        <f>'[2]CZ 5B'!Y16</f>
        <v>345722</v>
      </c>
      <c r="L99" s="10">
        <f>'[2]CZ 5B'!Z16</f>
        <v>34299</v>
      </c>
      <c r="M99" s="10">
        <f>'[2]CZ 5B'!AA16</f>
        <v>1228690.9999999998</v>
      </c>
      <c r="N99" s="15">
        <f t="shared" si="20"/>
        <v>30588020</v>
      </c>
      <c r="O99" s="16">
        <f t="shared" si="21"/>
        <v>144.30012973227974</v>
      </c>
      <c r="P99" s="22">
        <f>(P95-P97)/O95</f>
        <v>0.90161064612323971</v>
      </c>
      <c r="Q99" s="22">
        <f>(Q95-Q97)/O95</f>
        <v>0.10731179689583062</v>
      </c>
      <c r="R99" s="13"/>
    </row>
    <row r="100" spans="1:18" ht="15.75" thickBot="1" x14ac:dyDescent="0.3">
      <c r="A100" s="41"/>
      <c r="B100" s="23" t="s">
        <v>25</v>
      </c>
      <c r="C100" s="29">
        <f>'[2]CZ 5B'!Q17</f>
        <v>5678238</v>
      </c>
      <c r="D100" s="30">
        <f>'[2]CZ 5B'!R17</f>
        <v>1810275</v>
      </c>
      <c r="E100" s="30">
        <f>'[2]CZ 5B'!S17</f>
        <v>2701816</v>
      </c>
      <c r="F100" s="30">
        <f>'[2]CZ 5B'!T17</f>
        <v>180405</v>
      </c>
      <c r="G100" s="30">
        <f>'[2]CZ 5B'!U17</f>
        <v>2023218</v>
      </c>
      <c r="H100" s="30">
        <f>'[2]CZ 5B'!V17</f>
        <v>2110278</v>
      </c>
      <c r="I100" s="30">
        <f>'[2]CZ 5B'!W17</f>
        <v>19788</v>
      </c>
      <c r="J100" s="30">
        <f>'[2]CZ 5B'!X17</f>
        <v>115549</v>
      </c>
      <c r="K100" s="30">
        <f>'[2]CZ 5B'!Y17</f>
        <v>345722</v>
      </c>
      <c r="L100" s="31">
        <f>'[2]CZ 5B'!Z17</f>
        <v>34299</v>
      </c>
      <c r="M100" s="31">
        <f>'[2]CZ 5B'!AA17</f>
        <v>1228690.9999999998</v>
      </c>
      <c r="N100" s="27">
        <f t="shared" si="20"/>
        <v>15019588</v>
      </c>
      <c r="O100" s="28">
        <f t="shared" si="21"/>
        <v>70.855468805283635</v>
      </c>
      <c r="P100" s="13"/>
      <c r="Q100" s="13"/>
      <c r="R100" s="13"/>
    </row>
    <row r="101" spans="1:18" ht="15.75" thickBot="1" x14ac:dyDescent="0.3"/>
    <row r="102" spans="1:18" ht="60.75" thickBot="1" x14ac:dyDescent="0.3">
      <c r="A102" s="41" t="s">
        <v>36</v>
      </c>
      <c r="B102" s="3" t="s">
        <v>2</v>
      </c>
      <c r="C102" s="4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5" t="s">
        <v>8</v>
      </c>
      <c r="I102" s="5" t="s">
        <v>9</v>
      </c>
      <c r="J102" s="5" t="s">
        <v>10</v>
      </c>
      <c r="K102" s="5" t="s">
        <v>11</v>
      </c>
      <c r="L102" s="6" t="s">
        <v>12</v>
      </c>
      <c r="M102" s="3" t="s">
        <v>13</v>
      </c>
      <c r="N102" s="3" t="s">
        <v>14</v>
      </c>
      <c r="O102" s="7" t="s">
        <v>15</v>
      </c>
      <c r="P102" s="8"/>
      <c r="Q102" s="8"/>
      <c r="R102" s="8"/>
    </row>
    <row r="103" spans="1:18" x14ac:dyDescent="0.25">
      <c r="A103" s="41"/>
      <c r="B103" s="9" t="s">
        <v>268</v>
      </c>
      <c r="C103" s="10">
        <f>'[2]CZ 5C'!Q11</f>
        <v>8044943</v>
      </c>
      <c r="D103" s="10">
        <f>'[2]CZ 5C'!R11</f>
        <v>1012550</v>
      </c>
      <c r="E103" s="10">
        <f>'[2]CZ 5C'!S11</f>
        <v>2701816</v>
      </c>
      <c r="F103" s="10">
        <f>'[2]CZ 5C'!T11</f>
        <v>198924</v>
      </c>
      <c r="G103" s="10">
        <f>'[2]CZ 5C'!U11</f>
        <v>2023218</v>
      </c>
      <c r="H103" s="10">
        <f>'[2]CZ 5C'!V11</f>
        <v>2039819</v>
      </c>
      <c r="I103" s="10">
        <f>'[2]CZ 5C'!W11</f>
        <v>23952</v>
      </c>
      <c r="J103" s="10">
        <f>'[2]CZ 5C'!X11</f>
        <v>64631</v>
      </c>
      <c r="K103" s="10">
        <f>'[2]CZ 5C'!Y11</f>
        <v>345722</v>
      </c>
      <c r="L103" s="10">
        <f>'[2]CZ 5C'!Z11</f>
        <v>34299</v>
      </c>
      <c r="M103" s="10">
        <f>'[2]CZ 5C'!AA11</f>
        <v>702429</v>
      </c>
      <c r="N103" s="15">
        <f t="shared" ref="N103" si="22">SUM(C103:L103)</f>
        <v>16489874</v>
      </c>
      <c r="O103" s="16">
        <f>N103/$C$1</f>
        <v>77.791598065809652</v>
      </c>
      <c r="P103" s="13" t="s">
        <v>17</v>
      </c>
      <c r="Q103" s="13" t="s">
        <v>17</v>
      </c>
      <c r="R103" s="13"/>
    </row>
    <row r="104" spans="1:18" x14ac:dyDescent="0.25">
      <c r="A104" s="41"/>
      <c r="B104" s="14" t="s">
        <v>37</v>
      </c>
      <c r="C104" s="10">
        <f>'[2]CZ 5C'!Q12</f>
        <v>8045646</v>
      </c>
      <c r="D104" s="10">
        <f>'[2]CZ 5C'!R12</f>
        <v>1008979</v>
      </c>
      <c r="E104" s="10">
        <f>'[2]CZ 5C'!S12</f>
        <v>2701816</v>
      </c>
      <c r="F104" s="10">
        <f>'[2]CZ 5C'!T12</f>
        <v>197873</v>
      </c>
      <c r="G104" s="10">
        <f>'[2]CZ 5C'!U12</f>
        <v>2023218</v>
      </c>
      <c r="H104" s="10">
        <f>'[2]CZ 5C'!V12</f>
        <v>2039912</v>
      </c>
      <c r="I104" s="10">
        <f>'[2]CZ 5C'!W12</f>
        <v>23983</v>
      </c>
      <c r="J104" s="10">
        <f>'[2]CZ 5C'!X12</f>
        <v>64403.000000000007</v>
      </c>
      <c r="K104" s="10">
        <f>'[2]CZ 5C'!Y12</f>
        <v>345722</v>
      </c>
      <c r="L104" s="10">
        <f>'[2]CZ 5C'!Z12</f>
        <v>34299</v>
      </c>
      <c r="M104" s="10">
        <f>'[2]CZ 5C'!AA12</f>
        <v>702429</v>
      </c>
      <c r="N104" s="15">
        <f t="shared" ref="N104:N109" si="23">SUM(C104:L104)</f>
        <v>16485851</v>
      </c>
      <c r="O104" s="16">
        <f>N104/$C$1</f>
        <v>77.772619412666586</v>
      </c>
      <c r="P104" s="13">
        <f>MAX(O103:O109)</f>
        <v>105.88279749970515</v>
      </c>
      <c r="Q104" s="13">
        <f>MAX(O103:O107)</f>
        <v>79.110914022880053</v>
      </c>
      <c r="R104" s="13"/>
    </row>
    <row r="105" spans="1:18" x14ac:dyDescent="0.25">
      <c r="A105" s="41"/>
      <c r="B105" s="14" t="s">
        <v>19</v>
      </c>
      <c r="C105" s="10">
        <f>'[2]CZ 5C'!Q13</f>
        <v>6439652</v>
      </c>
      <c r="D105" s="10">
        <f>'[2]CZ 5C'!R13</f>
        <v>1084989</v>
      </c>
      <c r="E105" s="10">
        <f>'[2]CZ 5C'!S13</f>
        <v>2701816</v>
      </c>
      <c r="F105" s="10">
        <f>'[2]CZ 5C'!T13</f>
        <v>198124</v>
      </c>
      <c r="G105" s="10">
        <f>'[2]CZ 5C'!U13</f>
        <v>2023218</v>
      </c>
      <c r="H105" s="10">
        <f>'[2]CZ 5C'!V13</f>
        <v>1924974</v>
      </c>
      <c r="I105" s="10">
        <f>'[2]CZ 5C'!W13</f>
        <v>19783</v>
      </c>
      <c r="J105" s="10">
        <f>'[2]CZ 5C'!X13</f>
        <v>69255</v>
      </c>
      <c r="K105" s="10">
        <f>'[2]CZ 5C'!Y13</f>
        <v>345722</v>
      </c>
      <c r="L105" s="10">
        <f>'[2]CZ 5C'!Z13</f>
        <v>34299</v>
      </c>
      <c r="M105" s="10">
        <f>'[2]CZ 5C'!AA13</f>
        <v>702429</v>
      </c>
      <c r="N105" s="15">
        <f t="shared" si="23"/>
        <v>14841832</v>
      </c>
      <c r="O105" s="16">
        <f t="shared" ref="O105:O109" si="24">N105/$C$1</f>
        <v>70.016898219129615</v>
      </c>
      <c r="P105" s="13" t="s">
        <v>20</v>
      </c>
      <c r="Q105" s="13" t="s">
        <v>20</v>
      </c>
      <c r="R105" s="13"/>
    </row>
    <row r="106" spans="1:18" x14ac:dyDescent="0.25">
      <c r="A106" s="41"/>
      <c r="B106" s="14" t="s">
        <v>21</v>
      </c>
      <c r="C106" s="10">
        <f>'[2]CZ 5C'!Q14</f>
        <v>8319537</v>
      </c>
      <c r="D106" s="10">
        <f>'[2]CZ 5C'!R14</f>
        <v>986094</v>
      </c>
      <c r="E106" s="10">
        <f>'[2]CZ 5C'!S14</f>
        <v>2701816</v>
      </c>
      <c r="F106" s="10">
        <f>'[2]CZ 5C'!T14</f>
        <v>200013</v>
      </c>
      <c r="G106" s="10">
        <f>'[2]CZ 5C'!U14</f>
        <v>2023218</v>
      </c>
      <c r="H106" s="10">
        <f>'[2]CZ 5C'!V14</f>
        <v>2071130.9999999998</v>
      </c>
      <c r="I106" s="10">
        <f>'[2]CZ 5C'!W14</f>
        <v>24764</v>
      </c>
      <c r="J106" s="10">
        <f>'[2]CZ 5C'!X14</f>
        <v>62942</v>
      </c>
      <c r="K106" s="10">
        <f>'[2]CZ 5C'!Y14</f>
        <v>345722</v>
      </c>
      <c r="L106" s="10">
        <f>'[2]CZ 5C'!Z14</f>
        <v>34299</v>
      </c>
      <c r="M106" s="10">
        <f>'[2]CZ 5C'!AA14</f>
        <v>702429</v>
      </c>
      <c r="N106" s="15">
        <f t="shared" si="23"/>
        <v>16769536</v>
      </c>
      <c r="O106" s="16">
        <f t="shared" si="24"/>
        <v>79.110914022880053</v>
      </c>
      <c r="P106" s="13">
        <f>MIN(O103:O109)</f>
        <v>63.774581908243896</v>
      </c>
      <c r="Q106" s="13">
        <f>MIN(O103:O107)</f>
        <v>70.016898219129615</v>
      </c>
      <c r="R106" s="13"/>
    </row>
    <row r="107" spans="1:18" x14ac:dyDescent="0.25">
      <c r="A107" s="41"/>
      <c r="B107" s="14" t="s">
        <v>22</v>
      </c>
      <c r="C107" s="10">
        <f>'[2]CZ 5C'!Q15</f>
        <v>7432676</v>
      </c>
      <c r="D107" s="10">
        <f>'[2]CZ 5C'!R15</f>
        <v>1013762</v>
      </c>
      <c r="E107" s="10">
        <f>'[2]CZ 5C'!S15</f>
        <v>2701816</v>
      </c>
      <c r="F107" s="10">
        <f>'[2]CZ 5C'!T15</f>
        <v>199782</v>
      </c>
      <c r="G107" s="10">
        <f>'[2]CZ 5C'!U15</f>
        <v>2023218</v>
      </c>
      <c r="H107" s="10">
        <f>'[2]CZ 5C'!V15</f>
        <v>2000029</v>
      </c>
      <c r="I107" s="10">
        <f>'[2]CZ 5C'!W15</f>
        <v>22648</v>
      </c>
      <c r="J107" s="10">
        <f>'[2]CZ 5C'!X15</f>
        <v>64708</v>
      </c>
      <c r="K107" s="10">
        <f>'[2]CZ 5C'!Y15</f>
        <v>345722</v>
      </c>
      <c r="L107" s="10">
        <f>'[2]CZ 5C'!Z15</f>
        <v>34299</v>
      </c>
      <c r="M107" s="10">
        <f>'[2]CZ 5C'!AA15</f>
        <v>702429</v>
      </c>
      <c r="N107" s="15">
        <f t="shared" si="23"/>
        <v>15838660</v>
      </c>
      <c r="O107" s="16">
        <f t="shared" si="24"/>
        <v>74.719471635806116</v>
      </c>
      <c r="P107" s="13" t="s">
        <v>23</v>
      </c>
      <c r="Q107" s="13" t="s">
        <v>23</v>
      </c>
      <c r="R107" s="13"/>
    </row>
    <row r="108" spans="1:18" x14ac:dyDescent="0.25">
      <c r="A108" s="41"/>
      <c r="B108" s="14" t="s">
        <v>24</v>
      </c>
      <c r="C108" s="10">
        <f>'[2]CZ 5C'!Q16</f>
        <v>13815131</v>
      </c>
      <c r="D108" s="10">
        <f>'[2]CZ 5C'!R16</f>
        <v>866220</v>
      </c>
      <c r="E108" s="10">
        <f>'[2]CZ 5C'!S16</f>
        <v>2701816</v>
      </c>
      <c r="F108" s="10">
        <f>'[2]CZ 5C'!T16</f>
        <v>194764</v>
      </c>
      <c r="G108" s="10">
        <f>'[2]CZ 5C'!U16</f>
        <v>2023218</v>
      </c>
      <c r="H108" s="10">
        <f>'[2]CZ 5C'!V16</f>
        <v>2370803</v>
      </c>
      <c r="I108" s="10">
        <f>'[2]CZ 5C'!W16</f>
        <v>37242</v>
      </c>
      <c r="J108" s="10">
        <f>'[2]CZ 5C'!X16</f>
        <v>55291</v>
      </c>
      <c r="K108" s="10">
        <f>'[2]CZ 5C'!Y16</f>
        <v>345722</v>
      </c>
      <c r="L108" s="10">
        <f>'[2]CZ 5C'!Z16</f>
        <v>34299</v>
      </c>
      <c r="M108" s="10">
        <f>'[2]CZ 5C'!AA16</f>
        <v>702429</v>
      </c>
      <c r="N108" s="15">
        <f t="shared" si="23"/>
        <v>22444506</v>
      </c>
      <c r="O108" s="16">
        <f t="shared" si="24"/>
        <v>105.88279749970515</v>
      </c>
      <c r="P108" s="22">
        <f>(P104-P106)/O104</f>
        <v>0.54142725176880457</v>
      </c>
      <c r="Q108" s="22">
        <f>(Q104-Q106)/O104</f>
        <v>0.11693081540043028</v>
      </c>
      <c r="R108" s="13"/>
    </row>
    <row r="109" spans="1:18" ht="15.75" thickBot="1" x14ac:dyDescent="0.3">
      <c r="A109" s="41"/>
      <c r="B109" s="23" t="s">
        <v>25</v>
      </c>
      <c r="C109" s="29">
        <f>'[2]CZ 5C'!Q17</f>
        <v>5115213</v>
      </c>
      <c r="D109" s="30">
        <f>'[2]CZ 5C'!R17</f>
        <v>1178089</v>
      </c>
      <c r="E109" s="30">
        <f>'[2]CZ 5C'!S17</f>
        <v>2701816</v>
      </c>
      <c r="F109" s="30">
        <f>'[2]CZ 5C'!T17</f>
        <v>201408</v>
      </c>
      <c r="G109" s="30">
        <f>'[2]CZ 5C'!U17</f>
        <v>2023218</v>
      </c>
      <c r="H109" s="30">
        <f>'[2]CZ 5C'!V17</f>
        <v>1827053</v>
      </c>
      <c r="I109" s="30">
        <f>'[2]CZ 5C'!W17</f>
        <v>16602</v>
      </c>
      <c r="J109" s="30">
        <f>'[2]CZ 5C'!X17</f>
        <v>75197</v>
      </c>
      <c r="K109" s="30">
        <f>'[2]CZ 5C'!Y17</f>
        <v>345722</v>
      </c>
      <c r="L109" s="31">
        <f>'[2]CZ 5C'!Z17</f>
        <v>34299</v>
      </c>
      <c r="M109" s="31">
        <f>'[2]CZ 5C'!AA17</f>
        <v>702429</v>
      </c>
      <c r="N109" s="27">
        <f t="shared" si="23"/>
        <v>13518617</v>
      </c>
      <c r="O109" s="28">
        <f t="shared" si="24"/>
        <v>63.774581908243896</v>
      </c>
      <c r="P109" s="13"/>
      <c r="Q109" s="13"/>
      <c r="R109" s="13"/>
    </row>
    <row r="110" spans="1:18" ht="15.75" thickBot="1" x14ac:dyDescent="0.3"/>
    <row r="111" spans="1:18" ht="60.75" thickBot="1" x14ac:dyDescent="0.3">
      <c r="A111" s="41" t="s">
        <v>38</v>
      </c>
      <c r="B111" s="3" t="s">
        <v>2</v>
      </c>
      <c r="C111" s="4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6" t="s">
        <v>12</v>
      </c>
      <c r="M111" s="3" t="s">
        <v>13</v>
      </c>
      <c r="N111" s="3" t="s">
        <v>14</v>
      </c>
      <c r="O111" s="7" t="s">
        <v>15</v>
      </c>
      <c r="P111" s="8"/>
      <c r="Q111" s="8"/>
      <c r="R111" s="8"/>
    </row>
    <row r="112" spans="1:18" x14ac:dyDescent="0.25">
      <c r="A112" s="41"/>
      <c r="B112" s="9" t="s">
        <v>16</v>
      </c>
      <c r="C112" s="10">
        <f>'[2]CZ 6A'!Q11</f>
        <v>13337164</v>
      </c>
      <c r="D112" s="10">
        <f>'[2]CZ 6A'!R11</f>
        <v>1817923</v>
      </c>
      <c r="E112" s="10">
        <f>'[2]CZ 6A'!S11</f>
        <v>2701816</v>
      </c>
      <c r="F112" s="10">
        <f>'[2]CZ 6A'!T11</f>
        <v>182007</v>
      </c>
      <c r="G112" s="10">
        <f>'[2]CZ 6A'!U11</f>
        <v>2023218</v>
      </c>
      <c r="H112" s="10">
        <f>'[2]CZ 6A'!V11</f>
        <v>2263043</v>
      </c>
      <c r="I112" s="10">
        <f>'[2]CZ 6A'!W11</f>
        <v>38281</v>
      </c>
      <c r="J112" s="10">
        <f>'[2]CZ 6A'!X11</f>
        <v>116038</v>
      </c>
      <c r="K112" s="10">
        <f>'[2]CZ 6A'!Y11</f>
        <v>345722</v>
      </c>
      <c r="L112" s="10">
        <f>'[2]CZ 6A'!Z11</f>
        <v>34299</v>
      </c>
      <c r="M112" s="10">
        <f>'[2]CZ 6A'!AA11</f>
        <v>1228690.9999999998</v>
      </c>
      <c r="N112" s="11">
        <f>SUM(C112:L112)</f>
        <v>22859511</v>
      </c>
      <c r="O112" s="12">
        <f>N112/$C$1</f>
        <v>107.84059912725557</v>
      </c>
      <c r="P112" s="13" t="s">
        <v>17</v>
      </c>
      <c r="Q112" s="13" t="s">
        <v>17</v>
      </c>
      <c r="R112" s="13"/>
    </row>
    <row r="113" spans="1:18" x14ac:dyDescent="0.25">
      <c r="A113" s="41"/>
      <c r="B113" s="14" t="s">
        <v>18</v>
      </c>
      <c r="C113" s="10">
        <f>'[2]CZ 6A'!Q12</f>
        <v>12843576</v>
      </c>
      <c r="D113" s="10">
        <f>'[2]CZ 6A'!R12</f>
        <v>1766402</v>
      </c>
      <c r="E113" s="10">
        <f>'[2]CZ 6A'!S12</f>
        <v>2701816</v>
      </c>
      <c r="F113" s="10">
        <f>'[2]CZ 6A'!T12</f>
        <v>184378</v>
      </c>
      <c r="G113" s="10">
        <f>'[2]CZ 6A'!U12</f>
        <v>2023218</v>
      </c>
      <c r="H113" s="10">
        <f>'[2]CZ 6A'!V12</f>
        <v>2253010</v>
      </c>
      <c r="I113" s="10">
        <f>'[2]CZ 6A'!W12</f>
        <v>38018</v>
      </c>
      <c r="J113" s="10">
        <f>'[2]CZ 6A'!X12</f>
        <v>112749</v>
      </c>
      <c r="K113" s="10">
        <f>'[2]CZ 6A'!Y12</f>
        <v>345722</v>
      </c>
      <c r="L113" s="10">
        <f>'[2]CZ 6A'!Z12</f>
        <v>34299</v>
      </c>
      <c r="M113" s="10">
        <f>'[2]CZ 6A'!AA12</f>
        <v>1228690.9999999998</v>
      </c>
      <c r="N113" s="15">
        <f t="shared" ref="N113:N118" si="25">SUM(C113:L113)</f>
        <v>22303188</v>
      </c>
      <c r="O113" s="16">
        <f>N113/$C$1</f>
        <v>105.21612454298857</v>
      </c>
      <c r="P113" s="13">
        <f>MAX(O112:O118)</f>
        <v>150.62808821795022</v>
      </c>
      <c r="Q113" s="13">
        <f>MAX(O112:O116)</f>
        <v>107.84059912725557</v>
      </c>
      <c r="R113" s="13"/>
    </row>
    <row r="114" spans="1:18" x14ac:dyDescent="0.25">
      <c r="A114" s="41"/>
      <c r="B114" s="14" t="s">
        <v>19</v>
      </c>
      <c r="C114" s="10">
        <f>'[2]CZ 6A'!Q13</f>
        <v>8772608</v>
      </c>
      <c r="D114" s="10">
        <f>'[2]CZ 6A'!R13</f>
        <v>2112429</v>
      </c>
      <c r="E114" s="10">
        <f>'[2]CZ 6A'!S13</f>
        <v>2701816</v>
      </c>
      <c r="F114" s="10">
        <f>'[2]CZ 6A'!T13</f>
        <v>192587</v>
      </c>
      <c r="G114" s="10">
        <f>'[2]CZ 6A'!U13</f>
        <v>2023218</v>
      </c>
      <c r="H114" s="10">
        <f>'[2]CZ 6A'!V13</f>
        <v>2115877</v>
      </c>
      <c r="I114" s="10">
        <f>'[2]CZ 6A'!W13</f>
        <v>27472</v>
      </c>
      <c r="J114" s="10">
        <f>'[2]CZ 6A'!X13</f>
        <v>134836</v>
      </c>
      <c r="K114" s="10">
        <f>'[2]CZ 6A'!Y13</f>
        <v>345722</v>
      </c>
      <c r="L114" s="10">
        <f>'[2]CZ 6A'!Z13</f>
        <v>34299</v>
      </c>
      <c r="M114" s="10">
        <f>'[2]CZ 6A'!AA13</f>
        <v>1228690.9999999998</v>
      </c>
      <c r="N114" s="15">
        <f t="shared" si="25"/>
        <v>18460864</v>
      </c>
      <c r="O114" s="16">
        <f t="shared" ref="O114:O118" si="26">N114/$C$1</f>
        <v>87.08981719542399</v>
      </c>
      <c r="P114" s="13" t="s">
        <v>20</v>
      </c>
      <c r="Q114" s="13" t="s">
        <v>20</v>
      </c>
      <c r="R114" s="13"/>
    </row>
    <row r="115" spans="1:18" x14ac:dyDescent="0.25">
      <c r="A115" s="41"/>
      <c r="B115" s="14" t="s">
        <v>21</v>
      </c>
      <c r="C115" s="10">
        <f>'[2]CZ 6A'!Q14</f>
        <v>11952051</v>
      </c>
      <c r="D115" s="10">
        <f>'[2]CZ 6A'!R14</f>
        <v>1930124</v>
      </c>
      <c r="E115" s="10">
        <f>'[2]CZ 6A'!S14</f>
        <v>2701816</v>
      </c>
      <c r="F115" s="10">
        <f>'[2]CZ 6A'!T14</f>
        <v>192030</v>
      </c>
      <c r="G115" s="10">
        <f>'[2]CZ 6A'!U14</f>
        <v>2023218</v>
      </c>
      <c r="H115" s="10">
        <f>'[2]CZ 6A'!V14</f>
        <v>2254135</v>
      </c>
      <c r="I115" s="10">
        <f>'[2]CZ 6A'!W14</f>
        <v>35744</v>
      </c>
      <c r="J115" s="10">
        <f>'[2]CZ 6A'!X14</f>
        <v>123199</v>
      </c>
      <c r="K115" s="10">
        <f>'[2]CZ 6A'!Y14</f>
        <v>345722</v>
      </c>
      <c r="L115" s="10">
        <f>'[2]CZ 6A'!Z14</f>
        <v>34299</v>
      </c>
      <c r="M115" s="10">
        <f>'[2]CZ 6A'!AA14</f>
        <v>1228690.9999999998</v>
      </c>
      <c r="N115" s="15">
        <f t="shared" si="25"/>
        <v>21592338</v>
      </c>
      <c r="O115" s="16">
        <f t="shared" si="26"/>
        <v>101.86266304988796</v>
      </c>
      <c r="P115" s="13">
        <f>MIN(O112:O118)</f>
        <v>77.286085623304629</v>
      </c>
      <c r="Q115" s="13">
        <f>MIN(O112:O116)</f>
        <v>87.08981719542399</v>
      </c>
      <c r="R115" s="13"/>
    </row>
    <row r="116" spans="1:18" x14ac:dyDescent="0.25">
      <c r="A116" s="41"/>
      <c r="B116" s="14" t="s">
        <v>22</v>
      </c>
      <c r="C116" s="10">
        <f>'[2]CZ 6A'!Q15</f>
        <v>10216755</v>
      </c>
      <c r="D116" s="10">
        <f>'[2]CZ 6A'!R15</f>
        <v>2035089</v>
      </c>
      <c r="E116" s="10">
        <f>'[2]CZ 6A'!S15</f>
        <v>2701816</v>
      </c>
      <c r="F116" s="10">
        <f>'[2]CZ 6A'!T15</f>
        <v>192430</v>
      </c>
      <c r="G116" s="10">
        <f>'[2]CZ 6A'!U15</f>
        <v>2023218</v>
      </c>
      <c r="H116" s="10">
        <f>'[2]CZ 6A'!V15</f>
        <v>2181311</v>
      </c>
      <c r="I116" s="10">
        <f>'[2]CZ 6A'!W15</f>
        <v>30940</v>
      </c>
      <c r="J116" s="10">
        <f>'[2]CZ 6A'!X15</f>
        <v>129899</v>
      </c>
      <c r="K116" s="10">
        <f>'[2]CZ 6A'!Y15</f>
        <v>345722</v>
      </c>
      <c r="L116" s="10">
        <f>'[2]CZ 6A'!Z15</f>
        <v>34299</v>
      </c>
      <c r="M116" s="10">
        <f>'[2]CZ 6A'!AA15</f>
        <v>1228690.9999999998</v>
      </c>
      <c r="N116" s="15">
        <f t="shared" si="25"/>
        <v>19891479</v>
      </c>
      <c r="O116" s="16">
        <f t="shared" si="26"/>
        <v>93.838797027951415</v>
      </c>
      <c r="P116" s="13" t="s">
        <v>23</v>
      </c>
      <c r="Q116" s="13" t="s">
        <v>23</v>
      </c>
      <c r="R116" s="13"/>
    </row>
    <row r="117" spans="1:18" x14ac:dyDescent="0.25">
      <c r="A117" s="41"/>
      <c r="B117" s="14" t="s">
        <v>24</v>
      </c>
      <c r="C117" s="10">
        <f>'[2]CZ 6A'!Q16</f>
        <v>22625518</v>
      </c>
      <c r="D117" s="10">
        <f>'[2]CZ 6A'!R16</f>
        <v>1307622</v>
      </c>
      <c r="E117" s="10">
        <f>'[2]CZ 6A'!S16</f>
        <v>2701816</v>
      </c>
      <c r="F117" s="10">
        <f>'[2]CZ 6A'!T16</f>
        <v>191010</v>
      </c>
      <c r="G117" s="10">
        <f>'[2]CZ 6A'!U16</f>
        <v>2023218</v>
      </c>
      <c r="H117" s="10">
        <f>'[2]CZ 6A'!V16</f>
        <v>2555439</v>
      </c>
      <c r="I117" s="10">
        <f>'[2]CZ 6A'!W16</f>
        <v>61280</v>
      </c>
      <c r="J117" s="10">
        <f>'[2]CZ 6A'!X16</f>
        <v>83465</v>
      </c>
      <c r="K117" s="10">
        <f>'[2]CZ 6A'!Y16</f>
        <v>345722</v>
      </c>
      <c r="L117" s="10">
        <f>'[2]CZ 6A'!Z16</f>
        <v>34299</v>
      </c>
      <c r="M117" s="10">
        <f>'[2]CZ 6A'!AA16</f>
        <v>1228690.9999999998</v>
      </c>
      <c r="N117" s="15">
        <f t="shared" si="25"/>
        <v>31929389</v>
      </c>
      <c r="O117" s="16">
        <f t="shared" si="26"/>
        <v>150.62808821795022</v>
      </c>
      <c r="P117" s="22">
        <f>(P113-P115)/O113</f>
        <v>0.69706048301256296</v>
      </c>
      <c r="Q117" s="22">
        <f>(Q113-Q115)/O113</f>
        <v>0.19722054981556894</v>
      </c>
      <c r="R117" s="13"/>
    </row>
    <row r="118" spans="1:18" ht="15.75" thickBot="1" x14ac:dyDescent="0.3">
      <c r="A118" s="41"/>
      <c r="B118" s="23" t="s">
        <v>25</v>
      </c>
      <c r="C118" s="29">
        <f>'[2]CZ 6A'!Q17</f>
        <v>6024219</v>
      </c>
      <c r="D118" s="30">
        <f>'[2]CZ 6A'!R17</f>
        <v>2793858</v>
      </c>
      <c r="E118" s="30">
        <f>'[2]CZ 6A'!S17</f>
        <v>2701816</v>
      </c>
      <c r="F118" s="30">
        <f>'[2]CZ 6A'!T17</f>
        <v>193137</v>
      </c>
      <c r="G118" s="30">
        <f>'[2]CZ 6A'!U17</f>
        <v>2023218</v>
      </c>
      <c r="H118" s="30">
        <f>'[2]CZ 6A'!V17</f>
        <v>2068417</v>
      </c>
      <c r="I118" s="30">
        <f>'[2]CZ 6A'!W17</f>
        <v>19701</v>
      </c>
      <c r="J118" s="30">
        <f>'[2]CZ 6A'!X17</f>
        <v>178331</v>
      </c>
      <c r="K118" s="30">
        <f>'[2]CZ 6A'!Y17</f>
        <v>345722</v>
      </c>
      <c r="L118" s="31">
        <f>'[2]CZ 6A'!Z17</f>
        <v>34299</v>
      </c>
      <c r="M118" s="31">
        <f>'[2]CZ 6A'!AA17</f>
        <v>1228690.9999999998</v>
      </c>
      <c r="N118" s="27">
        <f t="shared" si="25"/>
        <v>16382718</v>
      </c>
      <c r="O118" s="28">
        <f t="shared" si="26"/>
        <v>77.286085623304629</v>
      </c>
      <c r="P118" s="13"/>
      <c r="Q118" s="13"/>
      <c r="R118" s="13"/>
    </row>
    <row r="119" spans="1:18" ht="15.75" thickBot="1" x14ac:dyDescent="0.3"/>
    <row r="120" spans="1:18" ht="60.75" thickBot="1" x14ac:dyDescent="0.3">
      <c r="A120" s="41" t="s">
        <v>39</v>
      </c>
      <c r="B120" s="3" t="s">
        <v>2</v>
      </c>
      <c r="C120" s="4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6" t="s">
        <v>12</v>
      </c>
      <c r="M120" s="3" t="s">
        <v>13</v>
      </c>
      <c r="N120" s="3" t="s">
        <v>14</v>
      </c>
      <c r="O120" s="7" t="s">
        <v>15</v>
      </c>
      <c r="P120" s="8"/>
      <c r="Q120" s="8"/>
      <c r="R120" s="8"/>
    </row>
    <row r="121" spans="1:18" x14ac:dyDescent="0.25">
      <c r="A121" s="41"/>
      <c r="B121" s="9" t="s">
        <v>16</v>
      </c>
      <c r="C121" s="10">
        <f>'[2]CZ 6B'!Q11</f>
        <v>12093262</v>
      </c>
      <c r="D121" s="10">
        <f>'[2]CZ 6B'!R11</f>
        <v>1214541</v>
      </c>
      <c r="E121" s="10">
        <f>'[2]CZ 6B'!S11</f>
        <v>2701816</v>
      </c>
      <c r="F121" s="10">
        <f>'[2]CZ 6B'!T11</f>
        <v>181619</v>
      </c>
      <c r="G121" s="10">
        <f>'[2]CZ 6B'!U11</f>
        <v>2023218</v>
      </c>
      <c r="H121" s="10">
        <f>'[2]CZ 6B'!V11</f>
        <v>2211528</v>
      </c>
      <c r="I121" s="10">
        <f>'[2]CZ 6B'!W11</f>
        <v>38118</v>
      </c>
      <c r="J121" s="10">
        <f>'[2]CZ 6B'!X11</f>
        <v>77524</v>
      </c>
      <c r="K121" s="10">
        <f>'[2]CZ 6B'!Y11</f>
        <v>345722</v>
      </c>
      <c r="L121" s="10">
        <f>'[2]CZ 6B'!Z11</f>
        <v>34299</v>
      </c>
      <c r="M121" s="10">
        <f>'[2]CZ 6B'!AA11</f>
        <v>1228690.9999999998</v>
      </c>
      <c r="N121" s="11">
        <f>SUM(C121:L121)</f>
        <v>20921647</v>
      </c>
      <c r="O121" s="12">
        <f>N121/$C$1</f>
        <v>98.698653143059317</v>
      </c>
      <c r="P121" s="13" t="s">
        <v>17</v>
      </c>
      <c r="Q121" s="13" t="s">
        <v>17</v>
      </c>
      <c r="R121" s="13"/>
    </row>
    <row r="122" spans="1:18" x14ac:dyDescent="0.25">
      <c r="A122" s="41"/>
      <c r="B122" s="14" t="s">
        <v>18</v>
      </c>
      <c r="C122" s="10">
        <f>'[2]CZ 6B'!Q12</f>
        <v>11593479</v>
      </c>
      <c r="D122" s="10">
        <f>'[2]CZ 6B'!R12</f>
        <v>1226360</v>
      </c>
      <c r="E122" s="10">
        <f>'[2]CZ 6B'!S12</f>
        <v>2701816</v>
      </c>
      <c r="F122" s="10">
        <f>'[2]CZ 6B'!T12</f>
        <v>183183</v>
      </c>
      <c r="G122" s="10">
        <f>'[2]CZ 6B'!U12</f>
        <v>2023218</v>
      </c>
      <c r="H122" s="10">
        <f>'[2]CZ 6B'!V12</f>
        <v>2215768</v>
      </c>
      <c r="I122" s="10">
        <f>'[2]CZ 6B'!W12</f>
        <v>37164</v>
      </c>
      <c r="J122" s="10">
        <f>'[2]CZ 6B'!X12</f>
        <v>78278</v>
      </c>
      <c r="K122" s="10">
        <f>'[2]CZ 6B'!Y12</f>
        <v>345722</v>
      </c>
      <c r="L122" s="10">
        <f>'[2]CZ 6B'!Z12</f>
        <v>34299</v>
      </c>
      <c r="M122" s="10">
        <f>'[2]CZ 6B'!AA12</f>
        <v>1228690.9999999998</v>
      </c>
      <c r="N122" s="15">
        <f t="shared" ref="N122:N127" si="27">SUM(C122:L122)</f>
        <v>20439287</v>
      </c>
      <c r="O122" s="16">
        <f>N122/$C$1</f>
        <v>96.423101780870383</v>
      </c>
      <c r="P122" s="13">
        <f>MAX(O121:O127)</f>
        <v>161.12816133978063</v>
      </c>
      <c r="Q122" s="13">
        <f>MAX(O121:O125)</f>
        <v>98.698653143059317</v>
      </c>
      <c r="R122" s="13"/>
    </row>
    <row r="123" spans="1:18" x14ac:dyDescent="0.25">
      <c r="A123" s="41"/>
      <c r="B123" s="14" t="s">
        <v>19</v>
      </c>
      <c r="C123" s="10">
        <f>'[2]CZ 6B'!Q13</f>
        <v>10534030</v>
      </c>
      <c r="D123" s="10">
        <f>'[2]CZ 6B'!R13</f>
        <v>1538387</v>
      </c>
      <c r="E123" s="10">
        <f>'[2]CZ 6B'!S13</f>
        <v>2701816</v>
      </c>
      <c r="F123" s="10">
        <f>'[2]CZ 6B'!T13</f>
        <v>187769</v>
      </c>
      <c r="G123" s="10">
        <f>'[2]CZ 6B'!U13</f>
        <v>2023218</v>
      </c>
      <c r="H123" s="10">
        <f>'[2]CZ 6B'!V13</f>
        <v>2287169</v>
      </c>
      <c r="I123" s="10">
        <f>'[2]CZ 6B'!W13</f>
        <v>35095</v>
      </c>
      <c r="J123" s="10">
        <f>'[2]CZ 6B'!X13</f>
        <v>98195</v>
      </c>
      <c r="K123" s="10">
        <f>'[2]CZ 6B'!Y13</f>
        <v>345722</v>
      </c>
      <c r="L123" s="10">
        <f>'[2]CZ 6B'!Z13</f>
        <v>34299</v>
      </c>
      <c r="M123" s="10">
        <f>'[2]CZ 6B'!AA13</f>
        <v>1228690.9999999998</v>
      </c>
      <c r="N123" s="15">
        <f t="shared" si="27"/>
        <v>19785700</v>
      </c>
      <c r="O123" s="16">
        <f t="shared" ref="O123:O127" si="28">N123/$C$1</f>
        <v>93.339780634508784</v>
      </c>
      <c r="P123" s="13" t="s">
        <v>20</v>
      </c>
      <c r="Q123" s="13" t="s">
        <v>20</v>
      </c>
      <c r="R123" s="13"/>
    </row>
    <row r="124" spans="1:18" x14ac:dyDescent="0.25">
      <c r="A124" s="41"/>
      <c r="B124" s="14" t="s">
        <v>21</v>
      </c>
      <c r="C124" s="10">
        <f>'[2]CZ 6B'!Q14</f>
        <v>918637</v>
      </c>
      <c r="D124" s="10">
        <f>'[2]CZ 6B'!R14</f>
        <v>6374902</v>
      </c>
      <c r="E124" s="10">
        <f>'[2]CZ 6B'!S14</f>
        <v>2701816</v>
      </c>
      <c r="F124" s="10">
        <f>'[2]CZ 6B'!T14</f>
        <v>184134</v>
      </c>
      <c r="G124" s="10">
        <f>'[2]CZ 6B'!U14</f>
        <v>2023218</v>
      </c>
      <c r="H124" s="10">
        <f>'[2]CZ 6B'!V14</f>
        <v>1945740</v>
      </c>
      <c r="I124" s="10">
        <f>'[2]CZ 6B'!W14</f>
        <v>2384</v>
      </c>
      <c r="J124" s="10">
        <f>'[2]CZ 6B'!X14</f>
        <v>406909</v>
      </c>
      <c r="K124" s="10">
        <f>'[2]CZ 6B'!Y14</f>
        <v>345722</v>
      </c>
      <c r="L124" s="10">
        <f>'[2]CZ 6B'!Z14</f>
        <v>34299</v>
      </c>
      <c r="M124" s="10">
        <f>'[2]CZ 6B'!AA14</f>
        <v>1228690.9999999998</v>
      </c>
      <c r="N124" s="15">
        <f t="shared" si="27"/>
        <v>14937761</v>
      </c>
      <c r="O124" s="16">
        <f t="shared" si="28"/>
        <v>70.469446868734522</v>
      </c>
      <c r="P124" s="13">
        <f>MIN(O121:O127)</f>
        <v>70.469446868734522</v>
      </c>
      <c r="Q124" s="13">
        <f>MIN(O121:O125)</f>
        <v>70.469446868734522</v>
      </c>
      <c r="R124" s="13"/>
    </row>
    <row r="125" spans="1:18" x14ac:dyDescent="0.25">
      <c r="A125" s="41"/>
      <c r="B125" s="14" t="s">
        <v>22</v>
      </c>
      <c r="C125" s="10">
        <f>'[2]CZ 6B'!Q15</f>
        <v>11287146</v>
      </c>
      <c r="D125" s="10">
        <f>'[2]CZ 6B'!R15</f>
        <v>1431173</v>
      </c>
      <c r="E125" s="10">
        <f>'[2]CZ 6B'!S15</f>
        <v>2701816</v>
      </c>
      <c r="F125" s="10">
        <f>'[2]CZ 6B'!T15</f>
        <v>187976</v>
      </c>
      <c r="G125" s="10">
        <f>'[2]CZ 6B'!U15</f>
        <v>2023218</v>
      </c>
      <c r="H125" s="10">
        <f>'[2]CZ 6B'!V15</f>
        <v>2297318</v>
      </c>
      <c r="I125" s="10">
        <f>'[2]CZ 6B'!W15</f>
        <v>37056</v>
      </c>
      <c r="J125" s="10">
        <f>'[2]CZ 6B'!X15</f>
        <v>91351</v>
      </c>
      <c r="K125" s="10">
        <f>'[2]CZ 6B'!Y15</f>
        <v>345722</v>
      </c>
      <c r="L125" s="10">
        <f>'[2]CZ 6B'!Z15</f>
        <v>34299</v>
      </c>
      <c r="M125" s="10">
        <f>'[2]CZ 6B'!AA15</f>
        <v>1228690.9999999998</v>
      </c>
      <c r="N125" s="15">
        <f t="shared" si="27"/>
        <v>20437075</v>
      </c>
      <c r="O125" s="16">
        <f t="shared" si="28"/>
        <v>96.412666588041048</v>
      </c>
      <c r="P125" s="13" t="s">
        <v>23</v>
      </c>
      <c r="Q125" s="13" t="s">
        <v>23</v>
      </c>
      <c r="R125" s="13"/>
    </row>
    <row r="126" spans="1:18" x14ac:dyDescent="0.25">
      <c r="A126" s="41"/>
      <c r="B126" s="14" t="s">
        <v>24</v>
      </c>
      <c r="C126" s="10">
        <f>'[2]CZ 6B'!Q16</f>
        <v>24850699</v>
      </c>
      <c r="D126" s="10">
        <f>'[2]CZ 6B'!R16</f>
        <v>1144382</v>
      </c>
      <c r="E126" s="10">
        <f>'[2]CZ 6B'!S16</f>
        <v>2701816</v>
      </c>
      <c r="F126" s="10">
        <f>'[2]CZ 6B'!T16</f>
        <v>188683</v>
      </c>
      <c r="G126" s="10">
        <f>'[2]CZ 6B'!U16</f>
        <v>2023218</v>
      </c>
      <c r="H126" s="10">
        <f>'[2]CZ 6B'!V16</f>
        <v>2723822</v>
      </c>
      <c r="I126" s="10">
        <f>'[2]CZ 6B'!W16</f>
        <v>69455</v>
      </c>
      <c r="J126" s="10">
        <f>'[2]CZ 6B'!X16</f>
        <v>73046</v>
      </c>
      <c r="K126" s="10">
        <f>'[2]CZ 6B'!Y16</f>
        <v>345722</v>
      </c>
      <c r="L126" s="10">
        <f>'[2]CZ 6B'!Z16</f>
        <v>34299</v>
      </c>
      <c r="M126" s="10">
        <f>'[2]CZ 6B'!AA16</f>
        <v>1228690.9999999998</v>
      </c>
      <c r="N126" s="15">
        <f t="shared" si="27"/>
        <v>34155142</v>
      </c>
      <c r="O126" s="16">
        <f t="shared" si="28"/>
        <v>161.12816133978063</v>
      </c>
      <c r="P126" s="22">
        <f>(P122-P124)/O122</f>
        <v>0.94021777765535564</v>
      </c>
      <c r="Q126" s="22">
        <f>(Q122-Q124)/O122</f>
        <v>0.29276393056176564</v>
      </c>
      <c r="R126" s="13"/>
    </row>
    <row r="127" spans="1:18" ht="15.75" thickBot="1" x14ac:dyDescent="0.3">
      <c r="A127" s="41"/>
      <c r="B127" s="23" t="s">
        <v>25</v>
      </c>
      <c r="C127" s="29">
        <f>'[2]CZ 6B'!Q17</f>
        <v>7644854</v>
      </c>
      <c r="D127" s="30">
        <f>'[2]CZ 6B'!R17</f>
        <v>1764943</v>
      </c>
      <c r="E127" s="30">
        <f>'[2]CZ 6B'!S17</f>
        <v>2701816</v>
      </c>
      <c r="F127" s="30">
        <f>'[2]CZ 6B'!T17</f>
        <v>185698</v>
      </c>
      <c r="G127" s="30">
        <f>'[2]CZ 6B'!U17</f>
        <v>2023218</v>
      </c>
      <c r="H127" s="30">
        <f>'[2]CZ 6B'!V17</f>
        <v>2124454</v>
      </c>
      <c r="I127" s="30">
        <f>'[2]CZ 6B'!W17</f>
        <v>26616</v>
      </c>
      <c r="J127" s="30">
        <f>'[2]CZ 6B'!X17</f>
        <v>112656</v>
      </c>
      <c r="K127" s="30">
        <f>'[2]CZ 6B'!Y17</f>
        <v>345722</v>
      </c>
      <c r="L127" s="31">
        <f>'[2]CZ 6B'!Z17</f>
        <v>34299</v>
      </c>
      <c r="M127" s="31">
        <f>'[2]CZ 6B'!AA17</f>
        <v>1228690.9999999998</v>
      </c>
      <c r="N127" s="27">
        <f t="shared" si="27"/>
        <v>16964276</v>
      </c>
      <c r="O127" s="28">
        <f t="shared" si="28"/>
        <v>80.02960726500767</v>
      </c>
      <c r="P127" s="13"/>
      <c r="Q127" s="13"/>
      <c r="R127" s="13"/>
    </row>
    <row r="128" spans="1:18" ht="15.75" thickBot="1" x14ac:dyDescent="0.3"/>
    <row r="129" spans="1:18" ht="60.75" thickBot="1" x14ac:dyDescent="0.3">
      <c r="A129" s="41" t="s">
        <v>40</v>
      </c>
      <c r="B129" s="3" t="s">
        <v>2</v>
      </c>
      <c r="C129" s="4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5" t="s">
        <v>8</v>
      </c>
      <c r="I129" s="5" t="s">
        <v>9</v>
      </c>
      <c r="J129" s="5" t="s">
        <v>10</v>
      </c>
      <c r="K129" s="5" t="s">
        <v>11</v>
      </c>
      <c r="L129" s="6" t="s">
        <v>12</v>
      </c>
      <c r="M129" s="3" t="s">
        <v>13</v>
      </c>
      <c r="N129" s="3" t="s">
        <v>14</v>
      </c>
      <c r="O129" s="7" t="s">
        <v>15</v>
      </c>
      <c r="P129" s="8"/>
      <c r="Q129" s="8"/>
      <c r="R129" s="8"/>
    </row>
    <row r="130" spans="1:18" x14ac:dyDescent="0.25">
      <c r="A130" s="41"/>
      <c r="B130" s="9" t="s">
        <v>16</v>
      </c>
      <c r="C130" s="10">
        <f>'[2]CZ 7'!Q11</f>
        <v>16286989</v>
      </c>
      <c r="D130" s="10">
        <f>'[2]CZ 7'!R11</f>
        <v>1368783</v>
      </c>
      <c r="E130" s="10">
        <f>'[2]CZ 7'!S11</f>
        <v>2701816</v>
      </c>
      <c r="F130" s="10">
        <f>'[2]CZ 7'!T11</f>
        <v>181744</v>
      </c>
      <c r="G130" s="10">
        <f>'[2]CZ 7'!U11</f>
        <v>2023218</v>
      </c>
      <c r="H130" s="10">
        <f>'[2]CZ 7'!V11</f>
        <v>2414334</v>
      </c>
      <c r="I130" s="10">
        <f>'[2]CZ 7'!W11</f>
        <v>46862</v>
      </c>
      <c r="J130" s="10">
        <f>'[2]CZ 7'!X11</f>
        <v>87369</v>
      </c>
      <c r="K130" s="10">
        <f>'[2]CZ 7'!Y11</f>
        <v>345722</v>
      </c>
      <c r="L130" s="10">
        <f>'[2]CZ 7'!Z11</f>
        <v>34299</v>
      </c>
      <c r="M130" s="10">
        <f>'[2]CZ 7'!AA11</f>
        <v>1228690.9999999998</v>
      </c>
      <c r="N130" s="11">
        <f>SUM(C130:L130)</f>
        <v>25491136</v>
      </c>
      <c r="O130" s="12">
        <f>N130/$C$1</f>
        <v>120.25538860714707</v>
      </c>
      <c r="P130" s="13" t="s">
        <v>17</v>
      </c>
      <c r="Q130" s="13" t="s">
        <v>17</v>
      </c>
      <c r="R130" s="13"/>
    </row>
    <row r="131" spans="1:18" x14ac:dyDescent="0.25">
      <c r="A131" s="41"/>
      <c r="B131" s="14" t="s">
        <v>18</v>
      </c>
      <c r="C131" s="10">
        <f>'[2]CZ 7'!Q12</f>
        <v>15483600</v>
      </c>
      <c r="D131" s="10">
        <f>'[2]CZ 7'!R12</f>
        <v>1380401</v>
      </c>
      <c r="E131" s="10">
        <f>'[2]CZ 7'!S12</f>
        <v>2701816</v>
      </c>
      <c r="F131" s="10">
        <f>'[2]CZ 7'!T12</f>
        <v>184084</v>
      </c>
      <c r="G131" s="10">
        <f>'[2]CZ 7'!U12</f>
        <v>2023218</v>
      </c>
      <c r="H131" s="10">
        <f>'[2]CZ 7'!V12</f>
        <v>2381881</v>
      </c>
      <c r="I131" s="10">
        <f>'[2]CZ 7'!W12</f>
        <v>45196</v>
      </c>
      <c r="J131" s="10">
        <f>'[2]CZ 7'!X12</f>
        <v>88111</v>
      </c>
      <c r="K131" s="10">
        <f>'[2]CZ 7'!Y12</f>
        <v>345722</v>
      </c>
      <c r="L131" s="10">
        <f>'[2]CZ 7'!Z12</f>
        <v>34299</v>
      </c>
      <c r="M131" s="10">
        <f>'[2]CZ 7'!AA12</f>
        <v>1228690.9999999998</v>
      </c>
      <c r="N131" s="15">
        <f t="shared" ref="N131:N136" si="29">SUM(C131:L131)</f>
        <v>24668328</v>
      </c>
      <c r="O131" s="16">
        <f>N131/$C$1</f>
        <v>116.37376105672838</v>
      </c>
      <c r="P131" s="13">
        <f>MAX(O130:O136)</f>
        <v>158.27367849982309</v>
      </c>
      <c r="Q131" s="13">
        <f>MAX(O130:O134)</f>
        <v>120.25538860714707</v>
      </c>
      <c r="R131" s="13"/>
    </row>
    <row r="132" spans="1:18" x14ac:dyDescent="0.25">
      <c r="A132" s="41"/>
      <c r="B132" s="14" t="s">
        <v>19</v>
      </c>
      <c r="C132" s="10">
        <f>'[2]CZ 7'!Q13</f>
        <v>10100956</v>
      </c>
      <c r="D132" s="10">
        <f>'[2]CZ 7'!R13</f>
        <v>1744915</v>
      </c>
      <c r="E132" s="10">
        <f>'[2]CZ 7'!S13</f>
        <v>2701816</v>
      </c>
      <c r="F132" s="10">
        <f>'[2]CZ 7'!T13</f>
        <v>195014</v>
      </c>
      <c r="G132" s="10">
        <f>'[2]CZ 7'!U13</f>
        <v>2023218</v>
      </c>
      <c r="H132" s="10">
        <f>'[2]CZ 7'!V13</f>
        <v>2211624</v>
      </c>
      <c r="I132" s="10">
        <f>'[2]CZ 7'!W13</f>
        <v>31831</v>
      </c>
      <c r="J132" s="10">
        <f>'[2]CZ 7'!X13</f>
        <v>111378</v>
      </c>
      <c r="K132" s="10">
        <f>'[2]CZ 7'!Y13</f>
        <v>345722</v>
      </c>
      <c r="L132" s="10">
        <f>'[2]CZ 7'!Z13</f>
        <v>34299</v>
      </c>
      <c r="M132" s="10">
        <f>'[2]CZ 7'!AA13</f>
        <v>1228690.9999999998</v>
      </c>
      <c r="N132" s="15">
        <f t="shared" si="29"/>
        <v>19500773</v>
      </c>
      <c r="O132" s="16">
        <f t="shared" ref="O132:O136" si="30">N132/$C$1</f>
        <v>91.99562684278807</v>
      </c>
      <c r="P132" s="13" t="s">
        <v>20</v>
      </c>
      <c r="Q132" s="13" t="s">
        <v>20</v>
      </c>
      <c r="R132" s="13"/>
    </row>
    <row r="133" spans="1:18" x14ac:dyDescent="0.25">
      <c r="A133" s="41"/>
      <c r="B133" s="14" t="s">
        <v>21</v>
      </c>
      <c r="C133" s="10">
        <f>'[2]CZ 7'!Q14</f>
        <v>13022383</v>
      </c>
      <c r="D133" s="10">
        <f>'[2]CZ 7'!R14</f>
        <v>1638063</v>
      </c>
      <c r="E133" s="10">
        <f>'[2]CZ 7'!S14</f>
        <v>2701816</v>
      </c>
      <c r="F133" s="10">
        <f>'[2]CZ 7'!T14</f>
        <v>194789</v>
      </c>
      <c r="G133" s="10">
        <f>'[2]CZ 7'!U14</f>
        <v>2023218</v>
      </c>
      <c r="H133" s="10">
        <f>'[2]CZ 7'!V14</f>
        <v>2348249</v>
      </c>
      <c r="I133" s="10">
        <f>'[2]CZ 7'!W14</f>
        <v>39212</v>
      </c>
      <c r="J133" s="10">
        <f>'[2]CZ 7'!X14</f>
        <v>104557</v>
      </c>
      <c r="K133" s="10">
        <f>'[2]CZ 7'!Y14</f>
        <v>345722</v>
      </c>
      <c r="L133" s="10">
        <f>'[2]CZ 7'!Z14</f>
        <v>34299</v>
      </c>
      <c r="M133" s="10">
        <f>'[2]CZ 7'!AA14</f>
        <v>1228690.9999999998</v>
      </c>
      <c r="N133" s="15">
        <f t="shared" si="29"/>
        <v>22452308</v>
      </c>
      <c r="O133" s="16">
        <f t="shared" si="30"/>
        <v>105.91960372685458</v>
      </c>
      <c r="P133" s="13">
        <f>MIN(O130:O136)</f>
        <v>80.570001179384363</v>
      </c>
      <c r="Q133" s="13">
        <f>MIN(O130:O134)</f>
        <v>91.99562684278807</v>
      </c>
      <c r="R133" s="13"/>
    </row>
    <row r="134" spans="1:18" x14ac:dyDescent="0.25">
      <c r="A134" s="41"/>
      <c r="B134" s="14" t="s">
        <v>22</v>
      </c>
      <c r="C134" s="10">
        <f>'[2]CZ 7'!Q15</f>
        <v>11172005</v>
      </c>
      <c r="D134" s="10">
        <f>'[2]CZ 7'!R15</f>
        <v>1660417</v>
      </c>
      <c r="E134" s="10">
        <f>'[2]CZ 7'!S15</f>
        <v>2701816</v>
      </c>
      <c r="F134" s="10">
        <f>'[2]CZ 7'!T15</f>
        <v>193819</v>
      </c>
      <c r="G134" s="10">
        <f>'[2]CZ 7'!U15</f>
        <v>2023218</v>
      </c>
      <c r="H134" s="10">
        <f>'[2]CZ 7'!V15</f>
        <v>2250595</v>
      </c>
      <c r="I134" s="10">
        <f>'[2]CZ 7'!W15</f>
        <v>34447</v>
      </c>
      <c r="J134" s="10">
        <f>'[2]CZ 7'!X15</f>
        <v>105984</v>
      </c>
      <c r="K134" s="10">
        <f>'[2]CZ 7'!Y15</f>
        <v>345722</v>
      </c>
      <c r="L134" s="10">
        <f>'[2]CZ 7'!Z15</f>
        <v>34299</v>
      </c>
      <c r="M134" s="10">
        <f>'[2]CZ 7'!AA15</f>
        <v>1228690.9999999998</v>
      </c>
      <c r="N134" s="15">
        <f t="shared" si="29"/>
        <v>20522322</v>
      </c>
      <c r="O134" s="16">
        <f t="shared" si="30"/>
        <v>96.814822502653612</v>
      </c>
      <c r="P134" s="13" t="s">
        <v>23</v>
      </c>
      <c r="Q134" s="13" t="s">
        <v>23</v>
      </c>
      <c r="R134" s="13"/>
    </row>
    <row r="135" spans="1:18" x14ac:dyDescent="0.25">
      <c r="A135" s="41"/>
      <c r="B135" s="14" t="s">
        <v>24</v>
      </c>
      <c r="C135" s="10">
        <f>'[2]CZ 7'!Q16</f>
        <v>24235344</v>
      </c>
      <c r="D135" s="10">
        <f>'[2]CZ 7'!R16</f>
        <v>1208043</v>
      </c>
      <c r="E135" s="10">
        <f>'[2]CZ 7'!S16</f>
        <v>2701816</v>
      </c>
      <c r="F135" s="10">
        <f>'[2]CZ 7'!T16</f>
        <v>192124</v>
      </c>
      <c r="G135" s="10">
        <f>'[2]CZ 7'!U16</f>
        <v>2023218</v>
      </c>
      <c r="H135" s="10">
        <f>'[2]CZ 7'!V16</f>
        <v>2666822</v>
      </c>
      <c r="I135" s="10">
        <f>'[2]CZ 7'!W16</f>
        <v>65566</v>
      </c>
      <c r="J135" s="10">
        <f>'[2]CZ 7'!X16</f>
        <v>77109</v>
      </c>
      <c r="K135" s="10">
        <f>'[2]CZ 7'!Y16</f>
        <v>345722</v>
      </c>
      <c r="L135" s="10">
        <f>'[2]CZ 7'!Z16</f>
        <v>34299</v>
      </c>
      <c r="M135" s="10">
        <f>'[2]CZ 7'!AA16</f>
        <v>1228690.9999999998</v>
      </c>
      <c r="N135" s="15">
        <f t="shared" si="29"/>
        <v>33550063</v>
      </c>
      <c r="O135" s="16">
        <f t="shared" si="30"/>
        <v>158.27367849982309</v>
      </c>
      <c r="P135" s="22">
        <f>(P131-P133)/O131</f>
        <v>0.66770788032330364</v>
      </c>
      <c r="Q135" s="22">
        <f>(Q131-Q133)/O131</f>
        <v>0.24283619870791401</v>
      </c>
      <c r="R135" s="13"/>
    </row>
    <row r="136" spans="1:18" ht="15.75" thickBot="1" x14ac:dyDescent="0.3">
      <c r="A136" s="41"/>
      <c r="B136" s="23" t="s">
        <v>25</v>
      </c>
      <c r="C136" s="29">
        <f>'[2]CZ 7'!Q17</f>
        <v>7307783</v>
      </c>
      <c r="D136" s="30">
        <f>'[2]CZ 7'!R17</f>
        <v>2202738</v>
      </c>
      <c r="E136" s="30">
        <f>'[2]CZ 7'!S17</f>
        <v>2701816</v>
      </c>
      <c r="F136" s="30">
        <f>'[2]CZ 7'!T17</f>
        <v>197235</v>
      </c>
      <c r="G136" s="30">
        <f>'[2]CZ 7'!U17</f>
        <v>2023218</v>
      </c>
      <c r="H136" s="30">
        <f>'[2]CZ 7'!V17</f>
        <v>2101448</v>
      </c>
      <c r="I136" s="30">
        <f>'[2]CZ 7'!W17</f>
        <v>23967</v>
      </c>
      <c r="J136" s="30">
        <f>'[2]CZ 7'!X17</f>
        <v>140600</v>
      </c>
      <c r="K136" s="30">
        <f>'[2]CZ 7'!Y17</f>
        <v>345722</v>
      </c>
      <c r="L136" s="31">
        <f>'[2]CZ 7'!Z17</f>
        <v>34299</v>
      </c>
      <c r="M136" s="31">
        <f>'[2]CZ 7'!AA17</f>
        <v>1228690.9999999998</v>
      </c>
      <c r="N136" s="27">
        <f t="shared" si="29"/>
        <v>17078826</v>
      </c>
      <c r="O136" s="28">
        <f t="shared" si="30"/>
        <v>80.570001179384363</v>
      </c>
      <c r="P136" s="13"/>
      <c r="Q136" s="13"/>
      <c r="R136" s="13"/>
    </row>
    <row r="137" spans="1:18" ht="15.75" thickBot="1" x14ac:dyDescent="0.3"/>
    <row r="138" spans="1:18" ht="60.75" thickBot="1" x14ac:dyDescent="0.3">
      <c r="A138" s="41" t="s">
        <v>41</v>
      </c>
      <c r="B138" s="3" t="s">
        <v>2</v>
      </c>
      <c r="C138" s="4" t="s">
        <v>3</v>
      </c>
      <c r="D138" s="5" t="s">
        <v>4</v>
      </c>
      <c r="E138" s="5" t="s">
        <v>5</v>
      </c>
      <c r="F138" s="5" t="s">
        <v>6</v>
      </c>
      <c r="G138" s="5" t="s">
        <v>7</v>
      </c>
      <c r="H138" s="5" t="s">
        <v>8</v>
      </c>
      <c r="I138" s="5" t="s">
        <v>9</v>
      </c>
      <c r="J138" s="5" t="s">
        <v>10</v>
      </c>
      <c r="K138" s="5" t="s">
        <v>11</v>
      </c>
      <c r="L138" s="6" t="s">
        <v>12</v>
      </c>
      <c r="M138" s="3" t="s">
        <v>13</v>
      </c>
      <c r="N138" s="3" t="s">
        <v>14</v>
      </c>
      <c r="O138" s="7" t="s">
        <v>15</v>
      </c>
      <c r="P138" s="8"/>
      <c r="Q138" s="8"/>
      <c r="R138" s="8"/>
    </row>
    <row r="139" spans="1:18" x14ac:dyDescent="0.25">
      <c r="A139" s="41"/>
      <c r="B139" s="9" t="s">
        <v>16</v>
      </c>
      <c r="C139" s="10">
        <f>'[2]CZ 8'!Q11</f>
        <v>24755730</v>
      </c>
      <c r="D139" s="10">
        <f>'[2]CZ 8'!R11</f>
        <v>943896</v>
      </c>
      <c r="E139" s="10">
        <f>'[2]CZ 8'!S11</f>
        <v>2742519</v>
      </c>
      <c r="F139" s="10">
        <f>'[2]CZ 8'!T11</f>
        <v>202309</v>
      </c>
      <c r="G139" s="10">
        <f>'[2]CZ 8'!U11</f>
        <v>2023218</v>
      </c>
      <c r="H139" s="10">
        <f>'[2]CZ 8'!V11</f>
        <v>2556145</v>
      </c>
      <c r="I139" s="10">
        <f>'[2]CZ 8'!W11</f>
        <v>69136</v>
      </c>
      <c r="J139" s="10">
        <f>'[2]CZ 8'!X11</f>
        <v>60249</v>
      </c>
      <c r="K139" s="10">
        <f>'[2]CZ 8'!Y11</f>
        <v>345722</v>
      </c>
      <c r="L139" s="10">
        <f>'[2]CZ 8'!Z11</f>
        <v>34299</v>
      </c>
      <c r="M139" s="10">
        <f>'[2]CZ 8'!AA11</f>
        <v>1228690.9999999998</v>
      </c>
      <c r="N139" s="11">
        <f>SUM(C139:L139)</f>
        <v>33733223</v>
      </c>
      <c r="O139" s="12">
        <f>N139/$C$1</f>
        <v>159.13774265833234</v>
      </c>
      <c r="P139" s="13" t="s">
        <v>17</v>
      </c>
      <c r="Q139" s="13" t="s">
        <v>17</v>
      </c>
      <c r="R139" s="13"/>
    </row>
    <row r="140" spans="1:18" x14ac:dyDescent="0.25">
      <c r="A140" s="41"/>
      <c r="B140" s="14" t="s">
        <v>18</v>
      </c>
      <c r="C140" s="10">
        <f>'[2]CZ 8'!Q12</f>
        <v>22391785</v>
      </c>
      <c r="D140" s="10">
        <f>'[2]CZ 8'!R12</f>
        <v>963301</v>
      </c>
      <c r="E140" s="10">
        <f>'[2]CZ 8'!S12</f>
        <v>2742519</v>
      </c>
      <c r="F140" s="10">
        <f>'[2]CZ 8'!T12</f>
        <v>203529</v>
      </c>
      <c r="G140" s="10">
        <f>'[2]CZ 8'!U12</f>
        <v>2023218</v>
      </c>
      <c r="H140" s="10">
        <f>'[2]CZ 8'!V12</f>
        <v>2516242</v>
      </c>
      <c r="I140" s="10">
        <f>'[2]CZ 8'!W12</f>
        <v>64425</v>
      </c>
      <c r="J140" s="10">
        <f>'[2]CZ 8'!X12</f>
        <v>61487</v>
      </c>
      <c r="K140" s="10">
        <f>'[2]CZ 8'!Y12</f>
        <v>345722</v>
      </c>
      <c r="L140" s="10">
        <f>'[2]CZ 8'!Z12</f>
        <v>34299</v>
      </c>
      <c r="M140" s="10">
        <f>'[2]CZ 8'!AA12</f>
        <v>1228690.9999999998</v>
      </c>
      <c r="N140" s="15">
        <f t="shared" ref="N140:N145" si="31">SUM(C140:L140)</f>
        <v>31346527</v>
      </c>
      <c r="O140" s="16">
        <f>N140/$C$1</f>
        <v>147.87841490741832</v>
      </c>
      <c r="P140" s="13">
        <f>MAX(O139:O145)</f>
        <v>211.19105083146599</v>
      </c>
      <c r="Q140" s="13">
        <f>MAX(O139:O143)</f>
        <v>159.13774265833234</v>
      </c>
      <c r="R140" s="13"/>
    </row>
    <row r="141" spans="1:18" x14ac:dyDescent="0.25">
      <c r="A141" s="41"/>
      <c r="B141" s="14" t="s">
        <v>19</v>
      </c>
      <c r="C141" s="10">
        <f>'[2]CZ 8'!Q13</f>
        <v>16517000</v>
      </c>
      <c r="D141" s="10">
        <f>'[2]CZ 8'!R13</f>
        <v>1161352</v>
      </c>
      <c r="E141" s="10">
        <f>'[2]CZ 8'!S13</f>
        <v>2742519</v>
      </c>
      <c r="F141" s="10">
        <f>'[2]CZ 8'!T13</f>
        <v>205713</v>
      </c>
      <c r="G141" s="10">
        <f>'[2]CZ 8'!U13</f>
        <v>2023218</v>
      </c>
      <c r="H141" s="10">
        <f>'[2]CZ 8'!V13</f>
        <v>2425071</v>
      </c>
      <c r="I141" s="10">
        <f>'[2]CZ 8'!W13</f>
        <v>51759</v>
      </c>
      <c r="J141" s="10">
        <f>'[2]CZ 8'!X13</f>
        <v>74129</v>
      </c>
      <c r="K141" s="10">
        <f>'[2]CZ 8'!Y13</f>
        <v>345722</v>
      </c>
      <c r="L141" s="10">
        <f>'[2]CZ 8'!Z13</f>
        <v>34299</v>
      </c>
      <c r="M141" s="10">
        <f>'[2]CZ 8'!AA13</f>
        <v>1228690.9999999998</v>
      </c>
      <c r="N141" s="15">
        <f t="shared" si="31"/>
        <v>25580782</v>
      </c>
      <c r="O141" s="16">
        <f t="shared" ref="O141:O145" si="32">N141/$C$1</f>
        <v>120.6782969689822</v>
      </c>
      <c r="P141" s="13" t="s">
        <v>20</v>
      </c>
      <c r="Q141" s="13" t="s">
        <v>20</v>
      </c>
      <c r="R141" s="13"/>
    </row>
    <row r="142" spans="1:18" x14ac:dyDescent="0.25">
      <c r="A142" s="41"/>
      <c r="B142" s="14" t="s">
        <v>21</v>
      </c>
      <c r="C142" s="10">
        <f>'[2]CZ 8'!Q14</f>
        <v>20380107</v>
      </c>
      <c r="D142" s="10">
        <f>'[2]CZ 8'!R14</f>
        <v>1052578</v>
      </c>
      <c r="E142" s="10">
        <f>'[2]CZ 8'!S14</f>
        <v>2742519</v>
      </c>
      <c r="F142" s="10">
        <f>'[2]CZ 8'!T14</f>
        <v>205813</v>
      </c>
      <c r="G142" s="10">
        <f>'[2]CZ 8'!U14</f>
        <v>2023218</v>
      </c>
      <c r="H142" s="10">
        <f>'[2]CZ 8'!V14</f>
        <v>2527934</v>
      </c>
      <c r="I142" s="10">
        <f>'[2]CZ 8'!W14</f>
        <v>61402</v>
      </c>
      <c r="J142" s="10">
        <f>'[2]CZ 8'!X14</f>
        <v>67186</v>
      </c>
      <c r="K142" s="10">
        <f>'[2]CZ 8'!Y14</f>
        <v>345722</v>
      </c>
      <c r="L142" s="10">
        <f>'[2]CZ 8'!Z14</f>
        <v>34299</v>
      </c>
      <c r="M142" s="10">
        <f>'[2]CZ 8'!AA14</f>
        <v>1228690.9999999998</v>
      </c>
      <c r="N142" s="15">
        <f t="shared" si="31"/>
        <v>29440778</v>
      </c>
      <c r="O142" s="16">
        <f t="shared" si="32"/>
        <v>138.8879726382828</v>
      </c>
      <c r="P142" s="13">
        <f>MIN(O139:O145)</f>
        <v>101.5960561386956</v>
      </c>
      <c r="Q142" s="13">
        <f>MIN(O139:O143)</f>
        <v>120.6782969689822</v>
      </c>
      <c r="R142" s="13"/>
    </row>
    <row r="143" spans="1:18" x14ac:dyDescent="0.25">
      <c r="A143" s="41"/>
      <c r="B143" s="14" t="s">
        <v>22</v>
      </c>
      <c r="C143" s="10">
        <f>'[2]CZ 8'!Q15</f>
        <v>18759162</v>
      </c>
      <c r="D143" s="10">
        <f>'[2]CZ 8'!R15</f>
        <v>1111007</v>
      </c>
      <c r="E143" s="10">
        <f>'[2]CZ 8'!S15</f>
        <v>2742519</v>
      </c>
      <c r="F143" s="10">
        <f>'[2]CZ 8'!T15</f>
        <v>206163</v>
      </c>
      <c r="G143" s="10">
        <f>'[2]CZ 8'!U15</f>
        <v>2023218</v>
      </c>
      <c r="H143" s="10">
        <f>'[2]CZ 8'!V15</f>
        <v>2474358</v>
      </c>
      <c r="I143" s="10">
        <f>'[2]CZ 8'!W15</f>
        <v>56929</v>
      </c>
      <c r="J143" s="10">
        <f>'[2]CZ 8'!X15</f>
        <v>70915</v>
      </c>
      <c r="K143" s="10">
        <f>'[2]CZ 8'!Y15</f>
        <v>345722</v>
      </c>
      <c r="L143" s="10">
        <f>'[2]CZ 8'!Z15</f>
        <v>34299</v>
      </c>
      <c r="M143" s="10">
        <f>'[2]CZ 8'!AA15</f>
        <v>1228690.9999999998</v>
      </c>
      <c r="N143" s="15">
        <f t="shared" si="31"/>
        <v>27824292</v>
      </c>
      <c r="O143" s="16">
        <f t="shared" si="32"/>
        <v>131.26213940323152</v>
      </c>
      <c r="P143" s="13" t="s">
        <v>23</v>
      </c>
      <c r="Q143" s="13" t="s">
        <v>23</v>
      </c>
      <c r="R143" s="13"/>
    </row>
    <row r="144" spans="1:18" x14ac:dyDescent="0.25">
      <c r="A144" s="41"/>
      <c r="B144" s="14" t="s">
        <v>24</v>
      </c>
      <c r="C144" s="10">
        <f>'[2]CZ 8'!Q16</f>
        <v>35470914</v>
      </c>
      <c r="D144" s="10">
        <f>'[2]CZ 8'!R16</f>
        <v>910887</v>
      </c>
      <c r="E144" s="10">
        <f>'[2]CZ 8'!S16</f>
        <v>2742519</v>
      </c>
      <c r="F144" s="10">
        <f>'[2]CZ 8'!T16</f>
        <v>208685</v>
      </c>
      <c r="G144" s="10">
        <f>'[2]CZ 8'!U16</f>
        <v>2023218</v>
      </c>
      <c r="H144" s="10">
        <f>'[2]CZ 8'!V16</f>
        <v>2878958</v>
      </c>
      <c r="I144" s="10">
        <f>'[2]CZ 8'!W16</f>
        <v>93879</v>
      </c>
      <c r="J144" s="10">
        <f>'[2]CZ 8'!X16</f>
        <v>58142</v>
      </c>
      <c r="K144" s="10">
        <f>'[2]CZ 8'!Y16</f>
        <v>345722</v>
      </c>
      <c r="L144" s="10">
        <f>'[2]CZ 8'!Z16</f>
        <v>34299</v>
      </c>
      <c r="M144" s="10">
        <f>'[2]CZ 8'!AA16</f>
        <v>1228690.9999999998</v>
      </c>
      <c r="N144" s="15">
        <f t="shared" si="31"/>
        <v>44767223</v>
      </c>
      <c r="O144" s="16">
        <f t="shared" si="32"/>
        <v>211.19105083146599</v>
      </c>
      <c r="P144" s="22">
        <f>(P140-P142)/O140</f>
        <v>0.74111556281817137</v>
      </c>
      <c r="Q144" s="22">
        <f>(Q140-Q142)/O140</f>
        <v>0.26007477638591342</v>
      </c>
      <c r="R144" s="13"/>
    </row>
    <row r="145" spans="1:18" ht="15.75" thickBot="1" x14ac:dyDescent="0.3">
      <c r="A145" s="41"/>
      <c r="B145" s="23" t="s">
        <v>25</v>
      </c>
      <c r="C145" s="29">
        <f>'[2]CZ 8'!Q17</f>
        <v>12395496</v>
      </c>
      <c r="D145" s="30">
        <f>'[2]CZ 8'!R17</f>
        <v>1349946</v>
      </c>
      <c r="E145" s="30">
        <f>'[2]CZ 8'!S17</f>
        <v>2742519</v>
      </c>
      <c r="F145" s="30">
        <f>'[2]CZ 8'!T17</f>
        <v>205175</v>
      </c>
      <c r="G145" s="30">
        <f>'[2]CZ 8'!U17</f>
        <v>2023218</v>
      </c>
      <c r="H145" s="30">
        <f>'[2]CZ 8'!V17</f>
        <v>2311050</v>
      </c>
      <c r="I145" s="30">
        <f>'[2]CZ 8'!W17</f>
        <v>42232</v>
      </c>
      <c r="J145" s="30">
        <f>'[2]CZ 8'!X17</f>
        <v>86167</v>
      </c>
      <c r="K145" s="30">
        <f>'[2]CZ 8'!Y17</f>
        <v>345722</v>
      </c>
      <c r="L145" s="31">
        <f>'[2]CZ 8'!Z17</f>
        <v>34299</v>
      </c>
      <c r="M145" s="31">
        <f>'[2]CZ 8'!AA17</f>
        <v>1228690.9999999998</v>
      </c>
      <c r="N145" s="27">
        <f t="shared" si="31"/>
        <v>21535824</v>
      </c>
      <c r="O145" s="28">
        <f t="shared" si="32"/>
        <v>101.5960561386956</v>
      </c>
      <c r="P145" s="13"/>
      <c r="Q145" s="13"/>
      <c r="R145" s="13"/>
    </row>
    <row r="148" spans="1:18" x14ac:dyDescent="0.25">
      <c r="A148" t="str">
        <f>A3</f>
        <v>1A - Miami</v>
      </c>
    </row>
    <row r="149" spans="1:18" x14ac:dyDescent="0.25">
      <c r="A149" t="str">
        <f>A12</f>
        <v>2A - Houston</v>
      </c>
    </row>
    <row r="150" spans="1:18" x14ac:dyDescent="0.25">
      <c r="A150" t="str">
        <f>A21</f>
        <v>2B - Phoenix</v>
      </c>
    </row>
    <row r="151" spans="1:18" x14ac:dyDescent="0.25">
      <c r="A151" s="33" t="str">
        <f>A30</f>
        <v>3A - Atlanta</v>
      </c>
    </row>
    <row r="152" spans="1:18" x14ac:dyDescent="0.25">
      <c r="A152" s="33" t="str">
        <f>A39</f>
        <v>3B - Las Vegas</v>
      </c>
    </row>
    <row r="153" spans="1:18" x14ac:dyDescent="0.25">
      <c r="A153" t="str">
        <f>A48</f>
        <v>3C - San Francisco</v>
      </c>
    </row>
    <row r="154" spans="1:18" x14ac:dyDescent="0.25">
      <c r="A154" t="str">
        <f>A57</f>
        <v>4A - Baltimore</v>
      </c>
    </row>
    <row r="155" spans="1:18" x14ac:dyDescent="0.25">
      <c r="A155" t="str">
        <f>A66</f>
        <v>4B - Albuquerque</v>
      </c>
    </row>
    <row r="156" spans="1:18" x14ac:dyDescent="0.25">
      <c r="A156" t="str">
        <f>A75</f>
        <v>4C - Portland</v>
      </c>
    </row>
    <row r="157" spans="1:18" x14ac:dyDescent="0.25">
      <c r="A157" t="str">
        <f>A84</f>
        <v>5A - Chicago</v>
      </c>
    </row>
    <row r="158" spans="1:18" x14ac:dyDescent="0.25">
      <c r="A158" t="str">
        <f>A93</f>
        <v>5B - Boulder</v>
      </c>
    </row>
    <row r="159" spans="1:18" x14ac:dyDescent="0.25">
      <c r="A159" t="str">
        <f>A102</f>
        <v>5C - Vancouver</v>
      </c>
    </row>
    <row r="160" spans="1:18" x14ac:dyDescent="0.25">
      <c r="A160" s="33" t="str">
        <f>A111</f>
        <v>6A - Minneapolis</v>
      </c>
    </row>
    <row r="161" spans="1:1" x14ac:dyDescent="0.25">
      <c r="A161" t="str">
        <f>A120</f>
        <v>6B - Helena</v>
      </c>
    </row>
    <row r="162" spans="1:1" x14ac:dyDescent="0.25">
      <c r="A162" t="str">
        <f>A129</f>
        <v>7 - Duluth</v>
      </c>
    </row>
    <row r="163" spans="1:1" x14ac:dyDescent="0.25">
      <c r="A163" t="str">
        <f>A138</f>
        <v>8 - Fairbanks</v>
      </c>
    </row>
  </sheetData>
  <mergeCells count="16">
    <mergeCell ref="A111:A118"/>
    <mergeCell ref="A120:A127"/>
    <mergeCell ref="A129:A136"/>
    <mergeCell ref="A138:A145"/>
    <mergeCell ref="A57:A64"/>
    <mergeCell ref="A66:A73"/>
    <mergeCell ref="A75:A82"/>
    <mergeCell ref="A84:A91"/>
    <mergeCell ref="A93:A100"/>
    <mergeCell ref="A102:A109"/>
    <mergeCell ref="A48:A55"/>
    <mergeCell ref="A3:A10"/>
    <mergeCell ref="A12:A19"/>
    <mergeCell ref="A21:A28"/>
    <mergeCell ref="A30:A37"/>
    <mergeCell ref="A39:A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F698"/>
  <sheetViews>
    <sheetView topLeftCell="A90" zoomScale="70" zoomScaleNormal="70" workbookViewId="0">
      <selection activeCell="K127" sqref="K127"/>
    </sheetView>
  </sheetViews>
  <sheetFormatPr defaultRowHeight="15" x14ac:dyDescent="0.25"/>
  <cols>
    <col min="2" max="2" width="9.140625" style="36"/>
    <col min="3" max="3" width="16.28515625" bestFit="1" customWidth="1"/>
    <col min="4" max="4" width="13.42578125" bestFit="1" customWidth="1"/>
    <col min="5" max="5" width="13.85546875" bestFit="1" customWidth="1"/>
    <col min="6" max="6" width="14.85546875" bestFit="1" customWidth="1"/>
    <col min="7" max="7" width="11.7109375" bestFit="1" customWidth="1"/>
    <col min="8" max="8" width="17.7109375" bestFit="1" customWidth="1"/>
    <col min="9" max="9" width="21.7109375" bestFit="1" customWidth="1"/>
    <col min="10" max="10" width="22.28515625" bestFit="1" customWidth="1"/>
    <col min="11" max="11" width="22.28515625" customWidth="1"/>
    <col min="12" max="13" width="19.5703125" bestFit="1" customWidth="1"/>
    <col min="14" max="14" width="19.28515625" bestFit="1" customWidth="1"/>
    <col min="26" max="26" width="18.7109375" bestFit="1" customWidth="1"/>
    <col min="28" max="28" width="19.42578125" bestFit="1" customWidth="1"/>
    <col min="29" max="29" width="25" bestFit="1" customWidth="1"/>
    <col min="30" max="30" width="13.85546875" bestFit="1" customWidth="1"/>
    <col min="31" max="31" width="14.7109375" bestFit="1" customWidth="1"/>
    <col min="32" max="32" width="9.28515625" bestFit="1" customWidth="1"/>
    <col min="33" max="33" width="12.5703125" bestFit="1" customWidth="1"/>
    <col min="34" max="34" width="9.42578125" bestFit="1" customWidth="1"/>
    <col min="35" max="35" width="12.42578125" bestFit="1" customWidth="1"/>
    <col min="36" max="36" width="6.42578125" bestFit="1" customWidth="1"/>
    <col min="48" max="48" width="10" bestFit="1" customWidth="1"/>
  </cols>
  <sheetData>
    <row r="3" spans="2:58" ht="21" x14ac:dyDescent="0.35">
      <c r="AA3" s="43" t="s">
        <v>43</v>
      </c>
      <c r="AB3" s="43"/>
      <c r="AC3" s="43"/>
      <c r="AD3" s="43"/>
      <c r="AE3" s="43"/>
      <c r="AF3" s="43"/>
      <c r="AG3" s="43"/>
      <c r="AH3" s="43"/>
      <c r="AI3" s="43"/>
      <c r="AJ3" s="43"/>
      <c r="AM3" s="43" t="s">
        <v>44</v>
      </c>
      <c r="AN3" s="43"/>
      <c r="AO3" s="43"/>
      <c r="AP3" s="43"/>
      <c r="AQ3" s="43"/>
      <c r="AR3" s="43"/>
      <c r="AS3" s="43"/>
      <c r="AT3" s="43"/>
      <c r="AU3" s="43"/>
      <c r="AV3" s="43"/>
      <c r="AW3" s="43" t="s">
        <v>45</v>
      </c>
      <c r="AX3" s="43"/>
      <c r="AY3" s="43"/>
      <c r="AZ3" s="43"/>
      <c r="BA3" s="43"/>
      <c r="BB3" s="43"/>
      <c r="BC3" s="43"/>
      <c r="BD3" s="43"/>
      <c r="BE3" s="43"/>
      <c r="BF3" s="43"/>
    </row>
    <row r="4" spans="2:58" x14ac:dyDescent="0.25">
      <c r="B4" s="36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44</v>
      </c>
      <c r="N4" t="s">
        <v>45</v>
      </c>
      <c r="O4" t="s">
        <v>15</v>
      </c>
      <c r="AA4" t="s">
        <v>58</v>
      </c>
      <c r="AM4" t="s">
        <v>58</v>
      </c>
      <c r="AN4" s="34" t="s">
        <v>59</v>
      </c>
      <c r="AO4" s="35" t="s">
        <v>60</v>
      </c>
      <c r="AP4" s="34" t="s">
        <v>61</v>
      </c>
      <c r="AQ4" s="34" t="s">
        <v>62</v>
      </c>
      <c r="AR4" s="34" t="s">
        <v>63</v>
      </c>
      <c r="AS4" s="34" t="s">
        <v>64</v>
      </c>
      <c r="AT4" s="34" t="s">
        <v>65</v>
      </c>
      <c r="AU4" s="34" t="s">
        <v>66</v>
      </c>
      <c r="AV4" s="34" t="s">
        <v>67</v>
      </c>
      <c r="AW4" t="s">
        <v>58</v>
      </c>
      <c r="AX4" s="34" t="s">
        <v>59</v>
      </c>
      <c r="AY4" s="34" t="s">
        <v>60</v>
      </c>
      <c r="AZ4" s="34" t="s">
        <v>61</v>
      </c>
      <c r="BA4" s="34" t="s">
        <v>62</v>
      </c>
      <c r="BB4" s="34" t="s">
        <v>63</v>
      </c>
      <c r="BC4" s="34" t="s">
        <v>64</v>
      </c>
      <c r="BD4" s="34" t="s">
        <v>65</v>
      </c>
      <c r="BE4" s="34" t="s">
        <v>66</v>
      </c>
      <c r="BF4" s="34" t="s">
        <v>67</v>
      </c>
    </row>
    <row r="5" spans="2:58" x14ac:dyDescent="0.25">
      <c r="B5" s="36" t="s">
        <v>68</v>
      </c>
      <c r="C5" t="s">
        <v>79</v>
      </c>
      <c r="D5">
        <f t="shared" ref="D5:I14" si="0">VLOOKUP(CONCATENATE($B5,D$4,$C5),$Z$6:$AJ$698,11,FALSE)</f>
        <v>86</v>
      </c>
      <c r="E5">
        <f t="shared" si="0"/>
        <v>28</v>
      </c>
      <c r="F5">
        <f t="shared" si="0"/>
        <v>93</v>
      </c>
      <c r="G5">
        <f t="shared" si="0"/>
        <v>25</v>
      </c>
      <c r="H5">
        <f t="shared" si="0"/>
        <v>19</v>
      </c>
      <c r="I5">
        <f t="shared" si="0"/>
        <v>25</v>
      </c>
      <c r="J5">
        <f>'[1]CZ 1A'!$AH$58</f>
        <v>0</v>
      </c>
      <c r="K5">
        <f>'[1]CZ 1A'!$AJ$58</f>
        <v>1</v>
      </c>
      <c r="L5">
        <f>SUM(J5:K5)</f>
        <v>1</v>
      </c>
      <c r="M5">
        <f>$AT$5</f>
        <v>3658993</v>
      </c>
      <c r="N5">
        <f>$BD$5</f>
        <v>2270994</v>
      </c>
      <c r="O5" t="s">
        <v>2613</v>
      </c>
      <c r="AA5" t="s">
        <v>68</v>
      </c>
      <c r="AB5" s="34" t="s">
        <v>59</v>
      </c>
      <c r="AC5" s="35" t="s">
        <v>60</v>
      </c>
      <c r="AD5" s="34" t="s">
        <v>61</v>
      </c>
      <c r="AE5" s="34" t="s">
        <v>62</v>
      </c>
      <c r="AF5" s="34" t="s">
        <v>63</v>
      </c>
      <c r="AG5" s="34" t="s">
        <v>64</v>
      </c>
      <c r="AH5" s="34" t="s">
        <v>65</v>
      </c>
      <c r="AI5" s="34" t="s">
        <v>66</v>
      </c>
      <c r="AJ5" s="34" t="s">
        <v>67</v>
      </c>
      <c r="AK5" s="34"/>
      <c r="AL5" s="34"/>
      <c r="AM5" t="s">
        <v>68</v>
      </c>
      <c r="AN5" s="34" t="s">
        <v>70</v>
      </c>
      <c r="AO5" s="34" t="s">
        <v>88</v>
      </c>
      <c r="AP5" s="34" t="s">
        <v>72</v>
      </c>
      <c r="AQ5" s="34" t="s">
        <v>73</v>
      </c>
      <c r="AR5" s="34">
        <v>3658993</v>
      </c>
      <c r="AS5" s="34" t="s">
        <v>74</v>
      </c>
      <c r="AT5" s="34">
        <v>3658993</v>
      </c>
      <c r="AU5" s="34" t="s">
        <v>74</v>
      </c>
      <c r="AV5" s="34">
        <v>3658993</v>
      </c>
      <c r="AW5" t="s">
        <v>68</v>
      </c>
      <c r="AX5" s="34" t="s">
        <v>75</v>
      </c>
      <c r="AY5" s="34" t="s">
        <v>88</v>
      </c>
      <c r="AZ5" s="34" t="s">
        <v>76</v>
      </c>
      <c r="BA5" s="34" t="s">
        <v>73</v>
      </c>
      <c r="BB5" s="34">
        <v>2378</v>
      </c>
      <c r="BC5" s="34" t="s">
        <v>1075</v>
      </c>
      <c r="BD5" s="34">
        <v>2270994</v>
      </c>
      <c r="BE5" s="34" t="s">
        <v>89</v>
      </c>
      <c r="BF5" s="34">
        <v>830819</v>
      </c>
    </row>
    <row r="6" spans="2:58" x14ac:dyDescent="0.25">
      <c r="B6" s="36" t="s">
        <v>68</v>
      </c>
      <c r="C6" t="s">
        <v>69</v>
      </c>
      <c r="D6">
        <f t="shared" si="0"/>
        <v>91</v>
      </c>
      <c r="E6">
        <f t="shared" si="0"/>
        <v>32</v>
      </c>
      <c r="F6">
        <f t="shared" si="0"/>
        <v>95</v>
      </c>
      <c r="G6">
        <f t="shared" si="0"/>
        <v>29</v>
      </c>
      <c r="H6">
        <f t="shared" si="0"/>
        <v>21</v>
      </c>
      <c r="I6">
        <f t="shared" si="0"/>
        <v>28</v>
      </c>
      <c r="J6">
        <f>'[2]CZ 1A'!$AQ$58</f>
        <v>1</v>
      </c>
      <c r="K6">
        <f t="shared" ref="K6:L69" si="1">SUM(I6:J6)</f>
        <v>29</v>
      </c>
      <c r="L6">
        <f t="shared" si="1"/>
        <v>30</v>
      </c>
      <c r="M6">
        <f t="shared" ref="M6:M11" si="2">$AT$5</f>
        <v>3658993</v>
      </c>
      <c r="N6">
        <f t="shared" ref="N6:N11" si="3">$BD$5</f>
        <v>2270994</v>
      </c>
      <c r="O6" t="s">
        <v>2613</v>
      </c>
      <c r="Z6" t="str">
        <f>CONCATENATE(AA6,AC6,AD6)</f>
        <v>1AFLOOR 1TMY7WA</v>
      </c>
      <c r="AA6" t="s">
        <v>68</v>
      </c>
      <c r="AB6" s="34" t="s">
        <v>80</v>
      </c>
      <c r="AC6" s="35" t="s">
        <v>48</v>
      </c>
      <c r="AD6" s="34" t="s">
        <v>79</v>
      </c>
      <c r="AE6" s="34" t="s">
        <v>81</v>
      </c>
      <c r="AF6" s="34">
        <v>6</v>
      </c>
      <c r="AG6" s="34" t="s">
        <v>1076</v>
      </c>
      <c r="AH6" s="34">
        <v>100</v>
      </c>
      <c r="AI6" s="34" t="s">
        <v>83</v>
      </c>
      <c r="AJ6" s="34">
        <v>86</v>
      </c>
      <c r="AK6" s="34"/>
      <c r="AL6" s="34"/>
      <c r="AN6" s="34" t="s">
        <v>59</v>
      </c>
      <c r="AO6" s="34" t="s">
        <v>60</v>
      </c>
      <c r="AP6" s="34" t="s">
        <v>61</v>
      </c>
      <c r="AQ6" s="34" t="s">
        <v>62</v>
      </c>
      <c r="AR6" s="34" t="s">
        <v>63</v>
      </c>
      <c r="AS6" s="34" t="s">
        <v>64</v>
      </c>
      <c r="AT6" s="34" t="s">
        <v>65</v>
      </c>
      <c r="AU6" s="34" t="s">
        <v>66</v>
      </c>
      <c r="AV6" s="34" t="s">
        <v>67</v>
      </c>
      <c r="AX6" s="34" t="s">
        <v>59</v>
      </c>
      <c r="AY6" s="34" t="s">
        <v>60</v>
      </c>
      <c r="AZ6" s="34" t="s">
        <v>61</v>
      </c>
      <c r="BA6" s="34" t="s">
        <v>62</v>
      </c>
      <c r="BB6" s="34" t="s">
        <v>63</v>
      </c>
      <c r="BC6" s="34" t="s">
        <v>64</v>
      </c>
      <c r="BD6" s="34" t="s">
        <v>65</v>
      </c>
      <c r="BE6" s="34" t="s">
        <v>66</v>
      </c>
      <c r="BF6" s="34" t="s">
        <v>67</v>
      </c>
    </row>
    <row r="7" spans="2:58" x14ac:dyDescent="0.25">
      <c r="B7" s="36" t="s">
        <v>68</v>
      </c>
      <c r="C7" t="s">
        <v>84</v>
      </c>
      <c r="D7">
        <f t="shared" si="0"/>
        <v>83</v>
      </c>
      <c r="E7">
        <f t="shared" si="0"/>
        <v>27</v>
      </c>
      <c r="F7">
        <f t="shared" si="0"/>
        <v>91</v>
      </c>
      <c r="G7">
        <f t="shared" si="0"/>
        <v>24</v>
      </c>
      <c r="H7">
        <f t="shared" si="0"/>
        <v>18</v>
      </c>
      <c r="I7">
        <f t="shared" si="0"/>
        <v>24</v>
      </c>
      <c r="J7">
        <f>'[2]CZ 1A'!$AX$58</f>
        <v>0</v>
      </c>
      <c r="K7">
        <f t="shared" si="1"/>
        <v>24</v>
      </c>
      <c r="L7">
        <f t="shared" si="1"/>
        <v>24</v>
      </c>
      <c r="M7">
        <f t="shared" si="2"/>
        <v>3658993</v>
      </c>
      <c r="N7">
        <f t="shared" si="3"/>
        <v>2270994</v>
      </c>
      <c r="O7" t="s">
        <v>2613</v>
      </c>
      <c r="Z7" t="str">
        <f t="shared" ref="Z7:Z70" si="4">CONCATENATE(AA7,AC7,AD7)</f>
        <v>1AMECHTMY7WA</v>
      </c>
      <c r="AA7" t="s">
        <v>68</v>
      </c>
      <c r="AB7" s="34" t="s">
        <v>80</v>
      </c>
      <c r="AC7" s="35" t="s">
        <v>85</v>
      </c>
      <c r="AD7" s="34" t="s">
        <v>79</v>
      </c>
      <c r="AE7" s="34" t="s">
        <v>81</v>
      </c>
      <c r="AF7" s="34">
        <v>5</v>
      </c>
      <c r="AG7" s="34" t="s">
        <v>1077</v>
      </c>
      <c r="AH7" s="34">
        <v>50</v>
      </c>
      <c r="AI7" s="34" t="s">
        <v>86</v>
      </c>
      <c r="AJ7" s="34">
        <v>28</v>
      </c>
      <c r="AK7" s="34"/>
      <c r="AL7" s="34"/>
      <c r="AM7" s="35" t="s">
        <v>87</v>
      </c>
      <c r="AN7" s="34" t="s">
        <v>70</v>
      </c>
      <c r="AO7" s="34" t="s">
        <v>88</v>
      </c>
      <c r="AP7" s="34" t="s">
        <v>72</v>
      </c>
      <c r="AQ7" s="34" t="s">
        <v>73</v>
      </c>
      <c r="AR7" s="34">
        <v>3817965</v>
      </c>
      <c r="AS7" s="34" t="s">
        <v>74</v>
      </c>
      <c r="AT7" s="34">
        <v>3817965</v>
      </c>
      <c r="AU7" s="34" t="s">
        <v>74</v>
      </c>
      <c r="AV7" s="34">
        <v>3817965</v>
      </c>
      <c r="AW7" s="35" t="s">
        <v>87</v>
      </c>
      <c r="AX7" s="34" t="s">
        <v>75</v>
      </c>
      <c r="AY7" s="34" t="s">
        <v>88</v>
      </c>
      <c r="AZ7" s="34" t="s">
        <v>76</v>
      </c>
      <c r="BA7" s="34" t="s">
        <v>73</v>
      </c>
      <c r="BB7" s="34">
        <v>0</v>
      </c>
      <c r="BC7" s="34" t="s">
        <v>77</v>
      </c>
      <c r="BD7" s="34">
        <v>2027098</v>
      </c>
      <c r="BE7" s="34" t="s">
        <v>89</v>
      </c>
      <c r="BF7" s="34">
        <v>682659</v>
      </c>
    </row>
    <row r="8" spans="2:58" x14ac:dyDescent="0.25">
      <c r="B8" s="36" t="s">
        <v>68</v>
      </c>
      <c r="C8" t="s">
        <v>90</v>
      </c>
      <c r="D8">
        <f t="shared" si="0"/>
        <v>83</v>
      </c>
      <c r="E8">
        <f t="shared" si="0"/>
        <v>26</v>
      </c>
      <c r="F8">
        <f t="shared" si="0"/>
        <v>91</v>
      </c>
      <c r="G8">
        <f t="shared" si="0"/>
        <v>24</v>
      </c>
      <c r="H8">
        <f t="shared" si="0"/>
        <v>17</v>
      </c>
      <c r="I8">
        <f t="shared" si="0"/>
        <v>24</v>
      </c>
      <c r="J8">
        <f>'[2]CZ 1A'!$BE$58</f>
        <v>0</v>
      </c>
      <c r="K8">
        <f t="shared" si="1"/>
        <v>24</v>
      </c>
      <c r="L8">
        <f t="shared" si="1"/>
        <v>24</v>
      </c>
      <c r="M8">
        <f t="shared" si="2"/>
        <v>3658993</v>
      </c>
      <c r="N8">
        <f t="shared" si="3"/>
        <v>2270994</v>
      </c>
      <c r="O8" t="s">
        <v>2613</v>
      </c>
      <c r="Z8" t="str">
        <f t="shared" si="4"/>
        <v>1AFLOOR 2TMY7WA</v>
      </c>
      <c r="AA8" t="s">
        <v>68</v>
      </c>
      <c r="AB8" s="34" t="s">
        <v>80</v>
      </c>
      <c r="AC8" s="35" t="s">
        <v>50</v>
      </c>
      <c r="AD8" s="34" t="s">
        <v>79</v>
      </c>
      <c r="AE8" s="34" t="s">
        <v>81</v>
      </c>
      <c r="AF8" s="34">
        <v>15</v>
      </c>
      <c r="AG8" s="34" t="s">
        <v>1078</v>
      </c>
      <c r="AH8" s="34">
        <v>100</v>
      </c>
      <c r="AI8" s="34" t="s">
        <v>1079</v>
      </c>
      <c r="AJ8" s="34">
        <v>93</v>
      </c>
      <c r="AK8" s="34"/>
      <c r="AL8" s="34"/>
      <c r="AN8" s="34" t="s">
        <v>59</v>
      </c>
      <c r="AO8" s="34" t="s">
        <v>60</v>
      </c>
      <c r="AP8" s="34" t="s">
        <v>61</v>
      </c>
      <c r="AQ8" s="34" t="s">
        <v>62</v>
      </c>
      <c r="AR8" s="34" t="s">
        <v>63</v>
      </c>
      <c r="AS8" s="34" t="s">
        <v>64</v>
      </c>
      <c r="AT8" s="34" t="s">
        <v>65</v>
      </c>
      <c r="AU8" s="34" t="s">
        <v>66</v>
      </c>
      <c r="AV8" s="34" t="s">
        <v>67</v>
      </c>
      <c r="AX8" s="34" t="s">
        <v>59</v>
      </c>
      <c r="AY8" s="34" t="s">
        <v>60</v>
      </c>
      <c r="AZ8" s="34" t="s">
        <v>61</v>
      </c>
      <c r="BA8" s="34" t="s">
        <v>62</v>
      </c>
      <c r="BB8" s="34" t="s">
        <v>63</v>
      </c>
      <c r="BC8" s="34" t="s">
        <v>64</v>
      </c>
      <c r="BD8" s="34" t="s">
        <v>65</v>
      </c>
      <c r="BE8" s="34" t="s">
        <v>66</v>
      </c>
      <c r="BF8" s="34" t="s">
        <v>67</v>
      </c>
    </row>
    <row r="9" spans="2:58" x14ac:dyDescent="0.25">
      <c r="B9" s="36" t="s">
        <v>68</v>
      </c>
      <c r="C9" t="s">
        <v>93</v>
      </c>
      <c r="D9">
        <f t="shared" si="0"/>
        <v>88</v>
      </c>
      <c r="E9">
        <f t="shared" si="0"/>
        <v>30</v>
      </c>
      <c r="F9">
        <f t="shared" si="0"/>
        <v>94</v>
      </c>
      <c r="G9">
        <f t="shared" si="0"/>
        <v>27</v>
      </c>
      <c r="H9">
        <f t="shared" si="0"/>
        <v>20</v>
      </c>
      <c r="I9">
        <f t="shared" si="0"/>
        <v>27</v>
      </c>
      <c r="J9">
        <f>'[2]CZ 1A'!$BL$58</f>
        <v>0</v>
      </c>
      <c r="K9">
        <f t="shared" si="1"/>
        <v>27</v>
      </c>
      <c r="L9">
        <f t="shared" si="1"/>
        <v>27</v>
      </c>
      <c r="M9">
        <f t="shared" si="2"/>
        <v>3658993</v>
      </c>
      <c r="N9">
        <f t="shared" si="3"/>
        <v>2270994</v>
      </c>
      <c r="O9" t="s">
        <v>2613</v>
      </c>
      <c r="Z9" t="str">
        <f t="shared" si="4"/>
        <v>1AAUDITORIUMTMY7WA</v>
      </c>
      <c r="AA9" t="s">
        <v>68</v>
      </c>
      <c r="AB9" s="34" t="s">
        <v>80</v>
      </c>
      <c r="AC9" s="35" t="s">
        <v>51</v>
      </c>
      <c r="AD9" s="34" t="s">
        <v>79</v>
      </c>
      <c r="AE9" s="34" t="s">
        <v>81</v>
      </c>
      <c r="AF9" s="34">
        <v>5</v>
      </c>
      <c r="AG9" s="34" t="s">
        <v>1080</v>
      </c>
      <c r="AH9" s="34">
        <v>68</v>
      </c>
      <c r="AI9" s="34" t="s">
        <v>725</v>
      </c>
      <c r="AJ9" s="34">
        <v>25</v>
      </c>
      <c r="AK9" s="34"/>
      <c r="AL9" s="34"/>
      <c r="AM9" s="35" t="s">
        <v>96</v>
      </c>
      <c r="AN9" s="34" t="s">
        <v>70</v>
      </c>
      <c r="AO9" s="34" t="s">
        <v>88</v>
      </c>
      <c r="AP9" s="34" t="s">
        <v>72</v>
      </c>
      <c r="AQ9" s="34" t="s">
        <v>73</v>
      </c>
      <c r="AR9" s="34">
        <v>3335691</v>
      </c>
      <c r="AS9" s="34" t="s">
        <v>74</v>
      </c>
      <c r="AT9" s="34">
        <v>3335691</v>
      </c>
      <c r="AU9" s="34" t="s">
        <v>74</v>
      </c>
      <c r="AV9" s="34">
        <v>3335691</v>
      </c>
      <c r="AW9" s="35" t="s">
        <v>96</v>
      </c>
      <c r="AX9" s="34" t="s">
        <v>75</v>
      </c>
      <c r="AY9" s="34" t="s">
        <v>88</v>
      </c>
      <c r="AZ9" s="34" t="s">
        <v>76</v>
      </c>
      <c r="BA9" s="34" t="s">
        <v>73</v>
      </c>
      <c r="BB9" s="34">
        <v>25098</v>
      </c>
      <c r="BC9" s="34" t="s">
        <v>97</v>
      </c>
      <c r="BD9" s="34">
        <v>2606043</v>
      </c>
      <c r="BE9" s="34" t="s">
        <v>98</v>
      </c>
      <c r="BF9" s="34">
        <v>1129731</v>
      </c>
    </row>
    <row r="10" spans="2:58" x14ac:dyDescent="0.25">
      <c r="B10" s="36" t="s">
        <v>68</v>
      </c>
      <c r="C10" t="s">
        <v>99</v>
      </c>
      <c r="D10">
        <f t="shared" si="0"/>
        <v>65</v>
      </c>
      <c r="E10">
        <f t="shared" si="0"/>
        <v>20</v>
      </c>
      <c r="F10">
        <f t="shared" si="0"/>
        <v>79</v>
      </c>
      <c r="G10">
        <f t="shared" si="0"/>
        <v>19</v>
      </c>
      <c r="H10">
        <f t="shared" si="0"/>
        <v>14</v>
      </c>
      <c r="I10">
        <f t="shared" si="0"/>
        <v>18</v>
      </c>
      <c r="J10">
        <f>'[2]CZ 1A'!$BZ$58</f>
        <v>0</v>
      </c>
      <c r="K10">
        <f t="shared" si="1"/>
        <v>18</v>
      </c>
      <c r="L10">
        <f t="shared" si="1"/>
        <v>18</v>
      </c>
      <c r="M10">
        <f t="shared" si="2"/>
        <v>3658993</v>
      </c>
      <c r="N10">
        <f t="shared" si="3"/>
        <v>2270994</v>
      </c>
      <c r="O10" t="s">
        <v>2613</v>
      </c>
      <c r="Z10" t="str">
        <f t="shared" si="4"/>
        <v>1AGYMTMY7WA</v>
      </c>
      <c r="AA10" t="s">
        <v>68</v>
      </c>
      <c r="AB10" s="34" t="s">
        <v>80</v>
      </c>
      <c r="AC10" s="35" t="s">
        <v>52</v>
      </c>
      <c r="AD10" s="34" t="s">
        <v>79</v>
      </c>
      <c r="AE10" s="34" t="s">
        <v>81</v>
      </c>
      <c r="AF10" s="34">
        <v>5</v>
      </c>
      <c r="AG10" s="34" t="s">
        <v>115</v>
      </c>
      <c r="AH10" s="34">
        <v>60</v>
      </c>
      <c r="AI10" s="34" t="s">
        <v>1081</v>
      </c>
      <c r="AJ10" s="34">
        <v>19</v>
      </c>
      <c r="AK10" s="34"/>
      <c r="AL10" s="34"/>
      <c r="AM10" s="35"/>
      <c r="AN10" s="34" t="s">
        <v>59</v>
      </c>
      <c r="AO10" s="34" t="s">
        <v>60</v>
      </c>
      <c r="AP10" s="34" t="s">
        <v>61</v>
      </c>
      <c r="AQ10" s="34" t="s">
        <v>62</v>
      </c>
      <c r="AR10" s="34" t="s">
        <v>63</v>
      </c>
      <c r="AS10" s="34" t="s">
        <v>64</v>
      </c>
      <c r="AT10" s="34" t="s">
        <v>65</v>
      </c>
      <c r="AU10" s="34" t="s">
        <v>66</v>
      </c>
      <c r="AV10" s="34" t="s">
        <v>67</v>
      </c>
      <c r="AW10" s="35"/>
      <c r="AX10" s="34" t="s">
        <v>59</v>
      </c>
      <c r="AY10" s="34" t="s">
        <v>60</v>
      </c>
      <c r="AZ10" s="34" t="s">
        <v>61</v>
      </c>
      <c r="BA10" s="34" t="s">
        <v>62</v>
      </c>
      <c r="BB10" s="34" t="s">
        <v>63</v>
      </c>
      <c r="BC10" s="34" t="s">
        <v>64</v>
      </c>
      <c r="BD10" s="34" t="s">
        <v>65</v>
      </c>
      <c r="BE10" s="34" t="s">
        <v>66</v>
      </c>
      <c r="BF10" s="34" t="s">
        <v>67</v>
      </c>
    </row>
    <row r="11" spans="2:58" x14ac:dyDescent="0.25">
      <c r="B11" s="36" t="s">
        <v>68</v>
      </c>
      <c r="C11" t="s">
        <v>102</v>
      </c>
      <c r="D11">
        <f t="shared" si="0"/>
        <v>94</v>
      </c>
      <c r="E11">
        <f t="shared" si="0"/>
        <v>35</v>
      </c>
      <c r="F11">
        <f t="shared" si="0"/>
        <v>96</v>
      </c>
      <c r="G11">
        <f t="shared" si="0"/>
        <v>32</v>
      </c>
      <c r="H11">
        <f t="shared" si="0"/>
        <v>24</v>
      </c>
      <c r="I11">
        <f t="shared" si="0"/>
        <v>30</v>
      </c>
      <c r="J11" s="34">
        <f>'[2]CZ 1A'!$BS$58</f>
        <v>1</v>
      </c>
      <c r="K11">
        <f t="shared" si="1"/>
        <v>31</v>
      </c>
      <c r="L11">
        <f t="shared" si="1"/>
        <v>32</v>
      </c>
      <c r="M11">
        <f t="shared" si="2"/>
        <v>3658993</v>
      </c>
      <c r="N11">
        <f t="shared" si="3"/>
        <v>2270994</v>
      </c>
      <c r="O11" t="s">
        <v>2613</v>
      </c>
      <c r="Z11" t="str">
        <f t="shared" si="4"/>
        <v>1AKITCHEN CAFETERIATMY7WA</v>
      </c>
      <c r="AA11" t="s">
        <v>68</v>
      </c>
      <c r="AB11" s="34" t="s">
        <v>80</v>
      </c>
      <c r="AC11" s="35" t="s">
        <v>53</v>
      </c>
      <c r="AD11" s="34" t="s">
        <v>79</v>
      </c>
      <c r="AE11" s="34" t="s">
        <v>81</v>
      </c>
      <c r="AF11" s="34">
        <v>5</v>
      </c>
      <c r="AG11" s="34" t="s">
        <v>116</v>
      </c>
      <c r="AH11" s="34">
        <v>63</v>
      </c>
      <c r="AI11" s="34" t="s">
        <v>1082</v>
      </c>
      <c r="AJ11" s="34">
        <v>25</v>
      </c>
      <c r="AK11" s="34"/>
      <c r="AL11" s="34"/>
      <c r="AM11" s="35" t="s">
        <v>105</v>
      </c>
      <c r="AN11" s="34" t="s">
        <v>70</v>
      </c>
      <c r="AO11" s="34" t="s">
        <v>88</v>
      </c>
      <c r="AP11" s="34" t="s">
        <v>72</v>
      </c>
      <c r="AQ11" s="34" t="s">
        <v>73</v>
      </c>
      <c r="AR11" s="34">
        <v>4088501</v>
      </c>
      <c r="AS11" s="34" t="s">
        <v>74</v>
      </c>
      <c r="AT11" s="34">
        <v>4088501</v>
      </c>
      <c r="AU11" s="34" t="s">
        <v>74</v>
      </c>
      <c r="AV11" s="34">
        <v>4088501</v>
      </c>
      <c r="AW11" s="35" t="s">
        <v>105</v>
      </c>
      <c r="AX11" s="34" t="s">
        <v>75</v>
      </c>
      <c r="AY11" s="34" t="s">
        <v>88</v>
      </c>
      <c r="AZ11" s="34" t="s">
        <v>76</v>
      </c>
      <c r="BA11" s="34" t="s">
        <v>73</v>
      </c>
      <c r="BB11" s="34">
        <v>0</v>
      </c>
      <c r="BC11" s="34" t="s">
        <v>77</v>
      </c>
      <c r="BD11" s="34">
        <v>1694811</v>
      </c>
      <c r="BE11" s="34" t="s">
        <v>89</v>
      </c>
      <c r="BF11" s="34">
        <v>574493</v>
      </c>
    </row>
    <row r="12" spans="2:58" x14ac:dyDescent="0.25">
      <c r="B12" s="36" t="s">
        <v>87</v>
      </c>
      <c r="C12" t="s">
        <v>79</v>
      </c>
      <c r="D12">
        <f t="shared" si="0"/>
        <v>86</v>
      </c>
      <c r="E12">
        <f t="shared" si="0"/>
        <v>24</v>
      </c>
      <c r="F12">
        <f t="shared" si="0"/>
        <v>88</v>
      </c>
      <c r="G12">
        <f t="shared" si="0"/>
        <v>21</v>
      </c>
      <c r="H12">
        <f t="shared" si="0"/>
        <v>14</v>
      </c>
      <c r="I12">
        <f t="shared" si="0"/>
        <v>22</v>
      </c>
      <c r="J12">
        <f>'[2]CZ 2A'!$AJ$58</f>
        <v>2</v>
      </c>
      <c r="K12">
        <f t="shared" si="1"/>
        <v>24</v>
      </c>
      <c r="L12">
        <f t="shared" si="1"/>
        <v>26</v>
      </c>
      <c r="M12">
        <f>$AT$7</f>
        <v>3817965</v>
      </c>
      <c r="N12">
        <f>$BD$7</f>
        <v>2027098</v>
      </c>
      <c r="O12" t="s">
        <v>2613</v>
      </c>
      <c r="Z12" t="str">
        <f t="shared" si="4"/>
        <v>1AFLOOR 1TMY3WA</v>
      </c>
      <c r="AA12" t="s">
        <v>68</v>
      </c>
      <c r="AB12" s="34" t="s">
        <v>80</v>
      </c>
      <c r="AC12" s="35" t="s">
        <v>48</v>
      </c>
      <c r="AD12" s="34" t="s">
        <v>69</v>
      </c>
      <c r="AE12" s="34" t="s">
        <v>81</v>
      </c>
      <c r="AF12" s="34">
        <v>32</v>
      </c>
      <c r="AG12" s="34" t="s">
        <v>82</v>
      </c>
      <c r="AH12" s="34">
        <v>100</v>
      </c>
      <c r="AI12" s="34" t="s">
        <v>83</v>
      </c>
      <c r="AJ12" s="34">
        <v>91</v>
      </c>
      <c r="AK12" s="34"/>
      <c r="AL12" s="34"/>
      <c r="AM12" s="35"/>
      <c r="AN12" s="34" t="s">
        <v>59</v>
      </c>
      <c r="AO12" s="34" t="s">
        <v>60</v>
      </c>
      <c r="AP12" s="34" t="s">
        <v>61</v>
      </c>
      <c r="AQ12" s="34" t="s">
        <v>62</v>
      </c>
      <c r="AR12" s="34" t="s">
        <v>63</v>
      </c>
      <c r="AS12" s="34" t="s">
        <v>64</v>
      </c>
      <c r="AT12" s="34" t="s">
        <v>65</v>
      </c>
      <c r="AU12" s="34" t="s">
        <v>66</v>
      </c>
      <c r="AV12" s="34" t="s">
        <v>67</v>
      </c>
      <c r="AW12" s="35"/>
      <c r="AX12" s="34" t="s">
        <v>59</v>
      </c>
      <c r="AY12" s="34" t="s">
        <v>60</v>
      </c>
      <c r="AZ12" s="34" t="s">
        <v>61</v>
      </c>
      <c r="BA12" s="34" t="s">
        <v>62</v>
      </c>
      <c r="BB12" s="34" t="s">
        <v>63</v>
      </c>
      <c r="BC12" s="34" t="s">
        <v>64</v>
      </c>
      <c r="BD12" s="34" t="s">
        <v>65</v>
      </c>
      <c r="BE12" s="34" t="s">
        <v>66</v>
      </c>
      <c r="BF12" s="34" t="s">
        <v>67</v>
      </c>
    </row>
    <row r="13" spans="2:58" x14ac:dyDescent="0.25">
      <c r="B13" s="36" t="s">
        <v>87</v>
      </c>
      <c r="C13" t="s">
        <v>69</v>
      </c>
      <c r="D13">
        <f t="shared" si="0"/>
        <v>88</v>
      </c>
      <c r="E13">
        <f t="shared" si="0"/>
        <v>26</v>
      </c>
      <c r="F13">
        <f t="shared" si="0"/>
        <v>90</v>
      </c>
      <c r="G13">
        <f t="shared" si="0"/>
        <v>23</v>
      </c>
      <c r="H13">
        <f t="shared" si="0"/>
        <v>16</v>
      </c>
      <c r="I13">
        <f t="shared" si="0"/>
        <v>23</v>
      </c>
      <c r="J13">
        <f>'[2]CZ 2A'!$AQ$58</f>
        <v>0</v>
      </c>
      <c r="K13">
        <f t="shared" si="1"/>
        <v>23</v>
      </c>
      <c r="L13">
        <f t="shared" si="1"/>
        <v>23</v>
      </c>
      <c r="M13">
        <f t="shared" ref="M13:M18" si="5">$AT$7</f>
        <v>3817965</v>
      </c>
      <c r="N13">
        <f t="shared" ref="N13:N18" si="6">$BD$7</f>
        <v>2027098</v>
      </c>
      <c r="O13" t="s">
        <v>2613</v>
      </c>
      <c r="Z13" t="str">
        <f t="shared" si="4"/>
        <v>1AMECHTMY3WA</v>
      </c>
      <c r="AA13" t="s">
        <v>68</v>
      </c>
      <c r="AB13" s="34" t="s">
        <v>80</v>
      </c>
      <c r="AC13" s="35" t="s">
        <v>85</v>
      </c>
      <c r="AD13" s="34" t="s">
        <v>69</v>
      </c>
      <c r="AE13" s="34" t="s">
        <v>81</v>
      </c>
      <c r="AF13" s="34">
        <v>5</v>
      </c>
      <c r="AG13" s="34" t="s">
        <v>1083</v>
      </c>
      <c r="AH13" s="34">
        <v>51</v>
      </c>
      <c r="AI13" s="34" t="s">
        <v>1084</v>
      </c>
      <c r="AJ13" s="34">
        <v>32</v>
      </c>
      <c r="AK13" s="34"/>
      <c r="AL13" s="34"/>
      <c r="AM13" s="35" t="s">
        <v>108</v>
      </c>
      <c r="AN13" s="34" t="s">
        <v>70</v>
      </c>
      <c r="AO13" s="34" t="s">
        <v>88</v>
      </c>
      <c r="AP13" s="34" t="s">
        <v>72</v>
      </c>
      <c r="AQ13" s="34" t="s">
        <v>73</v>
      </c>
      <c r="AR13" s="34">
        <v>3619627</v>
      </c>
      <c r="AS13" s="34" t="s">
        <v>74</v>
      </c>
      <c r="AT13" s="34">
        <v>3619627</v>
      </c>
      <c r="AU13" s="34" t="s">
        <v>74</v>
      </c>
      <c r="AV13" s="34">
        <v>3619627</v>
      </c>
      <c r="AW13" s="35" t="s">
        <v>108</v>
      </c>
      <c r="AX13" s="34" t="s">
        <v>75</v>
      </c>
      <c r="AY13" s="34" t="s">
        <v>88</v>
      </c>
      <c r="AZ13" s="34" t="s">
        <v>76</v>
      </c>
      <c r="BA13" s="34" t="s">
        <v>73</v>
      </c>
      <c r="BB13" s="34">
        <v>5842</v>
      </c>
      <c r="BC13" s="34" t="s">
        <v>1085</v>
      </c>
      <c r="BD13" s="34">
        <v>2270609</v>
      </c>
      <c r="BE13" s="34" t="s">
        <v>78</v>
      </c>
      <c r="BF13" s="34">
        <v>921534</v>
      </c>
    </row>
    <row r="14" spans="2:58" x14ac:dyDescent="0.25">
      <c r="B14" s="36" t="s">
        <v>87</v>
      </c>
      <c r="C14" t="s">
        <v>84</v>
      </c>
      <c r="D14">
        <f t="shared" si="0"/>
        <v>83</v>
      </c>
      <c r="E14">
        <f t="shared" si="0"/>
        <v>22</v>
      </c>
      <c r="F14">
        <f t="shared" si="0"/>
        <v>86</v>
      </c>
      <c r="G14">
        <f t="shared" si="0"/>
        <v>20</v>
      </c>
      <c r="H14">
        <f t="shared" si="0"/>
        <v>14</v>
      </c>
      <c r="I14">
        <f t="shared" si="0"/>
        <v>20</v>
      </c>
      <c r="J14">
        <f>'[2]CZ 2A'!$AX$58</f>
        <v>8</v>
      </c>
      <c r="K14">
        <f t="shared" si="1"/>
        <v>28</v>
      </c>
      <c r="L14">
        <f t="shared" si="1"/>
        <v>36</v>
      </c>
      <c r="M14">
        <f t="shared" si="5"/>
        <v>3817965</v>
      </c>
      <c r="N14">
        <f t="shared" si="6"/>
        <v>2027098</v>
      </c>
      <c r="O14" t="s">
        <v>2613</v>
      </c>
      <c r="Z14" t="str">
        <f t="shared" si="4"/>
        <v>1AFLOOR 2TMY3WA</v>
      </c>
      <c r="AA14" t="s">
        <v>68</v>
      </c>
      <c r="AB14" s="34" t="s">
        <v>80</v>
      </c>
      <c r="AC14" s="35" t="s">
        <v>50</v>
      </c>
      <c r="AD14" s="34" t="s">
        <v>69</v>
      </c>
      <c r="AE14" s="34" t="s">
        <v>81</v>
      </c>
      <c r="AF14" s="34">
        <v>60</v>
      </c>
      <c r="AG14" s="34" t="s">
        <v>91</v>
      </c>
      <c r="AH14" s="34">
        <v>100</v>
      </c>
      <c r="AI14" s="34" t="s">
        <v>185</v>
      </c>
      <c r="AJ14" s="34">
        <v>95</v>
      </c>
      <c r="AK14" s="34"/>
      <c r="AL14" s="34"/>
      <c r="AM14" s="35"/>
      <c r="AN14" s="34" t="s">
        <v>59</v>
      </c>
      <c r="AO14" s="34" t="s">
        <v>60</v>
      </c>
      <c r="AP14" s="34" t="s">
        <v>61</v>
      </c>
      <c r="AQ14" s="34" t="s">
        <v>62</v>
      </c>
      <c r="AR14" s="34" t="s">
        <v>63</v>
      </c>
      <c r="AS14" s="34" t="s">
        <v>64</v>
      </c>
      <c r="AT14" s="34" t="s">
        <v>65</v>
      </c>
      <c r="AU14" s="34" t="s">
        <v>66</v>
      </c>
      <c r="AV14" s="34" t="s">
        <v>67</v>
      </c>
      <c r="AW14" s="35"/>
      <c r="AX14" s="34" t="s">
        <v>59</v>
      </c>
      <c r="AY14" s="34" t="s">
        <v>60</v>
      </c>
      <c r="AZ14" s="34" t="s">
        <v>61</v>
      </c>
      <c r="BA14" s="34" t="s">
        <v>62</v>
      </c>
      <c r="BB14" s="34" t="s">
        <v>63</v>
      </c>
      <c r="BC14" s="34" t="s">
        <v>64</v>
      </c>
      <c r="BD14" s="34" t="s">
        <v>65</v>
      </c>
      <c r="BE14" s="34" t="s">
        <v>66</v>
      </c>
      <c r="BF14" s="34" t="s">
        <v>67</v>
      </c>
    </row>
    <row r="15" spans="2:58" x14ac:dyDescent="0.25">
      <c r="B15" s="36" t="s">
        <v>87</v>
      </c>
      <c r="C15" t="s">
        <v>90</v>
      </c>
      <c r="D15">
        <f t="shared" ref="D15:I24" si="7">VLOOKUP(CONCATENATE($B15,D$4,$C15),$Z$6:$AJ$698,11,FALSE)</f>
        <v>83</v>
      </c>
      <c r="E15">
        <f t="shared" si="7"/>
        <v>22</v>
      </c>
      <c r="F15">
        <f t="shared" si="7"/>
        <v>85</v>
      </c>
      <c r="G15">
        <f t="shared" si="7"/>
        <v>19</v>
      </c>
      <c r="H15">
        <f t="shared" si="7"/>
        <v>13</v>
      </c>
      <c r="I15">
        <f t="shared" si="7"/>
        <v>20</v>
      </c>
      <c r="J15">
        <f>'[2]CZ 2A'!$BE$58</f>
        <v>2</v>
      </c>
      <c r="K15">
        <f t="shared" si="1"/>
        <v>22</v>
      </c>
      <c r="L15">
        <f t="shared" si="1"/>
        <v>24</v>
      </c>
      <c r="M15">
        <f t="shared" si="5"/>
        <v>3817965</v>
      </c>
      <c r="N15">
        <f t="shared" si="6"/>
        <v>2027098</v>
      </c>
      <c r="O15" t="s">
        <v>2613</v>
      </c>
      <c r="Z15" t="str">
        <f t="shared" si="4"/>
        <v>1AAUDITORIUMTMY3WA</v>
      </c>
      <c r="AA15" t="s">
        <v>68</v>
      </c>
      <c r="AB15" s="34" t="s">
        <v>80</v>
      </c>
      <c r="AC15" s="35" t="s">
        <v>51</v>
      </c>
      <c r="AD15" s="34" t="s">
        <v>69</v>
      </c>
      <c r="AE15" s="34" t="s">
        <v>81</v>
      </c>
      <c r="AF15" s="34">
        <v>5</v>
      </c>
      <c r="AG15" s="34" t="s">
        <v>1086</v>
      </c>
      <c r="AH15" s="34">
        <v>68</v>
      </c>
      <c r="AI15" s="34" t="s">
        <v>341</v>
      </c>
      <c r="AJ15" s="34">
        <v>29</v>
      </c>
      <c r="AK15" s="34"/>
      <c r="AL15" s="34"/>
      <c r="AM15" s="35" t="s">
        <v>113</v>
      </c>
      <c r="AN15" t="s">
        <v>70</v>
      </c>
      <c r="AO15" t="s">
        <v>88</v>
      </c>
      <c r="AP15" t="s">
        <v>72</v>
      </c>
      <c r="AQ15" t="s">
        <v>73</v>
      </c>
      <c r="AR15">
        <v>3224919</v>
      </c>
      <c r="AS15" t="s">
        <v>74</v>
      </c>
      <c r="AT15">
        <v>3224919</v>
      </c>
      <c r="AU15" t="s">
        <v>74</v>
      </c>
      <c r="AV15">
        <v>3224919</v>
      </c>
      <c r="AW15" s="35" t="s">
        <v>113</v>
      </c>
      <c r="AX15" t="s">
        <v>75</v>
      </c>
      <c r="AY15" t="s">
        <v>88</v>
      </c>
      <c r="AZ15" t="s">
        <v>76</v>
      </c>
      <c r="BA15" t="s">
        <v>73</v>
      </c>
      <c r="BB15">
        <v>0</v>
      </c>
      <c r="BC15" t="s">
        <v>77</v>
      </c>
      <c r="BD15">
        <v>1427049</v>
      </c>
      <c r="BE15" t="s">
        <v>89</v>
      </c>
      <c r="BF15">
        <v>339168</v>
      </c>
    </row>
    <row r="16" spans="2:58" x14ac:dyDescent="0.25">
      <c r="B16" s="36" t="s">
        <v>87</v>
      </c>
      <c r="C16" t="s">
        <v>93</v>
      </c>
      <c r="D16">
        <f t="shared" si="7"/>
        <v>87</v>
      </c>
      <c r="E16">
        <f t="shared" si="7"/>
        <v>24</v>
      </c>
      <c r="F16">
        <f t="shared" si="7"/>
        <v>89</v>
      </c>
      <c r="G16">
        <f t="shared" si="7"/>
        <v>21</v>
      </c>
      <c r="H16">
        <f t="shared" si="7"/>
        <v>15</v>
      </c>
      <c r="I16">
        <f t="shared" si="7"/>
        <v>22</v>
      </c>
      <c r="J16">
        <f>'[2]CZ 2A'!$BL$58</f>
        <v>1</v>
      </c>
      <c r="K16">
        <f t="shared" si="1"/>
        <v>23</v>
      </c>
      <c r="L16">
        <f t="shared" si="1"/>
        <v>24</v>
      </c>
      <c r="M16">
        <f t="shared" si="5"/>
        <v>3817965</v>
      </c>
      <c r="N16">
        <f t="shared" si="6"/>
        <v>2027098</v>
      </c>
      <c r="O16" t="s">
        <v>2613</v>
      </c>
      <c r="Z16" t="str">
        <f t="shared" si="4"/>
        <v>1AGYMTMY3WA</v>
      </c>
      <c r="AA16" t="s">
        <v>68</v>
      </c>
      <c r="AB16" t="s">
        <v>80</v>
      </c>
      <c r="AC16" t="s">
        <v>52</v>
      </c>
      <c r="AD16" t="s">
        <v>69</v>
      </c>
      <c r="AE16" t="s">
        <v>81</v>
      </c>
      <c r="AF16">
        <v>5</v>
      </c>
      <c r="AG16" t="s">
        <v>100</v>
      </c>
      <c r="AH16">
        <v>60</v>
      </c>
      <c r="AI16" t="s">
        <v>1081</v>
      </c>
      <c r="AJ16">
        <v>21</v>
      </c>
      <c r="AN16" t="s">
        <v>59</v>
      </c>
      <c r="AO16" t="s">
        <v>60</v>
      </c>
      <c r="AP16" t="s">
        <v>61</v>
      </c>
      <c r="AQ16" t="s">
        <v>62</v>
      </c>
      <c r="AR16" t="s">
        <v>63</v>
      </c>
      <c r="AS16" t="s">
        <v>64</v>
      </c>
      <c r="AT16" t="s">
        <v>65</v>
      </c>
      <c r="AU16" t="s">
        <v>66</v>
      </c>
      <c r="AV16" t="s">
        <v>67</v>
      </c>
      <c r="AX16" t="s">
        <v>59</v>
      </c>
      <c r="AY16" t="s">
        <v>60</v>
      </c>
      <c r="AZ16" t="s">
        <v>61</v>
      </c>
      <c r="BA16" t="s">
        <v>62</v>
      </c>
      <c r="BB16" t="s">
        <v>63</v>
      </c>
      <c r="BC16" t="s">
        <v>64</v>
      </c>
      <c r="BD16" t="s">
        <v>65</v>
      </c>
      <c r="BE16" t="s">
        <v>66</v>
      </c>
      <c r="BF16" t="s">
        <v>67</v>
      </c>
    </row>
    <row r="17" spans="2:58" x14ac:dyDescent="0.25">
      <c r="B17" s="36" t="s">
        <v>87</v>
      </c>
      <c r="C17" t="s">
        <v>99</v>
      </c>
      <c r="D17">
        <f t="shared" si="7"/>
        <v>64</v>
      </c>
      <c r="E17">
        <f t="shared" si="7"/>
        <v>20</v>
      </c>
      <c r="F17">
        <f t="shared" si="7"/>
        <v>70</v>
      </c>
      <c r="G17">
        <f t="shared" si="7"/>
        <v>17</v>
      </c>
      <c r="H17">
        <f t="shared" si="7"/>
        <v>12</v>
      </c>
      <c r="I17">
        <f t="shared" si="7"/>
        <v>16</v>
      </c>
      <c r="J17">
        <f>'[2]CZ 2A'!$BZ$58</f>
        <v>14</v>
      </c>
      <c r="K17">
        <f t="shared" si="1"/>
        <v>30</v>
      </c>
      <c r="L17">
        <f t="shared" si="1"/>
        <v>44</v>
      </c>
      <c r="M17">
        <f t="shared" si="5"/>
        <v>3817965</v>
      </c>
      <c r="N17">
        <f t="shared" si="6"/>
        <v>2027098</v>
      </c>
      <c r="O17" t="s">
        <v>2613</v>
      </c>
      <c r="Z17" t="str">
        <f t="shared" si="4"/>
        <v>1AKITCHEN CAFETERIATMY3WA</v>
      </c>
      <c r="AA17" t="s">
        <v>68</v>
      </c>
      <c r="AB17" t="s">
        <v>80</v>
      </c>
      <c r="AC17" t="s">
        <v>53</v>
      </c>
      <c r="AD17" t="s">
        <v>69</v>
      </c>
      <c r="AE17" t="s">
        <v>81</v>
      </c>
      <c r="AF17">
        <v>6</v>
      </c>
      <c r="AG17" t="s">
        <v>1087</v>
      </c>
      <c r="AH17">
        <v>63</v>
      </c>
      <c r="AI17" t="s">
        <v>1088</v>
      </c>
      <c r="AJ17">
        <v>28</v>
      </c>
      <c r="AM17" t="s">
        <v>118</v>
      </c>
      <c r="AN17" t="s">
        <v>70</v>
      </c>
      <c r="AO17" t="s">
        <v>88</v>
      </c>
      <c r="AP17" t="s">
        <v>1089</v>
      </c>
      <c r="AQ17" t="s">
        <v>73</v>
      </c>
      <c r="AR17">
        <v>4186155</v>
      </c>
      <c r="AS17" t="s">
        <v>74</v>
      </c>
      <c r="AT17">
        <v>4186155</v>
      </c>
      <c r="AU17" t="s">
        <v>74</v>
      </c>
      <c r="AV17">
        <v>4186155</v>
      </c>
      <c r="AW17" t="s">
        <v>118</v>
      </c>
      <c r="AX17" t="s">
        <v>75</v>
      </c>
      <c r="AY17" t="s">
        <v>88</v>
      </c>
      <c r="AZ17" t="s">
        <v>1090</v>
      </c>
      <c r="BA17" t="s">
        <v>73</v>
      </c>
      <c r="BB17">
        <v>0</v>
      </c>
      <c r="BC17" t="s">
        <v>77</v>
      </c>
      <c r="BD17">
        <v>1779127</v>
      </c>
      <c r="BE17" t="s">
        <v>89</v>
      </c>
      <c r="BF17">
        <v>587015</v>
      </c>
    </row>
    <row r="18" spans="2:58" x14ac:dyDescent="0.25">
      <c r="B18" s="36" t="s">
        <v>87</v>
      </c>
      <c r="C18" t="s">
        <v>102</v>
      </c>
      <c r="D18">
        <f t="shared" si="7"/>
        <v>95</v>
      </c>
      <c r="E18">
        <f t="shared" si="7"/>
        <v>31</v>
      </c>
      <c r="F18">
        <f t="shared" si="7"/>
        <v>95</v>
      </c>
      <c r="G18">
        <f t="shared" si="7"/>
        <v>27</v>
      </c>
      <c r="H18">
        <f t="shared" si="7"/>
        <v>18</v>
      </c>
      <c r="I18">
        <f t="shared" si="7"/>
        <v>27</v>
      </c>
      <c r="J18" s="34">
        <f>'[2]CZ 2A'!$BS$58</f>
        <v>3</v>
      </c>
      <c r="K18">
        <f t="shared" si="1"/>
        <v>30</v>
      </c>
      <c r="L18">
        <f t="shared" si="1"/>
        <v>33</v>
      </c>
      <c r="M18">
        <f t="shared" si="5"/>
        <v>3817965</v>
      </c>
      <c r="N18">
        <f t="shared" si="6"/>
        <v>2027098</v>
      </c>
      <c r="O18" t="s">
        <v>2613</v>
      </c>
      <c r="Z18" t="str">
        <f t="shared" si="4"/>
        <v>1AFLOOR 1TMY3</v>
      </c>
      <c r="AA18" t="s">
        <v>68</v>
      </c>
      <c r="AB18" t="s">
        <v>80</v>
      </c>
      <c r="AC18" t="s">
        <v>48</v>
      </c>
      <c r="AD18" t="s">
        <v>84</v>
      </c>
      <c r="AE18" t="s">
        <v>81</v>
      </c>
      <c r="AF18">
        <v>6</v>
      </c>
      <c r="AG18" t="s">
        <v>119</v>
      </c>
      <c r="AH18">
        <v>99</v>
      </c>
      <c r="AI18" t="s">
        <v>1091</v>
      </c>
      <c r="AJ18">
        <v>83</v>
      </c>
      <c r="AN18" t="s">
        <v>59</v>
      </c>
      <c r="AO18" t="s">
        <v>60</v>
      </c>
      <c r="AP18" t="s">
        <v>61</v>
      </c>
      <c r="AQ18" t="s">
        <v>62</v>
      </c>
      <c r="AR18" t="s">
        <v>63</v>
      </c>
      <c r="AS18" t="s">
        <v>64</v>
      </c>
      <c r="AT18" t="s">
        <v>65</v>
      </c>
      <c r="AU18" t="s">
        <v>66</v>
      </c>
      <c r="AV18" t="s">
        <v>67</v>
      </c>
      <c r="AX18" s="33" t="s">
        <v>59</v>
      </c>
      <c r="AY18" t="s">
        <v>60</v>
      </c>
      <c r="AZ18" t="s">
        <v>61</v>
      </c>
      <c r="BA18" t="s">
        <v>62</v>
      </c>
      <c r="BB18" t="s">
        <v>63</v>
      </c>
      <c r="BC18" t="s">
        <v>64</v>
      </c>
      <c r="BD18" t="s">
        <v>65</v>
      </c>
      <c r="BE18" t="s">
        <v>66</v>
      </c>
      <c r="BF18" t="s">
        <v>67</v>
      </c>
    </row>
    <row r="19" spans="2:58" x14ac:dyDescent="0.25">
      <c r="B19" s="36" t="s">
        <v>96</v>
      </c>
      <c r="C19" t="s">
        <v>79</v>
      </c>
      <c r="D19">
        <f t="shared" si="7"/>
        <v>84</v>
      </c>
      <c r="E19">
        <f t="shared" si="7"/>
        <v>22</v>
      </c>
      <c r="F19">
        <f t="shared" si="7"/>
        <v>85</v>
      </c>
      <c r="G19">
        <f t="shared" si="7"/>
        <v>19</v>
      </c>
      <c r="H19">
        <f t="shared" si="7"/>
        <v>16</v>
      </c>
      <c r="I19">
        <f t="shared" si="7"/>
        <v>19</v>
      </c>
      <c r="J19">
        <f>'[2]CZ 2B'!$AJ$58</f>
        <v>16</v>
      </c>
      <c r="K19">
        <f t="shared" si="1"/>
        <v>35</v>
      </c>
      <c r="L19">
        <f t="shared" si="1"/>
        <v>51</v>
      </c>
      <c r="M19">
        <f>$AT$9</f>
        <v>3335691</v>
      </c>
      <c r="N19">
        <f>$BD$9</f>
        <v>2606043</v>
      </c>
      <c r="O19" t="s">
        <v>2613</v>
      </c>
      <c r="Z19" t="str">
        <f t="shared" si="4"/>
        <v>1AMECHTMY3</v>
      </c>
      <c r="AA19" t="s">
        <v>68</v>
      </c>
      <c r="AB19" t="s">
        <v>80</v>
      </c>
      <c r="AC19" t="s">
        <v>85</v>
      </c>
      <c r="AD19" t="s">
        <v>84</v>
      </c>
      <c r="AE19" t="s">
        <v>81</v>
      </c>
      <c r="AF19">
        <v>5</v>
      </c>
      <c r="AG19" t="s">
        <v>573</v>
      </c>
      <c r="AH19">
        <v>46</v>
      </c>
      <c r="AI19" t="s">
        <v>122</v>
      </c>
      <c r="AJ19">
        <v>27</v>
      </c>
      <c r="AM19" t="s">
        <v>123</v>
      </c>
      <c r="AN19" t="s">
        <v>70</v>
      </c>
      <c r="AO19" t="s">
        <v>88</v>
      </c>
      <c r="AP19" t="s">
        <v>1089</v>
      </c>
      <c r="AQ19" t="s">
        <v>73</v>
      </c>
      <c r="AR19">
        <v>3979021</v>
      </c>
      <c r="AS19" t="s">
        <v>74</v>
      </c>
      <c r="AT19">
        <v>3979021</v>
      </c>
      <c r="AU19" t="s">
        <v>74</v>
      </c>
      <c r="AV19">
        <v>3979021</v>
      </c>
      <c r="AW19" t="s">
        <v>123</v>
      </c>
      <c r="AX19" t="s">
        <v>75</v>
      </c>
      <c r="AY19" t="s">
        <v>88</v>
      </c>
      <c r="AZ19" t="s">
        <v>1090</v>
      </c>
      <c r="BA19" t="s">
        <v>73</v>
      </c>
      <c r="BB19">
        <v>0</v>
      </c>
      <c r="BC19" t="s">
        <v>77</v>
      </c>
      <c r="BD19">
        <v>1563996</v>
      </c>
      <c r="BE19" t="s">
        <v>89</v>
      </c>
      <c r="BF19">
        <v>471018</v>
      </c>
    </row>
    <row r="20" spans="2:58" x14ac:dyDescent="0.25">
      <c r="B20" s="36" t="s">
        <v>96</v>
      </c>
      <c r="C20" t="s">
        <v>69</v>
      </c>
      <c r="D20">
        <f t="shared" si="7"/>
        <v>86</v>
      </c>
      <c r="E20">
        <f t="shared" si="7"/>
        <v>24</v>
      </c>
      <c r="F20">
        <f t="shared" si="7"/>
        <v>87</v>
      </c>
      <c r="G20">
        <f t="shared" si="7"/>
        <v>21</v>
      </c>
      <c r="H20">
        <f t="shared" si="7"/>
        <v>17</v>
      </c>
      <c r="I20">
        <f t="shared" si="7"/>
        <v>21</v>
      </c>
      <c r="J20">
        <f>'[2]CZ 2B'!$AQ$58</f>
        <v>17</v>
      </c>
      <c r="K20">
        <f t="shared" si="1"/>
        <v>38</v>
      </c>
      <c r="L20">
        <f t="shared" si="1"/>
        <v>55</v>
      </c>
      <c r="M20">
        <f t="shared" ref="M20:M25" si="8">$AT$9</f>
        <v>3335691</v>
      </c>
      <c r="N20">
        <f t="shared" ref="N20:N25" si="9">$BD$9</f>
        <v>2606043</v>
      </c>
      <c r="O20" t="s">
        <v>2613</v>
      </c>
      <c r="Z20" t="str">
        <f t="shared" si="4"/>
        <v>1AFLOOR 2TMY3</v>
      </c>
      <c r="AA20" t="s">
        <v>68</v>
      </c>
      <c r="AB20" t="s">
        <v>80</v>
      </c>
      <c r="AC20" t="s">
        <v>50</v>
      </c>
      <c r="AD20" t="s">
        <v>84</v>
      </c>
      <c r="AE20" t="s">
        <v>81</v>
      </c>
      <c r="AF20">
        <v>25</v>
      </c>
      <c r="AG20" t="s">
        <v>119</v>
      </c>
      <c r="AH20">
        <v>100</v>
      </c>
      <c r="AI20" t="s">
        <v>1092</v>
      </c>
      <c r="AJ20">
        <v>91</v>
      </c>
      <c r="AN20" t="s">
        <v>59</v>
      </c>
      <c r="AO20" t="s">
        <v>60</v>
      </c>
      <c r="AP20" t="s">
        <v>61</v>
      </c>
      <c r="AQ20" t="s">
        <v>62</v>
      </c>
      <c r="AR20" t="s">
        <v>63</v>
      </c>
      <c r="AS20" t="s">
        <v>64</v>
      </c>
      <c r="AT20" t="s">
        <v>65</v>
      </c>
      <c r="AU20" t="s">
        <v>66</v>
      </c>
      <c r="AV20" t="s">
        <v>67</v>
      </c>
      <c r="AX20" t="s">
        <v>59</v>
      </c>
      <c r="AY20" t="s">
        <v>60</v>
      </c>
      <c r="AZ20" t="s">
        <v>61</v>
      </c>
      <c r="BA20" t="s">
        <v>62</v>
      </c>
      <c r="BB20" t="s">
        <v>63</v>
      </c>
      <c r="BC20" t="s">
        <v>64</v>
      </c>
      <c r="BD20" t="s">
        <v>65</v>
      </c>
      <c r="BE20" t="s">
        <v>66</v>
      </c>
      <c r="BF20" t="s">
        <v>67</v>
      </c>
    </row>
    <row r="21" spans="2:58" x14ac:dyDescent="0.25">
      <c r="B21" s="36" t="s">
        <v>96</v>
      </c>
      <c r="C21" t="s">
        <v>84</v>
      </c>
      <c r="D21">
        <f t="shared" si="7"/>
        <v>86</v>
      </c>
      <c r="E21">
        <f t="shared" si="7"/>
        <v>24</v>
      </c>
      <c r="F21">
        <f t="shared" si="7"/>
        <v>88</v>
      </c>
      <c r="G21">
        <f t="shared" si="7"/>
        <v>21</v>
      </c>
      <c r="H21">
        <f t="shared" si="7"/>
        <v>18</v>
      </c>
      <c r="I21">
        <f t="shared" si="7"/>
        <v>21</v>
      </c>
      <c r="J21">
        <f>'[2]CZ 2B'!$AX$58</f>
        <v>18</v>
      </c>
      <c r="K21">
        <f t="shared" si="1"/>
        <v>39</v>
      </c>
      <c r="L21">
        <f t="shared" si="1"/>
        <v>57</v>
      </c>
      <c r="M21">
        <f t="shared" si="8"/>
        <v>3335691</v>
      </c>
      <c r="N21">
        <f t="shared" si="9"/>
        <v>2606043</v>
      </c>
      <c r="O21" t="s">
        <v>2613</v>
      </c>
      <c r="Z21" t="str">
        <f t="shared" si="4"/>
        <v>1AAUDITORIUMTMY3</v>
      </c>
      <c r="AA21" t="s">
        <v>68</v>
      </c>
      <c r="AB21" t="s">
        <v>80</v>
      </c>
      <c r="AC21" t="s">
        <v>51</v>
      </c>
      <c r="AD21" t="s">
        <v>84</v>
      </c>
      <c r="AE21" t="s">
        <v>81</v>
      </c>
      <c r="AF21">
        <v>5</v>
      </c>
      <c r="AG21" t="s">
        <v>1093</v>
      </c>
      <c r="AH21">
        <v>66</v>
      </c>
      <c r="AI21" t="s">
        <v>1094</v>
      </c>
      <c r="AJ21">
        <v>24</v>
      </c>
      <c r="AM21" t="s">
        <v>129</v>
      </c>
      <c r="AN21" t="s">
        <v>70</v>
      </c>
      <c r="AO21" t="s">
        <v>88</v>
      </c>
      <c r="AP21" t="s">
        <v>1089</v>
      </c>
      <c r="AQ21" t="s">
        <v>73</v>
      </c>
      <c r="AR21">
        <v>3717432</v>
      </c>
      <c r="AS21" t="s">
        <v>74</v>
      </c>
      <c r="AT21">
        <v>3717432</v>
      </c>
      <c r="AU21" t="s">
        <v>74</v>
      </c>
      <c r="AV21">
        <v>3717432</v>
      </c>
      <c r="AW21" t="s">
        <v>129</v>
      </c>
      <c r="AX21" t="s">
        <v>75</v>
      </c>
      <c r="AY21" t="s">
        <v>88</v>
      </c>
      <c r="AZ21" t="s">
        <v>1090</v>
      </c>
      <c r="BA21" t="s">
        <v>73</v>
      </c>
      <c r="BB21">
        <v>0</v>
      </c>
      <c r="BC21" t="s">
        <v>77</v>
      </c>
      <c r="BD21">
        <v>1647824</v>
      </c>
      <c r="BE21" t="s">
        <v>89</v>
      </c>
      <c r="BF21">
        <v>523567</v>
      </c>
    </row>
    <row r="22" spans="2:58" x14ac:dyDescent="0.25">
      <c r="B22" s="36" t="s">
        <v>96</v>
      </c>
      <c r="C22" t="s">
        <v>90</v>
      </c>
      <c r="D22">
        <f t="shared" si="7"/>
        <v>85</v>
      </c>
      <c r="E22">
        <f t="shared" si="7"/>
        <v>23</v>
      </c>
      <c r="F22">
        <f t="shared" si="7"/>
        <v>86</v>
      </c>
      <c r="G22">
        <f t="shared" si="7"/>
        <v>20</v>
      </c>
      <c r="H22">
        <f t="shared" si="7"/>
        <v>17</v>
      </c>
      <c r="I22">
        <f t="shared" si="7"/>
        <v>20</v>
      </c>
      <c r="J22">
        <f>'[2]CZ 2B'!$BE$58</f>
        <v>22</v>
      </c>
      <c r="K22">
        <f t="shared" si="1"/>
        <v>42</v>
      </c>
      <c r="L22">
        <f t="shared" si="1"/>
        <v>64</v>
      </c>
      <c r="M22">
        <f t="shared" si="8"/>
        <v>3335691</v>
      </c>
      <c r="N22">
        <f t="shared" si="9"/>
        <v>2606043</v>
      </c>
      <c r="O22" t="s">
        <v>2613</v>
      </c>
      <c r="Z22" t="str">
        <f t="shared" si="4"/>
        <v>1AGYMTMY3</v>
      </c>
      <c r="AA22" t="s">
        <v>68</v>
      </c>
      <c r="AB22" t="s">
        <v>80</v>
      </c>
      <c r="AC22" t="s">
        <v>52</v>
      </c>
      <c r="AD22" t="s">
        <v>84</v>
      </c>
      <c r="AE22" t="s">
        <v>81</v>
      </c>
      <c r="AF22">
        <v>5</v>
      </c>
      <c r="AG22" t="s">
        <v>1095</v>
      </c>
      <c r="AH22">
        <v>59</v>
      </c>
      <c r="AI22" t="s">
        <v>1096</v>
      </c>
      <c r="AJ22">
        <v>18</v>
      </c>
      <c r="AN22" t="s">
        <v>59</v>
      </c>
      <c r="AO22" t="s">
        <v>60</v>
      </c>
      <c r="AP22" t="s">
        <v>61</v>
      </c>
      <c r="AQ22" t="s">
        <v>62</v>
      </c>
      <c r="AR22" t="s">
        <v>63</v>
      </c>
      <c r="AS22" t="s">
        <v>64</v>
      </c>
      <c r="AT22" t="s">
        <v>65</v>
      </c>
      <c r="AU22" t="s">
        <v>66</v>
      </c>
      <c r="AV22" t="s">
        <v>67</v>
      </c>
      <c r="AX22" t="s">
        <v>59</v>
      </c>
      <c r="AY22" t="s">
        <v>60</v>
      </c>
      <c r="AZ22" t="s">
        <v>61</v>
      </c>
      <c r="BA22" t="s">
        <v>62</v>
      </c>
      <c r="BB22" t="s">
        <v>63</v>
      </c>
      <c r="BC22" t="s">
        <v>64</v>
      </c>
      <c r="BD22" t="s">
        <v>65</v>
      </c>
      <c r="BE22" t="s">
        <v>66</v>
      </c>
      <c r="BF22" t="s">
        <v>67</v>
      </c>
    </row>
    <row r="23" spans="2:58" x14ac:dyDescent="0.25">
      <c r="B23" s="36" t="s">
        <v>96</v>
      </c>
      <c r="C23" t="s">
        <v>93</v>
      </c>
      <c r="D23">
        <f t="shared" si="7"/>
        <v>84</v>
      </c>
      <c r="E23">
        <f t="shared" si="7"/>
        <v>23</v>
      </c>
      <c r="F23">
        <f t="shared" si="7"/>
        <v>85</v>
      </c>
      <c r="G23">
        <f t="shared" si="7"/>
        <v>20</v>
      </c>
      <c r="H23">
        <f t="shared" si="7"/>
        <v>16</v>
      </c>
      <c r="I23">
        <f t="shared" si="7"/>
        <v>20</v>
      </c>
      <c r="J23">
        <f>'[2]CZ 2B'!$BL$58</f>
        <v>17</v>
      </c>
      <c r="K23">
        <f t="shared" si="1"/>
        <v>37</v>
      </c>
      <c r="L23">
        <f t="shared" si="1"/>
        <v>54</v>
      </c>
      <c r="M23">
        <f t="shared" si="8"/>
        <v>3335691</v>
      </c>
      <c r="N23">
        <f t="shared" si="9"/>
        <v>2606043</v>
      </c>
      <c r="O23" t="s">
        <v>2613</v>
      </c>
      <c r="Z23" t="str">
        <f t="shared" si="4"/>
        <v>1AKITCHEN CAFETERIATMY3</v>
      </c>
      <c r="AA23" t="s">
        <v>68</v>
      </c>
      <c r="AB23" t="s">
        <v>80</v>
      </c>
      <c r="AC23" t="s">
        <v>53</v>
      </c>
      <c r="AD23" t="s">
        <v>84</v>
      </c>
      <c r="AE23" t="s">
        <v>81</v>
      </c>
      <c r="AF23">
        <v>5</v>
      </c>
      <c r="AG23" t="s">
        <v>1095</v>
      </c>
      <c r="AH23">
        <v>63</v>
      </c>
      <c r="AI23" t="s">
        <v>1097</v>
      </c>
      <c r="AJ23">
        <v>24</v>
      </c>
      <c r="AM23" t="s">
        <v>134</v>
      </c>
      <c r="AN23" t="s">
        <v>70</v>
      </c>
      <c r="AO23" t="s">
        <v>88</v>
      </c>
      <c r="AP23" t="s">
        <v>124</v>
      </c>
      <c r="AQ23" t="s">
        <v>73</v>
      </c>
      <c r="AR23">
        <v>4783322</v>
      </c>
      <c r="AS23" t="s">
        <v>74</v>
      </c>
      <c r="AT23">
        <v>4783322</v>
      </c>
      <c r="AU23" t="s">
        <v>74</v>
      </c>
      <c r="AV23">
        <v>4783322</v>
      </c>
      <c r="AW23" t="s">
        <v>134</v>
      </c>
      <c r="AX23" t="s">
        <v>75</v>
      </c>
      <c r="AY23" t="s">
        <v>88</v>
      </c>
      <c r="AZ23" t="s">
        <v>125</v>
      </c>
      <c r="BA23" t="s">
        <v>73</v>
      </c>
      <c r="BB23">
        <v>0</v>
      </c>
      <c r="BC23" t="s">
        <v>77</v>
      </c>
      <c r="BD23">
        <v>1715606</v>
      </c>
      <c r="BE23" t="s">
        <v>89</v>
      </c>
      <c r="BF23">
        <v>547479</v>
      </c>
    </row>
    <row r="24" spans="2:58" x14ac:dyDescent="0.25">
      <c r="B24" s="36" t="s">
        <v>96</v>
      </c>
      <c r="C24" t="s">
        <v>99</v>
      </c>
      <c r="D24">
        <f t="shared" si="7"/>
        <v>72</v>
      </c>
      <c r="E24">
        <f t="shared" si="7"/>
        <v>18</v>
      </c>
      <c r="F24">
        <f t="shared" si="7"/>
        <v>75</v>
      </c>
      <c r="G24">
        <f t="shared" si="7"/>
        <v>16</v>
      </c>
      <c r="H24">
        <f t="shared" si="7"/>
        <v>12</v>
      </c>
      <c r="I24">
        <f t="shared" si="7"/>
        <v>14</v>
      </c>
      <c r="J24">
        <f>'[2]CZ 2B'!$BZ$58</f>
        <v>25</v>
      </c>
      <c r="K24">
        <f t="shared" si="1"/>
        <v>39</v>
      </c>
      <c r="L24">
        <f t="shared" si="1"/>
        <v>64</v>
      </c>
      <c r="M24">
        <f t="shared" si="8"/>
        <v>3335691</v>
      </c>
      <c r="N24">
        <f t="shared" si="9"/>
        <v>2606043</v>
      </c>
      <c r="O24" t="s">
        <v>2613</v>
      </c>
      <c r="Z24" t="str">
        <f t="shared" si="4"/>
        <v>1AFLOOR 1TMY2</v>
      </c>
      <c r="AA24" t="s">
        <v>68</v>
      </c>
      <c r="AB24" t="s">
        <v>80</v>
      </c>
      <c r="AC24" t="s">
        <v>48</v>
      </c>
      <c r="AD24" t="s">
        <v>90</v>
      </c>
      <c r="AE24" t="s">
        <v>81</v>
      </c>
      <c r="AF24">
        <v>7</v>
      </c>
      <c r="AG24" t="s">
        <v>1098</v>
      </c>
      <c r="AH24">
        <v>99</v>
      </c>
      <c r="AI24" t="s">
        <v>137</v>
      </c>
      <c r="AJ24">
        <v>83</v>
      </c>
      <c r="AN24" t="s">
        <v>59</v>
      </c>
      <c r="AO24" t="s">
        <v>60</v>
      </c>
      <c r="AP24" t="s">
        <v>61</v>
      </c>
      <c r="AQ24" t="s">
        <v>62</v>
      </c>
      <c r="AR24" t="s">
        <v>63</v>
      </c>
      <c r="AS24" t="s">
        <v>64</v>
      </c>
      <c r="AT24" t="s">
        <v>65</v>
      </c>
      <c r="AU24" t="s">
        <v>66</v>
      </c>
      <c r="AV24" t="s">
        <v>67</v>
      </c>
      <c r="AX24" t="s">
        <v>59</v>
      </c>
      <c r="AY24" t="s">
        <v>60</v>
      </c>
      <c r="AZ24" t="s">
        <v>61</v>
      </c>
      <c r="BA24" t="s">
        <v>62</v>
      </c>
      <c r="BB24" t="s">
        <v>63</v>
      </c>
      <c r="BC24" t="s">
        <v>64</v>
      </c>
      <c r="BD24" t="s">
        <v>65</v>
      </c>
      <c r="BE24" t="s">
        <v>66</v>
      </c>
      <c r="BF24" t="s">
        <v>67</v>
      </c>
    </row>
    <row r="25" spans="2:58" x14ac:dyDescent="0.25">
      <c r="B25" s="36" t="s">
        <v>96</v>
      </c>
      <c r="C25" t="s">
        <v>102</v>
      </c>
      <c r="D25">
        <f t="shared" ref="D25:I34" si="10">VLOOKUP(CONCATENATE($B25,D$4,$C25),$Z$6:$AJ$698,11,FALSE)</f>
        <v>89</v>
      </c>
      <c r="E25">
        <f t="shared" si="10"/>
        <v>27</v>
      </c>
      <c r="F25">
        <f t="shared" si="10"/>
        <v>89</v>
      </c>
      <c r="G25">
        <f t="shared" si="10"/>
        <v>22</v>
      </c>
      <c r="H25">
        <f t="shared" si="10"/>
        <v>20</v>
      </c>
      <c r="I25">
        <f t="shared" si="10"/>
        <v>23</v>
      </c>
      <c r="J25" s="34">
        <f>'[2]CZ 2B'!$BS$58</f>
        <v>8</v>
      </c>
      <c r="K25">
        <f t="shared" si="1"/>
        <v>31</v>
      </c>
      <c r="L25">
        <f t="shared" si="1"/>
        <v>39</v>
      </c>
      <c r="M25">
        <f t="shared" si="8"/>
        <v>3335691</v>
      </c>
      <c r="N25">
        <f t="shared" si="9"/>
        <v>2606043</v>
      </c>
      <c r="O25" t="s">
        <v>2613</v>
      </c>
      <c r="Z25" t="str">
        <f t="shared" si="4"/>
        <v>1AMECHTMY2</v>
      </c>
      <c r="AA25" t="s">
        <v>68</v>
      </c>
      <c r="AB25" t="s">
        <v>80</v>
      </c>
      <c r="AC25" t="s">
        <v>85</v>
      </c>
      <c r="AD25" t="s">
        <v>90</v>
      </c>
      <c r="AE25" t="s">
        <v>81</v>
      </c>
      <c r="AF25">
        <v>5</v>
      </c>
      <c r="AG25" t="s">
        <v>1099</v>
      </c>
      <c r="AH25">
        <v>45</v>
      </c>
      <c r="AI25" t="s">
        <v>289</v>
      </c>
      <c r="AJ25">
        <v>26</v>
      </c>
      <c r="AM25" t="s">
        <v>140</v>
      </c>
      <c r="AN25" t="s">
        <v>70</v>
      </c>
      <c r="AO25" t="s">
        <v>88</v>
      </c>
      <c r="AP25" t="s">
        <v>72</v>
      </c>
      <c r="AQ25" t="s">
        <v>73</v>
      </c>
      <c r="AR25">
        <v>4593129</v>
      </c>
      <c r="AS25" t="s">
        <v>74</v>
      </c>
      <c r="AT25">
        <v>4593129</v>
      </c>
      <c r="AU25" t="s">
        <v>74</v>
      </c>
      <c r="AV25">
        <v>4593129</v>
      </c>
      <c r="AW25" t="s">
        <v>140</v>
      </c>
      <c r="AX25" t="s">
        <v>75</v>
      </c>
      <c r="AY25" t="s">
        <v>88</v>
      </c>
      <c r="AZ25" t="s">
        <v>76</v>
      </c>
      <c r="BA25" t="s">
        <v>73</v>
      </c>
      <c r="BB25">
        <v>0</v>
      </c>
      <c r="BC25" t="s">
        <v>77</v>
      </c>
      <c r="BD25">
        <v>1623303</v>
      </c>
      <c r="BE25" t="s">
        <v>89</v>
      </c>
      <c r="BF25">
        <v>435957</v>
      </c>
    </row>
    <row r="26" spans="2:58" x14ac:dyDescent="0.25">
      <c r="B26" s="36" t="s">
        <v>105</v>
      </c>
      <c r="C26" t="s">
        <v>79</v>
      </c>
      <c r="D26">
        <f t="shared" si="10"/>
        <v>73</v>
      </c>
      <c r="E26">
        <f t="shared" si="10"/>
        <v>20</v>
      </c>
      <c r="F26">
        <f t="shared" si="10"/>
        <v>77</v>
      </c>
      <c r="G26">
        <f t="shared" si="10"/>
        <v>17</v>
      </c>
      <c r="H26">
        <f t="shared" si="10"/>
        <v>12</v>
      </c>
      <c r="I26">
        <f t="shared" si="10"/>
        <v>17</v>
      </c>
      <c r="J26">
        <f>'[2]CZ 3A'!$AJ$58</f>
        <v>6</v>
      </c>
      <c r="K26">
        <f t="shared" si="1"/>
        <v>23</v>
      </c>
      <c r="L26">
        <f t="shared" si="1"/>
        <v>29</v>
      </c>
      <c r="M26">
        <f>$AT$11</f>
        <v>4088501</v>
      </c>
      <c r="N26">
        <f>$BD$11</f>
        <v>1694811</v>
      </c>
      <c r="O26" t="s">
        <v>2613</v>
      </c>
      <c r="Z26" t="str">
        <f t="shared" si="4"/>
        <v>1AFLOOR 2TMY2</v>
      </c>
      <c r="AA26" t="s">
        <v>68</v>
      </c>
      <c r="AB26" t="s">
        <v>80</v>
      </c>
      <c r="AC26" t="s">
        <v>50</v>
      </c>
      <c r="AD26" t="s">
        <v>90</v>
      </c>
      <c r="AE26" t="s">
        <v>81</v>
      </c>
      <c r="AF26">
        <v>14</v>
      </c>
      <c r="AG26" t="s">
        <v>106</v>
      </c>
      <c r="AH26">
        <v>100</v>
      </c>
      <c r="AI26" t="s">
        <v>1100</v>
      </c>
      <c r="AJ26">
        <v>91</v>
      </c>
      <c r="AN26" t="s">
        <v>59</v>
      </c>
      <c r="AO26" t="s">
        <v>60</v>
      </c>
      <c r="AP26" t="s">
        <v>61</v>
      </c>
      <c r="AQ26" t="s">
        <v>62</v>
      </c>
      <c r="AR26" t="s">
        <v>63</v>
      </c>
      <c r="AS26" t="s">
        <v>64</v>
      </c>
      <c r="AT26" t="s">
        <v>65</v>
      </c>
      <c r="AU26" t="s">
        <v>66</v>
      </c>
      <c r="AV26" t="s">
        <v>67</v>
      </c>
      <c r="AX26" t="s">
        <v>59</v>
      </c>
      <c r="AY26" t="s">
        <v>60</v>
      </c>
      <c r="AZ26" t="s">
        <v>61</v>
      </c>
      <c r="BA26" t="s">
        <v>62</v>
      </c>
      <c r="BB26" t="s">
        <v>63</v>
      </c>
      <c r="BC26" t="s">
        <v>64</v>
      </c>
      <c r="BD26" t="s">
        <v>65</v>
      </c>
      <c r="BE26" t="s">
        <v>66</v>
      </c>
      <c r="BF26" t="s">
        <v>67</v>
      </c>
    </row>
    <row r="27" spans="2:58" x14ac:dyDescent="0.25">
      <c r="B27" s="36" t="s">
        <v>105</v>
      </c>
      <c r="C27" t="s">
        <v>69</v>
      </c>
      <c r="D27">
        <f t="shared" si="10"/>
        <v>77</v>
      </c>
      <c r="E27">
        <f t="shared" si="10"/>
        <v>20</v>
      </c>
      <c r="F27">
        <f t="shared" si="10"/>
        <v>81</v>
      </c>
      <c r="G27">
        <f t="shared" si="10"/>
        <v>17</v>
      </c>
      <c r="H27">
        <f t="shared" si="10"/>
        <v>12</v>
      </c>
      <c r="I27">
        <f t="shared" si="10"/>
        <v>18</v>
      </c>
      <c r="J27">
        <f>'[2]CZ 3A'!$AQ$58</f>
        <v>5</v>
      </c>
      <c r="K27">
        <f t="shared" si="1"/>
        <v>23</v>
      </c>
      <c r="L27">
        <f t="shared" si="1"/>
        <v>28</v>
      </c>
      <c r="M27">
        <f t="shared" ref="M27:M32" si="11">$AT$11</f>
        <v>4088501</v>
      </c>
      <c r="N27">
        <f t="shared" ref="N27:N32" si="12">$BD$11</f>
        <v>1694811</v>
      </c>
      <c r="O27" t="s">
        <v>2613</v>
      </c>
      <c r="Z27" t="str">
        <f t="shared" si="4"/>
        <v>1AAUDITORIUMTMY2</v>
      </c>
      <c r="AA27" t="s">
        <v>68</v>
      </c>
      <c r="AB27" t="s">
        <v>80</v>
      </c>
      <c r="AC27" t="s">
        <v>51</v>
      </c>
      <c r="AD27" t="s">
        <v>90</v>
      </c>
      <c r="AE27" t="s">
        <v>81</v>
      </c>
      <c r="AF27">
        <v>5</v>
      </c>
      <c r="AG27" t="s">
        <v>1101</v>
      </c>
      <c r="AH27">
        <v>67</v>
      </c>
      <c r="AI27" t="s">
        <v>1102</v>
      </c>
      <c r="AJ27">
        <v>24</v>
      </c>
      <c r="AM27" t="s">
        <v>144</v>
      </c>
      <c r="AN27" t="s">
        <v>70</v>
      </c>
      <c r="AO27" t="s">
        <v>88</v>
      </c>
      <c r="AP27" t="s">
        <v>72</v>
      </c>
      <c r="AQ27" t="s">
        <v>73</v>
      </c>
      <c r="AR27">
        <v>3909844</v>
      </c>
      <c r="AS27" t="s">
        <v>74</v>
      </c>
      <c r="AT27">
        <v>3909844</v>
      </c>
      <c r="AU27" t="s">
        <v>74</v>
      </c>
      <c r="AV27">
        <v>3909844</v>
      </c>
      <c r="AW27" t="s">
        <v>144</v>
      </c>
      <c r="AX27" t="s">
        <v>75</v>
      </c>
      <c r="AY27" t="s">
        <v>88</v>
      </c>
      <c r="AZ27" t="s">
        <v>76</v>
      </c>
      <c r="BA27" t="s">
        <v>73</v>
      </c>
      <c r="BB27">
        <v>0</v>
      </c>
      <c r="BC27" t="s">
        <v>77</v>
      </c>
      <c r="BD27">
        <v>1097704</v>
      </c>
      <c r="BE27" t="s">
        <v>114</v>
      </c>
      <c r="BF27">
        <v>244993</v>
      </c>
    </row>
    <row r="28" spans="2:58" x14ac:dyDescent="0.25">
      <c r="B28" s="36" t="s">
        <v>105</v>
      </c>
      <c r="C28" t="s">
        <v>84</v>
      </c>
      <c r="D28">
        <f t="shared" si="10"/>
        <v>72</v>
      </c>
      <c r="E28">
        <f t="shared" si="10"/>
        <v>20</v>
      </c>
      <c r="F28">
        <f t="shared" si="10"/>
        <v>76</v>
      </c>
      <c r="G28">
        <f t="shared" si="10"/>
        <v>17</v>
      </c>
      <c r="H28">
        <f t="shared" si="10"/>
        <v>12</v>
      </c>
      <c r="I28">
        <f t="shared" si="10"/>
        <v>17</v>
      </c>
      <c r="J28">
        <f>'[2]CZ 3A'!$AX$58</f>
        <v>5</v>
      </c>
      <c r="K28">
        <f t="shared" si="1"/>
        <v>22</v>
      </c>
      <c r="L28">
        <f t="shared" si="1"/>
        <v>27</v>
      </c>
      <c r="M28">
        <f t="shared" si="11"/>
        <v>4088501</v>
      </c>
      <c r="N28">
        <f t="shared" si="12"/>
        <v>1694811</v>
      </c>
      <c r="O28" t="s">
        <v>2613</v>
      </c>
      <c r="Z28" t="str">
        <f t="shared" si="4"/>
        <v>1AGYMTMY2</v>
      </c>
      <c r="AA28" t="s">
        <v>68</v>
      </c>
      <c r="AB28" t="s">
        <v>80</v>
      </c>
      <c r="AC28" t="s">
        <v>52</v>
      </c>
      <c r="AD28" t="s">
        <v>90</v>
      </c>
      <c r="AE28" t="s">
        <v>81</v>
      </c>
      <c r="AF28">
        <v>5</v>
      </c>
      <c r="AG28" t="s">
        <v>1103</v>
      </c>
      <c r="AH28">
        <v>58</v>
      </c>
      <c r="AI28" t="s">
        <v>1104</v>
      </c>
      <c r="AJ28">
        <v>17</v>
      </c>
      <c r="AN28" t="s">
        <v>59</v>
      </c>
      <c r="AO28" t="s">
        <v>60</v>
      </c>
      <c r="AP28" t="s">
        <v>61</v>
      </c>
      <c r="AQ28" t="s">
        <v>62</v>
      </c>
      <c r="AR28" t="s">
        <v>63</v>
      </c>
      <c r="AS28" t="s">
        <v>64</v>
      </c>
      <c r="AT28" t="s">
        <v>65</v>
      </c>
      <c r="AU28" t="s">
        <v>66</v>
      </c>
      <c r="AV28" t="s">
        <v>67</v>
      </c>
      <c r="AX28" t="s">
        <v>59</v>
      </c>
      <c r="AY28" t="s">
        <v>60</v>
      </c>
      <c r="AZ28" t="s">
        <v>61</v>
      </c>
      <c r="BA28" t="s">
        <v>62</v>
      </c>
      <c r="BB28" t="s">
        <v>63</v>
      </c>
      <c r="BC28" t="s">
        <v>64</v>
      </c>
      <c r="BD28" t="s">
        <v>65</v>
      </c>
      <c r="BE28" t="s">
        <v>66</v>
      </c>
      <c r="BF28" t="s">
        <v>67</v>
      </c>
    </row>
    <row r="29" spans="2:58" x14ac:dyDescent="0.25">
      <c r="B29" s="36" t="s">
        <v>105</v>
      </c>
      <c r="C29" t="s">
        <v>90</v>
      </c>
      <c r="D29">
        <f t="shared" si="10"/>
        <v>70</v>
      </c>
      <c r="E29">
        <f t="shared" si="10"/>
        <v>19</v>
      </c>
      <c r="F29">
        <f t="shared" si="10"/>
        <v>75</v>
      </c>
      <c r="G29">
        <f t="shared" si="10"/>
        <v>16</v>
      </c>
      <c r="H29">
        <f t="shared" si="10"/>
        <v>11</v>
      </c>
      <c r="I29">
        <f t="shared" si="10"/>
        <v>16</v>
      </c>
      <c r="J29">
        <f>'[2]CZ 3A'!$BE$58</f>
        <v>6</v>
      </c>
      <c r="K29">
        <f t="shared" si="1"/>
        <v>22</v>
      </c>
      <c r="L29">
        <f t="shared" si="1"/>
        <v>28</v>
      </c>
      <c r="M29">
        <f t="shared" si="11"/>
        <v>4088501</v>
      </c>
      <c r="N29">
        <f t="shared" si="12"/>
        <v>1694811</v>
      </c>
      <c r="O29" t="s">
        <v>2613</v>
      </c>
      <c r="Z29" t="str">
        <f t="shared" si="4"/>
        <v>1AKITCHEN CAFETERIATMY2</v>
      </c>
      <c r="AA29" t="s">
        <v>68</v>
      </c>
      <c r="AB29" t="s">
        <v>80</v>
      </c>
      <c r="AC29" t="s">
        <v>53</v>
      </c>
      <c r="AD29" t="s">
        <v>90</v>
      </c>
      <c r="AE29" t="s">
        <v>81</v>
      </c>
      <c r="AF29">
        <v>5</v>
      </c>
      <c r="AG29" t="s">
        <v>1105</v>
      </c>
      <c r="AH29">
        <v>64</v>
      </c>
      <c r="AI29" t="s">
        <v>1106</v>
      </c>
      <c r="AJ29">
        <v>24</v>
      </c>
      <c r="AM29" t="s">
        <v>149</v>
      </c>
      <c r="AN29" t="s">
        <v>70</v>
      </c>
      <c r="AO29" t="s">
        <v>88</v>
      </c>
      <c r="AP29" t="s">
        <v>150</v>
      </c>
      <c r="AQ29" t="s">
        <v>73</v>
      </c>
      <c r="AR29">
        <v>5063981</v>
      </c>
      <c r="AS29" t="s">
        <v>74</v>
      </c>
      <c r="AT29">
        <v>5063981</v>
      </c>
      <c r="AU29" t="s">
        <v>74</v>
      </c>
      <c r="AV29">
        <v>5063981</v>
      </c>
      <c r="AW29" t="s">
        <v>149</v>
      </c>
      <c r="AX29" t="s">
        <v>75</v>
      </c>
      <c r="AY29" t="s">
        <v>88</v>
      </c>
      <c r="AZ29" t="s">
        <v>151</v>
      </c>
      <c r="BA29" t="s">
        <v>73</v>
      </c>
      <c r="BB29">
        <v>0</v>
      </c>
      <c r="BC29" t="s">
        <v>77</v>
      </c>
      <c r="BD29">
        <v>1659937</v>
      </c>
      <c r="BE29" t="s">
        <v>89</v>
      </c>
      <c r="BF29">
        <v>552584</v>
      </c>
    </row>
    <row r="30" spans="2:58" x14ac:dyDescent="0.25">
      <c r="B30" s="36" t="s">
        <v>105</v>
      </c>
      <c r="C30" t="s">
        <v>93</v>
      </c>
      <c r="D30">
        <f t="shared" si="10"/>
        <v>75</v>
      </c>
      <c r="E30">
        <f t="shared" si="10"/>
        <v>20</v>
      </c>
      <c r="F30">
        <f t="shared" si="10"/>
        <v>79</v>
      </c>
      <c r="G30">
        <f t="shared" si="10"/>
        <v>17</v>
      </c>
      <c r="H30">
        <f t="shared" si="10"/>
        <v>12</v>
      </c>
      <c r="I30">
        <f t="shared" si="10"/>
        <v>17</v>
      </c>
      <c r="J30">
        <f>'[2]CZ 3A'!$BL$58</f>
        <v>5</v>
      </c>
      <c r="K30">
        <f t="shared" si="1"/>
        <v>22</v>
      </c>
      <c r="L30">
        <f t="shared" si="1"/>
        <v>27</v>
      </c>
      <c r="M30">
        <f t="shared" si="11"/>
        <v>4088501</v>
      </c>
      <c r="N30">
        <f t="shared" si="12"/>
        <v>1694811</v>
      </c>
      <c r="O30" t="s">
        <v>2613</v>
      </c>
      <c r="Z30" t="str">
        <f t="shared" si="4"/>
        <v>1AFLOOR 1TMY15WA</v>
      </c>
      <c r="AA30" t="s">
        <v>68</v>
      </c>
      <c r="AB30" t="s">
        <v>80</v>
      </c>
      <c r="AC30" t="s">
        <v>48</v>
      </c>
      <c r="AD30" t="s">
        <v>93</v>
      </c>
      <c r="AE30" t="s">
        <v>81</v>
      </c>
      <c r="AF30">
        <v>6</v>
      </c>
      <c r="AG30" t="s">
        <v>1064</v>
      </c>
      <c r="AH30">
        <v>100</v>
      </c>
      <c r="AI30" t="s">
        <v>153</v>
      </c>
      <c r="AJ30">
        <v>88</v>
      </c>
      <c r="AN30" t="s">
        <v>59</v>
      </c>
      <c r="AO30" t="s">
        <v>60</v>
      </c>
      <c r="AP30" t="s">
        <v>61</v>
      </c>
      <c r="AQ30" t="s">
        <v>62</v>
      </c>
      <c r="AR30" t="s">
        <v>63</v>
      </c>
      <c r="AS30" t="s">
        <v>64</v>
      </c>
      <c r="AT30" t="s">
        <v>65</v>
      </c>
      <c r="AU30" t="s">
        <v>66</v>
      </c>
      <c r="AV30" t="s">
        <v>67</v>
      </c>
      <c r="AX30" t="s">
        <v>59</v>
      </c>
      <c r="AY30" t="s">
        <v>60</v>
      </c>
      <c r="AZ30" t="s">
        <v>61</v>
      </c>
      <c r="BA30" t="s">
        <v>62</v>
      </c>
      <c r="BB30" t="s">
        <v>63</v>
      </c>
      <c r="BC30" t="s">
        <v>64</v>
      </c>
      <c r="BD30" t="s">
        <v>65</v>
      </c>
      <c r="BE30" t="s">
        <v>66</v>
      </c>
      <c r="BF30" t="s">
        <v>67</v>
      </c>
    </row>
    <row r="31" spans="2:58" x14ac:dyDescent="0.25">
      <c r="B31" s="36" t="s">
        <v>105</v>
      </c>
      <c r="C31" t="s">
        <v>99</v>
      </c>
      <c r="D31">
        <f t="shared" si="10"/>
        <v>52</v>
      </c>
      <c r="E31">
        <f t="shared" si="10"/>
        <v>19</v>
      </c>
      <c r="F31">
        <f t="shared" si="10"/>
        <v>59</v>
      </c>
      <c r="G31">
        <f t="shared" si="10"/>
        <v>16</v>
      </c>
      <c r="H31">
        <f t="shared" si="10"/>
        <v>11</v>
      </c>
      <c r="I31">
        <f t="shared" si="10"/>
        <v>13</v>
      </c>
      <c r="J31">
        <f>'[2]CZ 3A'!$BZ$58</f>
        <v>9</v>
      </c>
      <c r="K31">
        <f t="shared" si="1"/>
        <v>22</v>
      </c>
      <c r="L31">
        <f t="shared" si="1"/>
        <v>31</v>
      </c>
      <c r="M31">
        <f t="shared" si="11"/>
        <v>4088501</v>
      </c>
      <c r="N31">
        <f t="shared" si="12"/>
        <v>1694811</v>
      </c>
      <c r="O31" t="s">
        <v>2613</v>
      </c>
      <c r="Z31" t="str">
        <f t="shared" si="4"/>
        <v>1AMECHTMY15WA</v>
      </c>
      <c r="AA31" t="s">
        <v>68</v>
      </c>
      <c r="AB31" t="s">
        <v>80</v>
      </c>
      <c r="AC31" t="s">
        <v>85</v>
      </c>
      <c r="AD31" t="s">
        <v>93</v>
      </c>
      <c r="AE31" t="s">
        <v>81</v>
      </c>
      <c r="AF31">
        <v>5</v>
      </c>
      <c r="AG31" t="s">
        <v>1107</v>
      </c>
      <c r="AH31">
        <v>52</v>
      </c>
      <c r="AI31" t="s">
        <v>1108</v>
      </c>
      <c r="AJ31">
        <v>30</v>
      </c>
      <c r="AM31" t="s">
        <v>156</v>
      </c>
      <c r="AN31" t="s">
        <v>70</v>
      </c>
      <c r="AO31" t="s">
        <v>88</v>
      </c>
      <c r="AP31" t="s">
        <v>157</v>
      </c>
      <c r="AQ31" t="s">
        <v>73</v>
      </c>
      <c r="AR31">
        <v>5141729</v>
      </c>
      <c r="AS31" t="s">
        <v>74</v>
      </c>
      <c r="AT31">
        <v>5141729</v>
      </c>
      <c r="AU31" t="s">
        <v>74</v>
      </c>
      <c r="AV31">
        <v>5141729</v>
      </c>
      <c r="AW31" t="s">
        <v>156</v>
      </c>
      <c r="AX31" t="s">
        <v>75</v>
      </c>
      <c r="AY31" t="s">
        <v>88</v>
      </c>
      <c r="AZ31" t="s">
        <v>158</v>
      </c>
      <c r="BA31" t="s">
        <v>73</v>
      </c>
      <c r="BB31">
        <v>0</v>
      </c>
      <c r="BC31" t="s">
        <v>77</v>
      </c>
      <c r="BD31">
        <v>1535761</v>
      </c>
      <c r="BE31" t="s">
        <v>114</v>
      </c>
      <c r="BF31">
        <v>413026</v>
      </c>
    </row>
    <row r="32" spans="2:58" x14ac:dyDescent="0.25">
      <c r="B32" s="36" t="s">
        <v>105</v>
      </c>
      <c r="C32" t="s">
        <v>102</v>
      </c>
      <c r="D32">
        <f t="shared" si="10"/>
        <v>88</v>
      </c>
      <c r="E32">
        <f t="shared" si="10"/>
        <v>25</v>
      </c>
      <c r="F32">
        <f t="shared" si="10"/>
        <v>90</v>
      </c>
      <c r="G32">
        <f t="shared" si="10"/>
        <v>20</v>
      </c>
      <c r="H32">
        <f t="shared" si="10"/>
        <v>14</v>
      </c>
      <c r="I32">
        <f t="shared" si="10"/>
        <v>22</v>
      </c>
      <c r="J32" s="34">
        <f>'[2]CZ 3A'!$BS$58</f>
        <v>1</v>
      </c>
      <c r="K32">
        <f t="shared" si="1"/>
        <v>23</v>
      </c>
      <c r="L32">
        <f t="shared" si="1"/>
        <v>24</v>
      </c>
      <c r="M32">
        <f t="shared" si="11"/>
        <v>4088501</v>
      </c>
      <c r="N32">
        <f t="shared" si="12"/>
        <v>1694811</v>
      </c>
      <c r="O32" t="s">
        <v>2613</v>
      </c>
      <c r="Z32" t="str">
        <f t="shared" si="4"/>
        <v>1AFLOOR 2TMY15WA</v>
      </c>
      <c r="AA32" t="s">
        <v>68</v>
      </c>
      <c r="AB32" t="s">
        <v>80</v>
      </c>
      <c r="AC32" t="s">
        <v>50</v>
      </c>
      <c r="AD32" t="s">
        <v>93</v>
      </c>
      <c r="AE32" t="s">
        <v>81</v>
      </c>
      <c r="AF32">
        <v>25</v>
      </c>
      <c r="AG32" t="s">
        <v>1109</v>
      </c>
      <c r="AH32">
        <v>100</v>
      </c>
      <c r="AI32" t="s">
        <v>1110</v>
      </c>
      <c r="AJ32">
        <v>94</v>
      </c>
      <c r="AN32" t="s">
        <v>59</v>
      </c>
      <c r="AO32" t="s">
        <v>60</v>
      </c>
      <c r="AP32" t="s">
        <v>61</v>
      </c>
      <c r="AQ32" t="s">
        <v>62</v>
      </c>
      <c r="AR32" t="s">
        <v>63</v>
      </c>
      <c r="AS32" t="s">
        <v>64</v>
      </c>
      <c r="AT32" t="s">
        <v>65</v>
      </c>
      <c r="AU32" t="s">
        <v>66</v>
      </c>
      <c r="AV32" t="s">
        <v>67</v>
      </c>
      <c r="AX32" s="33" t="s">
        <v>59</v>
      </c>
      <c r="AY32" t="s">
        <v>60</v>
      </c>
      <c r="AZ32" t="s">
        <v>61</v>
      </c>
      <c r="BA32" t="s">
        <v>62</v>
      </c>
      <c r="BB32" t="s">
        <v>63</v>
      </c>
      <c r="BC32" t="s">
        <v>64</v>
      </c>
      <c r="BD32" t="s">
        <v>65</v>
      </c>
      <c r="BE32" t="s">
        <v>66</v>
      </c>
      <c r="BF32" t="s">
        <v>67</v>
      </c>
    </row>
    <row r="33" spans="2:58" x14ac:dyDescent="0.25">
      <c r="B33" s="36" t="s">
        <v>108</v>
      </c>
      <c r="C33" t="s">
        <v>79</v>
      </c>
      <c r="D33">
        <f t="shared" si="10"/>
        <v>77</v>
      </c>
      <c r="E33">
        <f t="shared" si="10"/>
        <v>20</v>
      </c>
      <c r="F33">
        <f t="shared" si="10"/>
        <v>80</v>
      </c>
      <c r="G33">
        <f t="shared" si="10"/>
        <v>17</v>
      </c>
      <c r="H33">
        <f t="shared" si="10"/>
        <v>15</v>
      </c>
      <c r="I33">
        <f t="shared" si="10"/>
        <v>17</v>
      </c>
      <c r="J33">
        <f>'[2]CZ 3B'!$AJ$58</f>
        <v>10</v>
      </c>
      <c r="K33">
        <f t="shared" si="1"/>
        <v>27</v>
      </c>
      <c r="L33">
        <f t="shared" si="1"/>
        <v>37</v>
      </c>
      <c r="M33">
        <f>$AT$13</f>
        <v>3619627</v>
      </c>
      <c r="N33">
        <f>$BD$13</f>
        <v>2270609</v>
      </c>
      <c r="O33" t="s">
        <v>2613</v>
      </c>
      <c r="Z33" t="str">
        <f t="shared" si="4"/>
        <v>1AAUDITORIUMTMY15WA</v>
      </c>
      <c r="AA33" t="s">
        <v>68</v>
      </c>
      <c r="AB33" t="s">
        <v>80</v>
      </c>
      <c r="AC33" t="s">
        <v>51</v>
      </c>
      <c r="AD33" t="s">
        <v>93</v>
      </c>
      <c r="AE33" t="s">
        <v>81</v>
      </c>
      <c r="AF33">
        <v>5</v>
      </c>
      <c r="AG33" t="s">
        <v>1111</v>
      </c>
      <c r="AH33">
        <v>68</v>
      </c>
      <c r="AI33" t="s">
        <v>826</v>
      </c>
      <c r="AJ33">
        <v>27</v>
      </c>
      <c r="AM33">
        <v>7</v>
      </c>
      <c r="AN33" t="s">
        <v>70</v>
      </c>
      <c r="AO33" t="s">
        <v>88</v>
      </c>
      <c r="AP33" t="s">
        <v>124</v>
      </c>
      <c r="AQ33" t="s">
        <v>73</v>
      </c>
      <c r="AR33">
        <v>5145132</v>
      </c>
      <c r="AS33" t="s">
        <v>74</v>
      </c>
      <c r="AT33">
        <v>5145132</v>
      </c>
      <c r="AU33" t="s">
        <v>74</v>
      </c>
      <c r="AV33">
        <v>5145132</v>
      </c>
      <c r="AW33">
        <v>7</v>
      </c>
      <c r="AX33" t="s">
        <v>75</v>
      </c>
      <c r="AY33" t="s">
        <v>88</v>
      </c>
      <c r="AZ33" t="s">
        <v>125</v>
      </c>
      <c r="BA33" t="s">
        <v>73</v>
      </c>
      <c r="BB33">
        <v>0</v>
      </c>
      <c r="BC33" t="s">
        <v>77</v>
      </c>
      <c r="BD33">
        <v>1362498</v>
      </c>
      <c r="BE33" t="s">
        <v>89</v>
      </c>
      <c r="BF33">
        <v>385377</v>
      </c>
    </row>
    <row r="34" spans="2:58" x14ac:dyDescent="0.25">
      <c r="B34" s="36" t="s">
        <v>108</v>
      </c>
      <c r="C34" t="s">
        <v>69</v>
      </c>
      <c r="D34">
        <f t="shared" si="10"/>
        <v>79</v>
      </c>
      <c r="E34">
        <f t="shared" si="10"/>
        <v>21</v>
      </c>
      <c r="F34">
        <f t="shared" si="10"/>
        <v>81</v>
      </c>
      <c r="G34">
        <f t="shared" si="10"/>
        <v>18</v>
      </c>
      <c r="H34">
        <f t="shared" si="10"/>
        <v>15</v>
      </c>
      <c r="I34">
        <f t="shared" si="10"/>
        <v>18</v>
      </c>
      <c r="J34">
        <f>'[2]CZ 3B'!$AQ$58</f>
        <v>12</v>
      </c>
      <c r="K34">
        <f t="shared" si="1"/>
        <v>30</v>
      </c>
      <c r="L34">
        <f t="shared" si="1"/>
        <v>42</v>
      </c>
      <c r="M34">
        <f t="shared" ref="M34:M39" si="13">$AT$13</f>
        <v>3619627</v>
      </c>
      <c r="N34">
        <f t="shared" ref="N34:N39" si="14">$BD$13</f>
        <v>2270609</v>
      </c>
      <c r="O34" t="s">
        <v>2613</v>
      </c>
      <c r="Z34" t="str">
        <f t="shared" si="4"/>
        <v>1AGYMTMY15WA</v>
      </c>
      <c r="AA34" t="s">
        <v>68</v>
      </c>
      <c r="AB34" t="s">
        <v>80</v>
      </c>
      <c r="AC34" t="s">
        <v>52</v>
      </c>
      <c r="AD34" t="s">
        <v>93</v>
      </c>
      <c r="AE34" t="s">
        <v>81</v>
      </c>
      <c r="AF34">
        <v>5</v>
      </c>
      <c r="AG34" t="s">
        <v>163</v>
      </c>
      <c r="AH34">
        <v>59</v>
      </c>
      <c r="AI34" t="s">
        <v>1112</v>
      </c>
      <c r="AJ34">
        <v>20</v>
      </c>
      <c r="AN34" t="s">
        <v>59</v>
      </c>
      <c r="AO34" t="s">
        <v>60</v>
      </c>
      <c r="AP34" t="s">
        <v>61</v>
      </c>
      <c r="AQ34" t="s">
        <v>62</v>
      </c>
      <c r="AR34" t="s">
        <v>63</v>
      </c>
      <c r="AS34" t="s">
        <v>64</v>
      </c>
      <c r="AT34" t="s">
        <v>65</v>
      </c>
      <c r="AU34" t="s">
        <v>66</v>
      </c>
      <c r="AV34" t="s">
        <v>67</v>
      </c>
      <c r="AX34" t="s">
        <v>59</v>
      </c>
      <c r="AY34" t="s">
        <v>60</v>
      </c>
      <c r="AZ34" t="s">
        <v>61</v>
      </c>
      <c r="BA34" t="s">
        <v>62</v>
      </c>
      <c r="BB34" t="s">
        <v>63</v>
      </c>
      <c r="BC34" t="s">
        <v>64</v>
      </c>
      <c r="BD34" t="s">
        <v>65</v>
      </c>
      <c r="BE34" t="s">
        <v>66</v>
      </c>
      <c r="BF34" t="s">
        <v>67</v>
      </c>
    </row>
    <row r="35" spans="2:58" x14ac:dyDescent="0.25">
      <c r="B35" s="36" t="s">
        <v>108</v>
      </c>
      <c r="C35" t="s">
        <v>84</v>
      </c>
      <c r="D35">
        <f t="shared" ref="D35:I44" si="15">VLOOKUP(CONCATENATE($B35,D$4,$C35),$Z$6:$AJ$698,11,FALSE)</f>
        <v>78</v>
      </c>
      <c r="E35">
        <f t="shared" si="15"/>
        <v>20</v>
      </c>
      <c r="F35">
        <f t="shared" si="15"/>
        <v>80</v>
      </c>
      <c r="G35">
        <f t="shared" si="15"/>
        <v>18</v>
      </c>
      <c r="H35">
        <f t="shared" si="15"/>
        <v>16</v>
      </c>
      <c r="I35">
        <f t="shared" si="15"/>
        <v>18</v>
      </c>
      <c r="J35">
        <f>'[2]CZ 3B'!$AX$58</f>
        <v>18</v>
      </c>
      <c r="K35">
        <f t="shared" si="1"/>
        <v>36</v>
      </c>
      <c r="L35">
        <f t="shared" si="1"/>
        <v>54</v>
      </c>
      <c r="M35">
        <f t="shared" si="13"/>
        <v>3619627</v>
      </c>
      <c r="N35">
        <f t="shared" si="14"/>
        <v>2270609</v>
      </c>
      <c r="O35" t="s">
        <v>2613</v>
      </c>
      <c r="Z35" t="str">
        <f t="shared" si="4"/>
        <v>1AKITCHEN CAFETERIATMY15WA</v>
      </c>
      <c r="AA35" t="s">
        <v>68</v>
      </c>
      <c r="AB35" t="s">
        <v>80</v>
      </c>
      <c r="AC35" t="s">
        <v>53</v>
      </c>
      <c r="AD35" t="s">
        <v>93</v>
      </c>
      <c r="AE35" t="s">
        <v>81</v>
      </c>
      <c r="AF35">
        <v>5</v>
      </c>
      <c r="AG35" t="s">
        <v>1113</v>
      </c>
      <c r="AH35">
        <v>62</v>
      </c>
      <c r="AI35" t="s">
        <v>1114</v>
      </c>
      <c r="AJ35">
        <v>27</v>
      </c>
      <c r="AM35">
        <v>8</v>
      </c>
      <c r="AN35" t="s">
        <v>70</v>
      </c>
      <c r="AO35" t="s">
        <v>88</v>
      </c>
      <c r="AP35" t="s">
        <v>124</v>
      </c>
      <c r="AQ35" t="s">
        <v>73</v>
      </c>
      <c r="AR35">
        <v>5939305</v>
      </c>
      <c r="AS35" t="s">
        <v>74</v>
      </c>
      <c r="AT35">
        <v>5939305</v>
      </c>
      <c r="AU35" t="s">
        <v>74</v>
      </c>
      <c r="AV35">
        <v>5939305</v>
      </c>
      <c r="AW35">
        <v>8</v>
      </c>
      <c r="AX35" t="s">
        <v>75</v>
      </c>
      <c r="AY35" t="s">
        <v>88</v>
      </c>
      <c r="AZ35" t="s">
        <v>125</v>
      </c>
      <c r="BA35" t="s">
        <v>73</v>
      </c>
      <c r="BB35">
        <v>0</v>
      </c>
      <c r="BC35" t="s">
        <v>77</v>
      </c>
      <c r="BD35">
        <v>1242278</v>
      </c>
      <c r="BE35" t="s">
        <v>167</v>
      </c>
      <c r="BF35">
        <v>294945</v>
      </c>
    </row>
    <row r="36" spans="2:58" x14ac:dyDescent="0.25">
      <c r="B36" s="36" t="s">
        <v>108</v>
      </c>
      <c r="C36" t="s">
        <v>90</v>
      </c>
      <c r="D36">
        <f t="shared" si="15"/>
        <v>78</v>
      </c>
      <c r="E36">
        <f t="shared" si="15"/>
        <v>20</v>
      </c>
      <c r="F36">
        <f t="shared" si="15"/>
        <v>80</v>
      </c>
      <c r="G36">
        <f t="shared" si="15"/>
        <v>18</v>
      </c>
      <c r="H36">
        <f t="shared" si="15"/>
        <v>15</v>
      </c>
      <c r="I36">
        <f t="shared" si="15"/>
        <v>17</v>
      </c>
      <c r="J36">
        <f>'[2]CZ 3B'!$BE$58</f>
        <v>13</v>
      </c>
      <c r="K36">
        <f t="shared" si="1"/>
        <v>30</v>
      </c>
      <c r="L36">
        <f t="shared" si="1"/>
        <v>43</v>
      </c>
      <c r="M36">
        <f t="shared" si="13"/>
        <v>3619627</v>
      </c>
      <c r="N36">
        <f t="shared" si="14"/>
        <v>2270609</v>
      </c>
      <c r="O36" t="s">
        <v>2613</v>
      </c>
      <c r="Z36" t="str">
        <f t="shared" si="4"/>
        <v>1AFLOOR 1MIN</v>
      </c>
      <c r="AA36" t="s">
        <v>68</v>
      </c>
      <c r="AB36" t="s">
        <v>80</v>
      </c>
      <c r="AC36" t="s">
        <v>48</v>
      </c>
      <c r="AD36" t="s">
        <v>99</v>
      </c>
      <c r="AE36" t="s">
        <v>81</v>
      </c>
      <c r="AF36">
        <v>5</v>
      </c>
      <c r="AG36" t="s">
        <v>1115</v>
      </c>
      <c r="AH36">
        <v>99</v>
      </c>
      <c r="AI36" t="s">
        <v>169</v>
      </c>
      <c r="AJ36">
        <v>65</v>
      </c>
    </row>
    <row r="37" spans="2:58" x14ac:dyDescent="0.25">
      <c r="B37" s="36" t="s">
        <v>108</v>
      </c>
      <c r="C37" t="s">
        <v>93</v>
      </c>
      <c r="D37">
        <f t="shared" si="15"/>
        <v>77</v>
      </c>
      <c r="E37">
        <f t="shared" si="15"/>
        <v>20</v>
      </c>
      <c r="F37">
        <f t="shared" si="15"/>
        <v>80</v>
      </c>
      <c r="G37">
        <f t="shared" si="15"/>
        <v>18</v>
      </c>
      <c r="H37">
        <f t="shared" si="15"/>
        <v>15</v>
      </c>
      <c r="I37">
        <f t="shared" si="15"/>
        <v>17</v>
      </c>
      <c r="J37">
        <f>'[2]CZ 3B'!$BL$58</f>
        <v>11</v>
      </c>
      <c r="K37">
        <f t="shared" si="1"/>
        <v>28</v>
      </c>
      <c r="L37">
        <f t="shared" si="1"/>
        <v>39</v>
      </c>
      <c r="M37">
        <f t="shared" si="13"/>
        <v>3619627</v>
      </c>
      <c r="N37">
        <f t="shared" si="14"/>
        <v>2270609</v>
      </c>
      <c r="O37" t="s">
        <v>2613</v>
      </c>
      <c r="Z37" t="str">
        <f t="shared" si="4"/>
        <v>1AMECHMIN</v>
      </c>
      <c r="AA37" t="s">
        <v>68</v>
      </c>
      <c r="AB37" t="s">
        <v>80</v>
      </c>
      <c r="AC37" t="s">
        <v>85</v>
      </c>
      <c r="AD37" t="s">
        <v>99</v>
      </c>
      <c r="AE37" t="s">
        <v>81</v>
      </c>
      <c r="AF37">
        <v>5</v>
      </c>
      <c r="AG37" t="s">
        <v>434</v>
      </c>
      <c r="AH37">
        <v>49</v>
      </c>
      <c r="AI37" t="s">
        <v>171</v>
      </c>
      <c r="AJ37">
        <v>20</v>
      </c>
    </row>
    <row r="38" spans="2:58" x14ac:dyDescent="0.25">
      <c r="B38" s="36" t="s">
        <v>108</v>
      </c>
      <c r="C38" t="s">
        <v>99</v>
      </c>
      <c r="D38">
        <f t="shared" si="15"/>
        <v>61</v>
      </c>
      <c r="E38">
        <f t="shared" si="15"/>
        <v>19</v>
      </c>
      <c r="F38">
        <f t="shared" si="15"/>
        <v>66</v>
      </c>
      <c r="G38">
        <f t="shared" si="15"/>
        <v>15</v>
      </c>
      <c r="H38">
        <f t="shared" si="15"/>
        <v>12</v>
      </c>
      <c r="I38">
        <f t="shared" si="15"/>
        <v>13</v>
      </c>
      <c r="J38">
        <f>'[2]CZ 3B'!$BZ$58</f>
        <v>15</v>
      </c>
      <c r="K38">
        <f t="shared" si="1"/>
        <v>28</v>
      </c>
      <c r="L38">
        <f t="shared" si="1"/>
        <v>43</v>
      </c>
      <c r="M38">
        <f t="shared" si="13"/>
        <v>3619627</v>
      </c>
      <c r="N38">
        <f t="shared" si="14"/>
        <v>2270609</v>
      </c>
      <c r="O38" t="s">
        <v>2613</v>
      </c>
      <c r="Z38" t="str">
        <f t="shared" si="4"/>
        <v>1AFLOOR 2MIN</v>
      </c>
      <c r="AA38" t="s">
        <v>68</v>
      </c>
      <c r="AB38" t="s">
        <v>80</v>
      </c>
      <c r="AC38" t="s">
        <v>50</v>
      </c>
      <c r="AD38" t="s">
        <v>99</v>
      </c>
      <c r="AE38" t="s">
        <v>81</v>
      </c>
      <c r="AF38">
        <v>6</v>
      </c>
      <c r="AG38" t="s">
        <v>397</v>
      </c>
      <c r="AH38">
        <v>100</v>
      </c>
      <c r="AI38" t="s">
        <v>1116</v>
      </c>
      <c r="AJ38">
        <v>79</v>
      </c>
    </row>
    <row r="39" spans="2:58" x14ac:dyDescent="0.25">
      <c r="B39" s="36" t="s">
        <v>108</v>
      </c>
      <c r="C39" t="s">
        <v>102</v>
      </c>
      <c r="D39">
        <f t="shared" si="15"/>
        <v>84</v>
      </c>
      <c r="E39">
        <f t="shared" si="15"/>
        <v>23</v>
      </c>
      <c r="F39">
        <f t="shared" si="15"/>
        <v>85</v>
      </c>
      <c r="G39">
        <f t="shared" si="15"/>
        <v>19</v>
      </c>
      <c r="H39">
        <f t="shared" si="15"/>
        <v>17</v>
      </c>
      <c r="I39">
        <f t="shared" si="15"/>
        <v>20</v>
      </c>
      <c r="J39" s="34">
        <f>'[2]CZ 3B'!$BS$58</f>
        <v>3</v>
      </c>
      <c r="K39">
        <f t="shared" si="1"/>
        <v>23</v>
      </c>
      <c r="L39">
        <f t="shared" si="1"/>
        <v>26</v>
      </c>
      <c r="M39">
        <f t="shared" si="13"/>
        <v>3619627</v>
      </c>
      <c r="N39">
        <f t="shared" si="14"/>
        <v>2270609</v>
      </c>
      <c r="O39" t="s">
        <v>2613</v>
      </c>
      <c r="Z39" t="str">
        <f t="shared" si="4"/>
        <v>1AAUDITORIUMMIN</v>
      </c>
      <c r="AA39" t="s">
        <v>68</v>
      </c>
      <c r="AB39" t="s">
        <v>80</v>
      </c>
      <c r="AC39" t="s">
        <v>51</v>
      </c>
      <c r="AD39" t="s">
        <v>99</v>
      </c>
      <c r="AE39" t="s">
        <v>81</v>
      </c>
      <c r="AF39">
        <v>5</v>
      </c>
      <c r="AG39" t="s">
        <v>1117</v>
      </c>
      <c r="AH39">
        <v>66</v>
      </c>
      <c r="AI39" t="s">
        <v>175</v>
      </c>
      <c r="AJ39">
        <v>19</v>
      </c>
    </row>
    <row r="40" spans="2:58" x14ac:dyDescent="0.25">
      <c r="B40" s="36" t="s">
        <v>113</v>
      </c>
      <c r="C40" t="s">
        <v>79</v>
      </c>
      <c r="D40">
        <f t="shared" si="15"/>
        <v>64</v>
      </c>
      <c r="E40">
        <f t="shared" si="15"/>
        <v>8</v>
      </c>
      <c r="F40">
        <f t="shared" si="15"/>
        <v>72</v>
      </c>
      <c r="G40">
        <f t="shared" si="15"/>
        <v>7</v>
      </c>
      <c r="H40">
        <f t="shared" si="15"/>
        <v>7</v>
      </c>
      <c r="I40">
        <f t="shared" si="15"/>
        <v>9</v>
      </c>
      <c r="J40">
        <f>'[2]CZ 3C'!$AJ$58</f>
        <v>1</v>
      </c>
      <c r="K40">
        <f t="shared" si="1"/>
        <v>10</v>
      </c>
      <c r="L40">
        <f t="shared" si="1"/>
        <v>11</v>
      </c>
      <c r="M40">
        <f>$AT$15</f>
        <v>3224919</v>
      </c>
      <c r="N40">
        <f>$BD$15</f>
        <v>1427049</v>
      </c>
      <c r="O40" t="s">
        <v>2613</v>
      </c>
      <c r="Z40" t="str">
        <f t="shared" si="4"/>
        <v>1AGYMMIN</v>
      </c>
      <c r="AA40" t="s">
        <v>68</v>
      </c>
      <c r="AB40" t="s">
        <v>80</v>
      </c>
      <c r="AC40" t="s">
        <v>52</v>
      </c>
      <c r="AD40" t="s">
        <v>99</v>
      </c>
      <c r="AE40" t="s">
        <v>81</v>
      </c>
      <c r="AF40">
        <v>5</v>
      </c>
      <c r="AG40" t="s">
        <v>1118</v>
      </c>
      <c r="AH40">
        <v>56</v>
      </c>
      <c r="AI40" t="s">
        <v>566</v>
      </c>
      <c r="AJ40">
        <v>14</v>
      </c>
    </row>
    <row r="41" spans="2:58" x14ac:dyDescent="0.25">
      <c r="B41" s="36" t="s">
        <v>113</v>
      </c>
      <c r="C41" t="s">
        <v>69</v>
      </c>
      <c r="D41">
        <f t="shared" si="15"/>
        <v>71</v>
      </c>
      <c r="E41">
        <f t="shared" si="15"/>
        <v>11</v>
      </c>
      <c r="F41">
        <f t="shared" si="15"/>
        <v>77</v>
      </c>
      <c r="G41">
        <f t="shared" si="15"/>
        <v>9</v>
      </c>
      <c r="H41">
        <f t="shared" si="15"/>
        <v>8</v>
      </c>
      <c r="I41">
        <f t="shared" si="15"/>
        <v>12</v>
      </c>
      <c r="J41">
        <f>'[2]CZ 3C'!$AQ$58</f>
        <v>2</v>
      </c>
      <c r="K41">
        <f t="shared" si="1"/>
        <v>14</v>
      </c>
      <c r="L41">
        <f t="shared" si="1"/>
        <v>16</v>
      </c>
      <c r="M41">
        <f t="shared" ref="M41:M46" si="16">$AT$15</f>
        <v>3224919</v>
      </c>
      <c r="N41">
        <f t="shared" ref="N41:N46" si="17">$BD$15</f>
        <v>1427049</v>
      </c>
      <c r="O41" t="s">
        <v>2613</v>
      </c>
      <c r="Z41" t="str">
        <f t="shared" si="4"/>
        <v>1AKITCHEN CAFETERIAMIN</v>
      </c>
      <c r="AA41" t="s">
        <v>68</v>
      </c>
      <c r="AB41" t="s">
        <v>80</v>
      </c>
      <c r="AC41" t="s">
        <v>53</v>
      </c>
      <c r="AD41" t="s">
        <v>99</v>
      </c>
      <c r="AE41" t="s">
        <v>81</v>
      </c>
      <c r="AF41">
        <v>5</v>
      </c>
      <c r="AG41" t="s">
        <v>242</v>
      </c>
      <c r="AH41">
        <v>63</v>
      </c>
      <c r="AI41" t="s">
        <v>447</v>
      </c>
      <c r="AJ41">
        <v>18</v>
      </c>
    </row>
    <row r="42" spans="2:58" x14ac:dyDescent="0.25">
      <c r="B42" s="36" t="s">
        <v>113</v>
      </c>
      <c r="C42" t="s">
        <v>84</v>
      </c>
      <c r="D42">
        <f t="shared" si="15"/>
        <v>66</v>
      </c>
      <c r="E42">
        <f t="shared" si="15"/>
        <v>9</v>
      </c>
      <c r="F42">
        <f t="shared" si="15"/>
        <v>73</v>
      </c>
      <c r="G42">
        <f t="shared" si="15"/>
        <v>8</v>
      </c>
      <c r="H42">
        <f t="shared" si="15"/>
        <v>7</v>
      </c>
      <c r="I42">
        <f t="shared" si="15"/>
        <v>10</v>
      </c>
      <c r="J42">
        <f>'[2]CZ 3C'!$AX$58</f>
        <v>10</v>
      </c>
      <c r="K42">
        <f t="shared" si="1"/>
        <v>20</v>
      </c>
      <c r="L42">
        <f t="shared" si="1"/>
        <v>30</v>
      </c>
      <c r="M42">
        <f t="shared" si="16"/>
        <v>3224919</v>
      </c>
      <c r="N42">
        <f t="shared" si="17"/>
        <v>1427049</v>
      </c>
      <c r="O42" t="s">
        <v>2613</v>
      </c>
      <c r="Z42" t="str">
        <f t="shared" si="4"/>
        <v>1AFLOOR 1MAX</v>
      </c>
      <c r="AA42" t="s">
        <v>68</v>
      </c>
      <c r="AB42" t="s">
        <v>80</v>
      </c>
      <c r="AC42" t="s">
        <v>48</v>
      </c>
      <c r="AD42" t="s">
        <v>102</v>
      </c>
      <c r="AE42" t="s">
        <v>81</v>
      </c>
      <c r="AF42">
        <v>77</v>
      </c>
      <c r="AG42" t="s">
        <v>180</v>
      </c>
      <c r="AH42">
        <v>100</v>
      </c>
      <c r="AI42" t="s">
        <v>181</v>
      </c>
      <c r="AJ42">
        <v>94</v>
      </c>
    </row>
    <row r="43" spans="2:58" x14ac:dyDescent="0.25">
      <c r="B43" s="36" t="s">
        <v>113</v>
      </c>
      <c r="C43" t="s">
        <v>90</v>
      </c>
      <c r="D43">
        <f t="shared" si="15"/>
        <v>63</v>
      </c>
      <c r="E43">
        <f t="shared" si="15"/>
        <v>9</v>
      </c>
      <c r="F43">
        <f t="shared" si="15"/>
        <v>70</v>
      </c>
      <c r="G43">
        <f t="shared" si="15"/>
        <v>8</v>
      </c>
      <c r="H43">
        <f t="shared" si="15"/>
        <v>8</v>
      </c>
      <c r="I43">
        <f t="shared" si="15"/>
        <v>9</v>
      </c>
      <c r="J43">
        <f>'[2]CZ 3C'!$BE$58</f>
        <v>0</v>
      </c>
      <c r="K43">
        <f t="shared" si="1"/>
        <v>9</v>
      </c>
      <c r="L43">
        <f t="shared" si="1"/>
        <v>9</v>
      </c>
      <c r="M43">
        <f t="shared" si="16"/>
        <v>3224919</v>
      </c>
      <c r="N43">
        <f t="shared" si="17"/>
        <v>1427049</v>
      </c>
      <c r="O43" t="s">
        <v>2613</v>
      </c>
      <c r="Z43" t="str">
        <f t="shared" si="4"/>
        <v>1AMECHMAX</v>
      </c>
      <c r="AA43" t="s">
        <v>68</v>
      </c>
      <c r="AB43" t="s">
        <v>80</v>
      </c>
      <c r="AC43" t="s">
        <v>85</v>
      </c>
      <c r="AD43" t="s">
        <v>102</v>
      </c>
      <c r="AE43" t="s">
        <v>81</v>
      </c>
      <c r="AF43">
        <v>17</v>
      </c>
      <c r="AG43" t="s">
        <v>182</v>
      </c>
      <c r="AH43">
        <v>55</v>
      </c>
      <c r="AI43" t="s">
        <v>183</v>
      </c>
      <c r="AJ43">
        <v>35</v>
      </c>
    </row>
    <row r="44" spans="2:58" x14ac:dyDescent="0.25">
      <c r="B44" s="36" t="s">
        <v>113</v>
      </c>
      <c r="C44" t="s">
        <v>93</v>
      </c>
      <c r="D44">
        <f t="shared" si="15"/>
        <v>67</v>
      </c>
      <c r="E44">
        <f t="shared" si="15"/>
        <v>9</v>
      </c>
      <c r="F44">
        <f t="shared" si="15"/>
        <v>74</v>
      </c>
      <c r="G44">
        <f t="shared" si="15"/>
        <v>8</v>
      </c>
      <c r="H44">
        <f t="shared" si="15"/>
        <v>8</v>
      </c>
      <c r="I44">
        <f t="shared" si="15"/>
        <v>11</v>
      </c>
      <c r="J44">
        <f>'[2]CZ 3C'!$BL$58</f>
        <v>2</v>
      </c>
      <c r="K44">
        <f t="shared" si="1"/>
        <v>13</v>
      </c>
      <c r="L44">
        <f t="shared" si="1"/>
        <v>15</v>
      </c>
      <c r="M44">
        <f t="shared" si="16"/>
        <v>3224919</v>
      </c>
      <c r="N44">
        <f t="shared" si="17"/>
        <v>1427049</v>
      </c>
      <c r="O44" t="s">
        <v>2613</v>
      </c>
      <c r="Z44" t="str">
        <f t="shared" si="4"/>
        <v>1AFLOOR 2MAX</v>
      </c>
      <c r="AA44" t="s">
        <v>68</v>
      </c>
      <c r="AB44" t="s">
        <v>80</v>
      </c>
      <c r="AC44" t="s">
        <v>50</v>
      </c>
      <c r="AD44" t="s">
        <v>102</v>
      </c>
      <c r="AE44" t="s">
        <v>81</v>
      </c>
      <c r="AF44">
        <v>85</v>
      </c>
      <c r="AG44" t="s">
        <v>184</v>
      </c>
      <c r="AH44">
        <v>100</v>
      </c>
      <c r="AI44" t="s">
        <v>720</v>
      </c>
      <c r="AJ44">
        <v>96</v>
      </c>
    </row>
    <row r="45" spans="2:58" x14ac:dyDescent="0.25">
      <c r="B45" s="36" t="s">
        <v>113</v>
      </c>
      <c r="C45" t="s">
        <v>99</v>
      </c>
      <c r="D45">
        <f t="shared" ref="D45:I54" si="18">VLOOKUP(CONCATENATE($B45,D$4,$C45),$Z$6:$AJ$698,11,FALSE)</f>
        <v>53</v>
      </c>
      <c r="E45">
        <f t="shared" si="18"/>
        <v>9</v>
      </c>
      <c r="F45">
        <f t="shared" si="18"/>
        <v>61</v>
      </c>
      <c r="G45">
        <f t="shared" si="18"/>
        <v>9</v>
      </c>
      <c r="H45">
        <f t="shared" si="18"/>
        <v>8</v>
      </c>
      <c r="I45">
        <f t="shared" si="18"/>
        <v>7</v>
      </c>
      <c r="J45">
        <f>'[2]CZ 3C'!$BZ$58</f>
        <v>24</v>
      </c>
      <c r="K45">
        <f t="shared" si="1"/>
        <v>31</v>
      </c>
      <c r="L45">
        <f t="shared" si="1"/>
        <v>55</v>
      </c>
      <c r="M45">
        <f t="shared" si="16"/>
        <v>3224919</v>
      </c>
      <c r="N45">
        <f t="shared" si="17"/>
        <v>1427049</v>
      </c>
      <c r="O45" t="s">
        <v>2613</v>
      </c>
      <c r="Z45" t="str">
        <f t="shared" si="4"/>
        <v>1AAUDITORIUMMAX</v>
      </c>
      <c r="AA45" t="s">
        <v>68</v>
      </c>
      <c r="AB45" t="s">
        <v>80</v>
      </c>
      <c r="AC45" t="s">
        <v>51</v>
      </c>
      <c r="AD45" t="s">
        <v>102</v>
      </c>
      <c r="AE45" t="s">
        <v>81</v>
      </c>
      <c r="AF45">
        <v>6</v>
      </c>
      <c r="AG45" t="s">
        <v>815</v>
      </c>
      <c r="AH45">
        <v>68</v>
      </c>
      <c r="AI45" t="s">
        <v>324</v>
      </c>
      <c r="AJ45">
        <v>32</v>
      </c>
    </row>
    <row r="46" spans="2:58" x14ac:dyDescent="0.25">
      <c r="B46" s="36" t="s">
        <v>113</v>
      </c>
      <c r="C46" t="s">
        <v>102</v>
      </c>
      <c r="D46">
        <f t="shared" si="18"/>
        <v>76</v>
      </c>
      <c r="E46">
        <f t="shared" si="18"/>
        <v>14</v>
      </c>
      <c r="F46">
        <f t="shared" si="18"/>
        <v>81</v>
      </c>
      <c r="G46">
        <f t="shared" si="18"/>
        <v>11</v>
      </c>
      <c r="H46">
        <f t="shared" si="18"/>
        <v>9</v>
      </c>
      <c r="I46">
        <f t="shared" si="18"/>
        <v>15</v>
      </c>
      <c r="J46" s="34">
        <f>'[2]CZ 3C'!$BS$58</f>
        <v>0</v>
      </c>
      <c r="K46">
        <f t="shared" si="1"/>
        <v>15</v>
      </c>
      <c r="L46">
        <f t="shared" si="1"/>
        <v>15</v>
      </c>
      <c r="M46">
        <f t="shared" si="16"/>
        <v>3224919</v>
      </c>
      <c r="N46">
        <f t="shared" si="17"/>
        <v>1427049</v>
      </c>
      <c r="O46" t="s">
        <v>2613</v>
      </c>
      <c r="Z46" t="str">
        <f t="shared" si="4"/>
        <v>1AGYMMAX</v>
      </c>
      <c r="AA46" t="s">
        <v>68</v>
      </c>
      <c r="AB46" t="s">
        <v>80</v>
      </c>
      <c r="AC46" t="s">
        <v>52</v>
      </c>
      <c r="AD46" t="s">
        <v>102</v>
      </c>
      <c r="AE46" t="s">
        <v>81</v>
      </c>
      <c r="AF46">
        <v>5</v>
      </c>
      <c r="AG46" t="s">
        <v>1119</v>
      </c>
      <c r="AH46">
        <v>61</v>
      </c>
      <c r="AI46" t="s">
        <v>1120</v>
      </c>
      <c r="AJ46">
        <v>24</v>
      </c>
    </row>
    <row r="47" spans="2:58" x14ac:dyDescent="0.25">
      <c r="B47" s="36" t="s">
        <v>118</v>
      </c>
      <c r="C47" t="s">
        <v>1121</v>
      </c>
      <c r="D47">
        <f t="shared" si="18"/>
        <v>247</v>
      </c>
      <c r="E47">
        <f t="shared" si="18"/>
        <v>13</v>
      </c>
      <c r="F47">
        <f t="shared" si="18"/>
        <v>362</v>
      </c>
      <c r="G47">
        <f t="shared" si="18"/>
        <v>21</v>
      </c>
      <c r="H47">
        <f t="shared" si="18"/>
        <v>45</v>
      </c>
      <c r="I47">
        <f t="shared" si="18"/>
        <v>62</v>
      </c>
      <c r="J47">
        <f>'[2]CZ 4A'!$AJ$58</f>
        <v>120</v>
      </c>
      <c r="K47">
        <f t="shared" si="1"/>
        <v>182</v>
      </c>
      <c r="L47">
        <f t="shared" si="1"/>
        <v>302</v>
      </c>
      <c r="M47">
        <f>$AT$17</f>
        <v>4186155</v>
      </c>
      <c r="N47">
        <f>$BD$17</f>
        <v>1779127</v>
      </c>
      <c r="O47" t="s">
        <v>2613</v>
      </c>
      <c r="Z47" t="str">
        <f t="shared" si="4"/>
        <v>1AKITCHEN CAFETERIAMAX</v>
      </c>
      <c r="AA47" t="s">
        <v>68</v>
      </c>
      <c r="AB47" t="s">
        <v>80</v>
      </c>
      <c r="AC47" t="s">
        <v>53</v>
      </c>
      <c r="AD47" t="s">
        <v>102</v>
      </c>
      <c r="AE47" t="s">
        <v>81</v>
      </c>
      <c r="AF47">
        <v>7</v>
      </c>
      <c r="AG47" t="s">
        <v>1122</v>
      </c>
      <c r="AH47">
        <v>63</v>
      </c>
      <c r="AI47" t="s">
        <v>1123</v>
      </c>
      <c r="AJ47">
        <v>30</v>
      </c>
    </row>
    <row r="48" spans="2:58" x14ac:dyDescent="0.25">
      <c r="B48" s="36" t="s">
        <v>118</v>
      </c>
      <c r="C48" t="s">
        <v>1124</v>
      </c>
      <c r="D48">
        <f t="shared" si="18"/>
        <v>247</v>
      </c>
      <c r="E48">
        <f t="shared" si="18"/>
        <v>13</v>
      </c>
      <c r="F48">
        <f t="shared" si="18"/>
        <v>364</v>
      </c>
      <c r="G48">
        <f t="shared" si="18"/>
        <v>20</v>
      </c>
      <c r="H48">
        <f t="shared" si="18"/>
        <v>44</v>
      </c>
      <c r="I48">
        <f t="shared" si="18"/>
        <v>59</v>
      </c>
      <c r="J48">
        <f>'[2]CZ 4A'!$AQ$58</f>
        <v>100</v>
      </c>
      <c r="K48">
        <f t="shared" si="1"/>
        <v>159</v>
      </c>
      <c r="L48">
        <f t="shared" si="1"/>
        <v>259</v>
      </c>
      <c r="M48">
        <f t="shared" ref="M48:M53" si="19">$AT$17</f>
        <v>4186155</v>
      </c>
      <c r="N48">
        <f t="shared" ref="N48:N53" si="20">$BD$17</f>
        <v>1779127</v>
      </c>
      <c r="O48" t="s">
        <v>2613</v>
      </c>
      <c r="Z48" t="str">
        <f t="shared" si="4"/>
        <v>2ALocationFilename</v>
      </c>
      <c r="AA48" t="s">
        <v>87</v>
      </c>
      <c r="AB48" t="s">
        <v>59</v>
      </c>
      <c r="AC48" t="s">
        <v>60</v>
      </c>
      <c r="AD48" t="s">
        <v>61</v>
      </c>
      <c r="AE48" t="s">
        <v>62</v>
      </c>
      <c r="AF48" t="s">
        <v>63</v>
      </c>
      <c r="AG48" t="s">
        <v>64</v>
      </c>
      <c r="AH48" t="s">
        <v>65</v>
      </c>
      <c r="AI48" t="s">
        <v>66</v>
      </c>
      <c r="AJ48" t="s">
        <v>67</v>
      </c>
    </row>
    <row r="49" spans="2:36" x14ac:dyDescent="0.25">
      <c r="B49" s="36" t="s">
        <v>118</v>
      </c>
      <c r="C49" t="s">
        <v>1125</v>
      </c>
      <c r="D49">
        <f t="shared" si="18"/>
        <v>260</v>
      </c>
      <c r="E49">
        <f t="shared" si="18"/>
        <v>13</v>
      </c>
      <c r="F49">
        <f t="shared" si="18"/>
        <v>375</v>
      </c>
      <c r="G49">
        <f t="shared" si="18"/>
        <v>22</v>
      </c>
      <c r="H49">
        <f t="shared" si="18"/>
        <v>46</v>
      </c>
      <c r="I49">
        <f t="shared" si="18"/>
        <v>66</v>
      </c>
      <c r="J49">
        <f>'[2]CZ 4A'!$AX$58</f>
        <v>173</v>
      </c>
      <c r="K49">
        <f t="shared" si="1"/>
        <v>239</v>
      </c>
      <c r="L49">
        <f t="shared" si="1"/>
        <v>412</v>
      </c>
      <c r="M49">
        <f t="shared" si="19"/>
        <v>4186155</v>
      </c>
      <c r="N49">
        <f t="shared" si="20"/>
        <v>1779127</v>
      </c>
      <c r="O49" t="s">
        <v>2613</v>
      </c>
      <c r="Z49" t="str">
        <f t="shared" si="4"/>
        <v>2AFLOOR 1TMY7WA</v>
      </c>
      <c r="AA49" t="s">
        <v>87</v>
      </c>
      <c r="AB49" t="s">
        <v>80</v>
      </c>
      <c r="AC49" t="s">
        <v>48</v>
      </c>
      <c r="AD49" t="s">
        <v>79</v>
      </c>
      <c r="AE49" t="s">
        <v>81</v>
      </c>
      <c r="AF49">
        <v>21</v>
      </c>
      <c r="AG49" t="s">
        <v>1126</v>
      </c>
      <c r="AH49">
        <v>100</v>
      </c>
      <c r="AI49" t="s">
        <v>193</v>
      </c>
      <c r="AJ49">
        <v>86</v>
      </c>
    </row>
    <row r="50" spans="2:36" x14ac:dyDescent="0.25">
      <c r="B50" s="36" t="s">
        <v>118</v>
      </c>
      <c r="C50" t="s">
        <v>1127</v>
      </c>
      <c r="D50">
        <f t="shared" si="18"/>
        <v>263</v>
      </c>
      <c r="E50">
        <f t="shared" si="18"/>
        <v>13</v>
      </c>
      <c r="F50">
        <f t="shared" si="18"/>
        <v>377</v>
      </c>
      <c r="G50">
        <f t="shared" si="18"/>
        <v>23</v>
      </c>
      <c r="H50">
        <f t="shared" si="18"/>
        <v>47</v>
      </c>
      <c r="I50">
        <f t="shared" si="18"/>
        <v>68</v>
      </c>
      <c r="J50">
        <f>'[2]CZ 4A'!$BE$58</f>
        <v>101</v>
      </c>
      <c r="K50">
        <f t="shared" si="1"/>
        <v>169</v>
      </c>
      <c r="L50">
        <f t="shared" si="1"/>
        <v>270</v>
      </c>
      <c r="M50">
        <f t="shared" si="19"/>
        <v>4186155</v>
      </c>
      <c r="N50">
        <f t="shared" si="20"/>
        <v>1779127</v>
      </c>
      <c r="O50" t="s">
        <v>2613</v>
      </c>
      <c r="Z50" t="str">
        <f t="shared" si="4"/>
        <v>2AMECHTMY7WA</v>
      </c>
      <c r="AA50" t="s">
        <v>87</v>
      </c>
      <c r="AB50" t="s">
        <v>80</v>
      </c>
      <c r="AC50" t="s">
        <v>85</v>
      </c>
      <c r="AD50" t="s">
        <v>79</v>
      </c>
      <c r="AE50" t="s">
        <v>81</v>
      </c>
      <c r="AF50">
        <v>5</v>
      </c>
      <c r="AG50" t="s">
        <v>1128</v>
      </c>
      <c r="AH50">
        <v>47</v>
      </c>
      <c r="AI50" t="s">
        <v>195</v>
      </c>
      <c r="AJ50">
        <v>24</v>
      </c>
    </row>
    <row r="51" spans="2:36" x14ac:dyDescent="0.25">
      <c r="B51" s="36" t="s">
        <v>118</v>
      </c>
      <c r="C51" t="s">
        <v>1129</v>
      </c>
      <c r="D51">
        <f t="shared" si="18"/>
        <v>296</v>
      </c>
      <c r="E51">
        <f t="shared" si="18"/>
        <v>12</v>
      </c>
      <c r="F51">
        <f t="shared" si="18"/>
        <v>399</v>
      </c>
      <c r="G51">
        <f t="shared" si="18"/>
        <v>32</v>
      </c>
      <c r="H51">
        <f t="shared" si="18"/>
        <v>54</v>
      </c>
      <c r="I51">
        <f t="shared" si="18"/>
        <v>91</v>
      </c>
      <c r="J51">
        <f>'[2]CZ 4A'!$BL$58</f>
        <v>153</v>
      </c>
      <c r="K51">
        <f t="shared" si="1"/>
        <v>244</v>
      </c>
      <c r="L51">
        <f t="shared" si="1"/>
        <v>397</v>
      </c>
      <c r="M51">
        <f t="shared" si="19"/>
        <v>4186155</v>
      </c>
      <c r="N51">
        <f t="shared" si="20"/>
        <v>1779127</v>
      </c>
      <c r="O51" t="s">
        <v>2613</v>
      </c>
      <c r="Z51" t="str">
        <f t="shared" si="4"/>
        <v>2AFLOOR 2TMY7WA</v>
      </c>
      <c r="AA51" t="s">
        <v>87</v>
      </c>
      <c r="AB51" t="s">
        <v>80</v>
      </c>
      <c r="AC51" t="s">
        <v>50</v>
      </c>
      <c r="AD51" t="s">
        <v>79</v>
      </c>
      <c r="AE51" t="s">
        <v>81</v>
      </c>
      <c r="AF51">
        <v>21</v>
      </c>
      <c r="AG51" t="s">
        <v>1126</v>
      </c>
      <c r="AH51">
        <v>100</v>
      </c>
      <c r="AI51" t="s">
        <v>1130</v>
      </c>
      <c r="AJ51">
        <v>88</v>
      </c>
    </row>
    <row r="52" spans="2:36" x14ac:dyDescent="0.25">
      <c r="B52" s="36" t="s">
        <v>118</v>
      </c>
      <c r="C52" t="s">
        <v>1131</v>
      </c>
      <c r="D52">
        <f t="shared" si="18"/>
        <v>248</v>
      </c>
      <c r="E52">
        <f t="shared" si="18"/>
        <v>13</v>
      </c>
      <c r="F52">
        <f t="shared" si="18"/>
        <v>367</v>
      </c>
      <c r="G52">
        <f t="shared" si="18"/>
        <v>20</v>
      </c>
      <c r="H52">
        <f t="shared" si="18"/>
        <v>44</v>
      </c>
      <c r="I52">
        <f t="shared" si="18"/>
        <v>60</v>
      </c>
      <c r="J52">
        <f>'[2]CZ 4A'!$BZ$58</f>
        <v>164</v>
      </c>
      <c r="K52">
        <f t="shared" si="1"/>
        <v>224</v>
      </c>
      <c r="L52">
        <f t="shared" si="1"/>
        <v>388</v>
      </c>
      <c r="M52">
        <f t="shared" si="19"/>
        <v>4186155</v>
      </c>
      <c r="N52">
        <f t="shared" si="20"/>
        <v>1779127</v>
      </c>
      <c r="O52" t="s">
        <v>2613</v>
      </c>
      <c r="Z52" t="str">
        <f t="shared" si="4"/>
        <v>2AAUDITORIUMTMY7WA</v>
      </c>
      <c r="AA52" t="s">
        <v>87</v>
      </c>
      <c r="AB52" t="s">
        <v>80</v>
      </c>
      <c r="AC52" t="s">
        <v>51</v>
      </c>
      <c r="AD52" t="s">
        <v>79</v>
      </c>
      <c r="AE52" t="s">
        <v>81</v>
      </c>
      <c r="AF52">
        <v>5</v>
      </c>
      <c r="AG52" t="s">
        <v>1132</v>
      </c>
      <c r="AH52">
        <v>67</v>
      </c>
      <c r="AI52" t="s">
        <v>199</v>
      </c>
      <c r="AJ52">
        <v>21</v>
      </c>
    </row>
    <row r="53" spans="2:36" x14ac:dyDescent="0.25">
      <c r="B53" s="36" t="s">
        <v>118</v>
      </c>
      <c r="C53" t="s">
        <v>1133</v>
      </c>
      <c r="D53">
        <f t="shared" si="18"/>
        <v>244</v>
      </c>
      <c r="E53">
        <f t="shared" si="18"/>
        <v>12</v>
      </c>
      <c r="F53">
        <f t="shared" si="18"/>
        <v>365</v>
      </c>
      <c r="G53">
        <f t="shared" si="18"/>
        <v>16</v>
      </c>
      <c r="H53">
        <f t="shared" si="18"/>
        <v>40</v>
      </c>
      <c r="I53">
        <f t="shared" si="18"/>
        <v>49</v>
      </c>
      <c r="J53" s="34">
        <f>'[2]CZ 4A'!$BS$58</f>
        <v>60</v>
      </c>
      <c r="K53">
        <f t="shared" si="1"/>
        <v>109</v>
      </c>
      <c r="L53">
        <f t="shared" si="1"/>
        <v>169</v>
      </c>
      <c r="M53">
        <f t="shared" si="19"/>
        <v>4186155</v>
      </c>
      <c r="N53">
        <f t="shared" si="20"/>
        <v>1779127</v>
      </c>
      <c r="O53" t="s">
        <v>2613</v>
      </c>
      <c r="Z53" t="str">
        <f t="shared" si="4"/>
        <v>2AGYMTMY7WA</v>
      </c>
      <c r="AA53" t="s">
        <v>87</v>
      </c>
      <c r="AB53" t="s">
        <v>80</v>
      </c>
      <c r="AC53" t="s">
        <v>52</v>
      </c>
      <c r="AD53" t="s">
        <v>79</v>
      </c>
      <c r="AE53" t="s">
        <v>81</v>
      </c>
      <c r="AF53">
        <v>5</v>
      </c>
      <c r="AG53" t="s">
        <v>200</v>
      </c>
      <c r="AH53">
        <v>57</v>
      </c>
      <c r="AI53" t="s">
        <v>1134</v>
      </c>
      <c r="AJ53">
        <v>14</v>
      </c>
    </row>
    <row r="54" spans="2:36" x14ac:dyDescent="0.25">
      <c r="B54" s="36" t="s">
        <v>123</v>
      </c>
      <c r="C54" t="s">
        <v>1121</v>
      </c>
      <c r="D54">
        <f t="shared" si="18"/>
        <v>13</v>
      </c>
      <c r="E54">
        <f t="shared" si="18"/>
        <v>20</v>
      </c>
      <c r="F54">
        <f t="shared" si="18"/>
        <v>15</v>
      </c>
      <c r="G54">
        <f t="shared" si="18"/>
        <v>15</v>
      </c>
      <c r="H54">
        <f t="shared" si="18"/>
        <v>14</v>
      </c>
      <c r="I54">
        <f t="shared" si="18"/>
        <v>12</v>
      </c>
      <c r="J54">
        <f>'[2]CZ 4B'!$AJ$58</f>
        <v>1162</v>
      </c>
      <c r="K54">
        <f t="shared" si="1"/>
        <v>1174</v>
      </c>
      <c r="L54">
        <f t="shared" si="1"/>
        <v>2336</v>
      </c>
      <c r="M54">
        <f>$AT$19</f>
        <v>3979021</v>
      </c>
      <c r="N54">
        <f>$BD$19</f>
        <v>1563996</v>
      </c>
      <c r="O54" t="s">
        <v>2613</v>
      </c>
      <c r="Z54" t="str">
        <f t="shared" si="4"/>
        <v>2AKITCHEN CAFETERIATMY7WA</v>
      </c>
      <c r="AA54" t="s">
        <v>87</v>
      </c>
      <c r="AB54" t="s">
        <v>80</v>
      </c>
      <c r="AC54" t="s">
        <v>53</v>
      </c>
      <c r="AD54" t="s">
        <v>79</v>
      </c>
      <c r="AE54" t="s">
        <v>81</v>
      </c>
      <c r="AF54">
        <v>5</v>
      </c>
      <c r="AG54" t="s">
        <v>1135</v>
      </c>
      <c r="AH54">
        <v>64</v>
      </c>
      <c r="AI54" t="s">
        <v>1112</v>
      </c>
      <c r="AJ54">
        <v>22</v>
      </c>
    </row>
    <row r="55" spans="2:36" x14ac:dyDescent="0.25">
      <c r="B55" s="36" t="s">
        <v>123</v>
      </c>
      <c r="C55" t="s">
        <v>1124</v>
      </c>
      <c r="D55">
        <f t="shared" ref="D55:I64" si="21">VLOOKUP(CONCATENATE($B55,D$4,$C55),$Z$6:$AJ$698,11,FALSE)</f>
        <v>13</v>
      </c>
      <c r="E55">
        <f t="shared" si="21"/>
        <v>21</v>
      </c>
      <c r="F55">
        <f t="shared" si="21"/>
        <v>15</v>
      </c>
      <c r="G55">
        <f t="shared" si="21"/>
        <v>14</v>
      </c>
      <c r="H55">
        <f t="shared" si="21"/>
        <v>16</v>
      </c>
      <c r="I55">
        <f t="shared" si="21"/>
        <v>12</v>
      </c>
      <c r="J55">
        <f>'[2]CZ 4B'!$AQ$58</f>
        <v>1218</v>
      </c>
      <c r="K55">
        <f t="shared" si="1"/>
        <v>1230</v>
      </c>
      <c r="L55">
        <f t="shared" si="1"/>
        <v>2448</v>
      </c>
      <c r="M55">
        <f t="shared" ref="M55:M60" si="22">$AT$19</f>
        <v>3979021</v>
      </c>
      <c r="N55">
        <f t="shared" ref="N55:N60" si="23">$BD$19</f>
        <v>1563996</v>
      </c>
      <c r="O55" t="s">
        <v>2613</v>
      </c>
      <c r="Z55" t="str">
        <f t="shared" si="4"/>
        <v>2AFLOOR 1TMY3WA</v>
      </c>
      <c r="AA55" t="s">
        <v>87</v>
      </c>
      <c r="AB55" t="s">
        <v>80</v>
      </c>
      <c r="AC55" t="s">
        <v>48</v>
      </c>
      <c r="AD55" t="s">
        <v>69</v>
      </c>
      <c r="AE55" t="s">
        <v>81</v>
      </c>
      <c r="AF55">
        <v>7</v>
      </c>
      <c r="AG55" t="s">
        <v>204</v>
      </c>
      <c r="AH55">
        <v>100</v>
      </c>
      <c r="AI55" t="s">
        <v>205</v>
      </c>
      <c r="AJ55">
        <v>88</v>
      </c>
    </row>
    <row r="56" spans="2:36" x14ac:dyDescent="0.25">
      <c r="B56" s="36" t="s">
        <v>123</v>
      </c>
      <c r="C56" t="s">
        <v>1125</v>
      </c>
      <c r="D56">
        <f t="shared" si="21"/>
        <v>14</v>
      </c>
      <c r="E56">
        <f t="shared" si="21"/>
        <v>21</v>
      </c>
      <c r="F56">
        <f t="shared" si="21"/>
        <v>16</v>
      </c>
      <c r="G56">
        <f t="shared" si="21"/>
        <v>15</v>
      </c>
      <c r="H56">
        <f t="shared" si="21"/>
        <v>15</v>
      </c>
      <c r="I56">
        <f t="shared" si="21"/>
        <v>13</v>
      </c>
      <c r="J56">
        <f>'[2]CZ 4B'!$AX$58</f>
        <v>1710</v>
      </c>
      <c r="K56">
        <f t="shared" si="1"/>
        <v>1723</v>
      </c>
      <c r="L56">
        <f t="shared" si="1"/>
        <v>3433</v>
      </c>
      <c r="M56">
        <f t="shared" si="22"/>
        <v>3979021</v>
      </c>
      <c r="N56">
        <f t="shared" si="23"/>
        <v>1563996</v>
      </c>
      <c r="O56" t="s">
        <v>2613</v>
      </c>
      <c r="Z56" t="str">
        <f t="shared" si="4"/>
        <v>2AMECHTMY3WA</v>
      </c>
      <c r="AA56" t="s">
        <v>87</v>
      </c>
      <c r="AB56" t="s">
        <v>80</v>
      </c>
      <c r="AC56" t="s">
        <v>85</v>
      </c>
      <c r="AD56" t="s">
        <v>69</v>
      </c>
      <c r="AE56" t="s">
        <v>81</v>
      </c>
      <c r="AF56">
        <v>5</v>
      </c>
      <c r="AG56" t="s">
        <v>1136</v>
      </c>
      <c r="AH56">
        <v>53</v>
      </c>
      <c r="AI56" t="s">
        <v>207</v>
      </c>
      <c r="AJ56">
        <v>26</v>
      </c>
    </row>
    <row r="57" spans="2:36" x14ac:dyDescent="0.25">
      <c r="B57" s="36" t="s">
        <v>123</v>
      </c>
      <c r="C57" t="s">
        <v>1127</v>
      </c>
      <c r="D57">
        <f t="shared" si="21"/>
        <v>14</v>
      </c>
      <c r="E57">
        <f t="shared" si="21"/>
        <v>20</v>
      </c>
      <c r="F57">
        <f t="shared" si="21"/>
        <v>16</v>
      </c>
      <c r="G57">
        <f t="shared" si="21"/>
        <v>15</v>
      </c>
      <c r="H57">
        <f t="shared" si="21"/>
        <v>15</v>
      </c>
      <c r="I57">
        <f t="shared" si="21"/>
        <v>13</v>
      </c>
      <c r="J57">
        <f>'[2]CZ 4B'!$BE$58</f>
        <v>1479</v>
      </c>
      <c r="K57">
        <f t="shared" si="1"/>
        <v>1492</v>
      </c>
      <c r="L57">
        <f t="shared" si="1"/>
        <v>2971</v>
      </c>
      <c r="M57">
        <f t="shared" si="22"/>
        <v>3979021</v>
      </c>
      <c r="N57">
        <f t="shared" si="23"/>
        <v>1563996</v>
      </c>
      <c r="O57" t="s">
        <v>2613</v>
      </c>
      <c r="Z57" t="str">
        <f t="shared" si="4"/>
        <v>2AFLOOR 2TMY3WA</v>
      </c>
      <c r="AA57" t="s">
        <v>87</v>
      </c>
      <c r="AB57" t="s">
        <v>80</v>
      </c>
      <c r="AC57" t="s">
        <v>50</v>
      </c>
      <c r="AD57" t="s">
        <v>69</v>
      </c>
      <c r="AE57" t="s">
        <v>81</v>
      </c>
      <c r="AF57">
        <v>8</v>
      </c>
      <c r="AG57" t="s">
        <v>208</v>
      </c>
      <c r="AH57">
        <v>100</v>
      </c>
      <c r="AI57" t="s">
        <v>1137</v>
      </c>
      <c r="AJ57">
        <v>90</v>
      </c>
    </row>
    <row r="58" spans="2:36" x14ac:dyDescent="0.25">
      <c r="B58" s="36" t="s">
        <v>123</v>
      </c>
      <c r="C58" t="s">
        <v>1129</v>
      </c>
      <c r="D58">
        <f t="shared" si="21"/>
        <v>15</v>
      </c>
      <c r="E58">
        <f t="shared" si="21"/>
        <v>20</v>
      </c>
      <c r="F58">
        <f t="shared" si="21"/>
        <v>16</v>
      </c>
      <c r="G58">
        <f t="shared" si="21"/>
        <v>16</v>
      </c>
      <c r="H58">
        <f t="shared" si="21"/>
        <v>12</v>
      </c>
      <c r="I58">
        <f t="shared" si="21"/>
        <v>12</v>
      </c>
      <c r="J58">
        <f>'[2]CZ 4B'!$BL$58</f>
        <v>1709</v>
      </c>
      <c r="K58">
        <f t="shared" si="1"/>
        <v>1721</v>
      </c>
      <c r="L58">
        <f t="shared" si="1"/>
        <v>3430</v>
      </c>
      <c r="M58">
        <f t="shared" si="22"/>
        <v>3979021</v>
      </c>
      <c r="N58">
        <f t="shared" si="23"/>
        <v>1563996</v>
      </c>
      <c r="O58" t="s">
        <v>2613</v>
      </c>
      <c r="Z58" t="str">
        <f t="shared" si="4"/>
        <v>2AAUDITORIUMTMY3WA</v>
      </c>
      <c r="AA58" t="s">
        <v>87</v>
      </c>
      <c r="AB58" t="s">
        <v>80</v>
      </c>
      <c r="AC58" t="s">
        <v>51</v>
      </c>
      <c r="AD58" t="s">
        <v>69</v>
      </c>
      <c r="AE58" t="s">
        <v>81</v>
      </c>
      <c r="AF58">
        <v>5</v>
      </c>
      <c r="AG58" t="s">
        <v>1138</v>
      </c>
      <c r="AH58">
        <v>67</v>
      </c>
      <c r="AI58" t="s">
        <v>433</v>
      </c>
      <c r="AJ58">
        <v>23</v>
      </c>
    </row>
    <row r="59" spans="2:36" x14ac:dyDescent="0.25">
      <c r="B59" s="36" t="s">
        <v>123</v>
      </c>
      <c r="C59" t="s">
        <v>1131</v>
      </c>
      <c r="D59">
        <f t="shared" si="21"/>
        <v>13</v>
      </c>
      <c r="E59">
        <f t="shared" si="21"/>
        <v>20</v>
      </c>
      <c r="F59">
        <f t="shared" si="21"/>
        <v>16</v>
      </c>
      <c r="G59">
        <f t="shared" si="21"/>
        <v>15</v>
      </c>
      <c r="H59">
        <f t="shared" si="21"/>
        <v>15</v>
      </c>
      <c r="I59">
        <f t="shared" si="21"/>
        <v>12</v>
      </c>
      <c r="J59">
        <f>'[2]CZ 4B'!$BZ$58</f>
        <v>2285</v>
      </c>
      <c r="K59">
        <f t="shared" si="1"/>
        <v>2297</v>
      </c>
      <c r="L59">
        <f t="shared" si="1"/>
        <v>4582</v>
      </c>
      <c r="M59">
        <f t="shared" si="22"/>
        <v>3979021</v>
      </c>
      <c r="N59">
        <f t="shared" si="23"/>
        <v>1563996</v>
      </c>
      <c r="O59" t="s">
        <v>2613</v>
      </c>
      <c r="Z59" t="str">
        <f t="shared" si="4"/>
        <v>2AGYMTMY3WA</v>
      </c>
      <c r="AA59" t="s">
        <v>87</v>
      </c>
      <c r="AB59" t="s">
        <v>80</v>
      </c>
      <c r="AC59" t="s">
        <v>52</v>
      </c>
      <c r="AD59" t="s">
        <v>69</v>
      </c>
      <c r="AE59" t="s">
        <v>81</v>
      </c>
      <c r="AF59">
        <v>5</v>
      </c>
      <c r="AG59" t="s">
        <v>103</v>
      </c>
      <c r="AH59">
        <v>58</v>
      </c>
      <c r="AI59" t="s">
        <v>1139</v>
      </c>
      <c r="AJ59">
        <v>16</v>
      </c>
    </row>
    <row r="60" spans="2:36" x14ac:dyDescent="0.25">
      <c r="B60" s="36" t="s">
        <v>123</v>
      </c>
      <c r="C60" t="s">
        <v>1133</v>
      </c>
      <c r="D60">
        <f t="shared" si="21"/>
        <v>14</v>
      </c>
      <c r="E60">
        <f t="shared" si="21"/>
        <v>24</v>
      </c>
      <c r="F60">
        <f t="shared" si="21"/>
        <v>16</v>
      </c>
      <c r="G60">
        <f t="shared" si="21"/>
        <v>15</v>
      </c>
      <c r="H60">
        <f t="shared" si="21"/>
        <v>19</v>
      </c>
      <c r="I60">
        <f t="shared" si="21"/>
        <v>13</v>
      </c>
      <c r="J60" s="34">
        <f>'[2]CZ 4B'!$BS$58</f>
        <v>457</v>
      </c>
      <c r="K60">
        <f t="shared" si="1"/>
        <v>470</v>
      </c>
      <c r="L60">
        <f t="shared" si="1"/>
        <v>927</v>
      </c>
      <c r="M60">
        <f t="shared" si="22"/>
        <v>3979021</v>
      </c>
      <c r="N60">
        <f t="shared" si="23"/>
        <v>1563996</v>
      </c>
      <c r="O60" t="s">
        <v>2613</v>
      </c>
      <c r="Z60" t="str">
        <f t="shared" si="4"/>
        <v>2AKITCHEN CAFETERIATMY3WA</v>
      </c>
      <c r="AA60" t="s">
        <v>87</v>
      </c>
      <c r="AB60" t="s">
        <v>80</v>
      </c>
      <c r="AC60" t="s">
        <v>53</v>
      </c>
      <c r="AD60" t="s">
        <v>69</v>
      </c>
      <c r="AE60" t="s">
        <v>81</v>
      </c>
      <c r="AF60">
        <v>5</v>
      </c>
      <c r="AG60" t="s">
        <v>214</v>
      </c>
      <c r="AH60">
        <v>65</v>
      </c>
      <c r="AI60" t="s">
        <v>215</v>
      </c>
      <c r="AJ60">
        <v>23</v>
      </c>
    </row>
    <row r="61" spans="2:36" x14ac:dyDescent="0.25">
      <c r="B61" s="36" t="s">
        <v>129</v>
      </c>
      <c r="C61" t="s">
        <v>1121</v>
      </c>
      <c r="D61">
        <f t="shared" si="21"/>
        <v>11</v>
      </c>
      <c r="E61">
        <f t="shared" si="21"/>
        <v>14</v>
      </c>
      <c r="F61">
        <f t="shared" si="21"/>
        <v>13</v>
      </c>
      <c r="G61">
        <f t="shared" si="21"/>
        <v>12</v>
      </c>
      <c r="H61">
        <f t="shared" si="21"/>
        <v>10</v>
      </c>
      <c r="I61">
        <f t="shared" si="21"/>
        <v>9</v>
      </c>
      <c r="J61">
        <f>'[2]CZ 4C'!$AJ$58</f>
        <v>75</v>
      </c>
      <c r="K61">
        <f t="shared" si="1"/>
        <v>84</v>
      </c>
      <c r="L61">
        <f t="shared" si="1"/>
        <v>159</v>
      </c>
      <c r="M61">
        <f>$AT$21</f>
        <v>3717432</v>
      </c>
      <c r="N61">
        <f>$BD$21</f>
        <v>1647824</v>
      </c>
      <c r="O61" t="s">
        <v>2613</v>
      </c>
      <c r="Z61" t="str">
        <f t="shared" si="4"/>
        <v>2AFLOOR 1TMY3</v>
      </c>
      <c r="AA61" t="s">
        <v>87</v>
      </c>
      <c r="AB61" t="s">
        <v>80</v>
      </c>
      <c r="AC61" t="s">
        <v>48</v>
      </c>
      <c r="AD61" t="s">
        <v>84</v>
      </c>
      <c r="AE61" t="s">
        <v>81</v>
      </c>
      <c r="AF61">
        <v>21</v>
      </c>
      <c r="AG61" t="s">
        <v>216</v>
      </c>
      <c r="AH61">
        <v>100</v>
      </c>
      <c r="AI61" t="s">
        <v>217</v>
      </c>
      <c r="AJ61">
        <v>83</v>
      </c>
    </row>
    <row r="62" spans="2:36" x14ac:dyDescent="0.25">
      <c r="B62" s="36" t="s">
        <v>129</v>
      </c>
      <c r="C62" t="s">
        <v>1124</v>
      </c>
      <c r="D62">
        <f t="shared" si="21"/>
        <v>10</v>
      </c>
      <c r="E62">
        <f t="shared" si="21"/>
        <v>12</v>
      </c>
      <c r="F62">
        <f t="shared" si="21"/>
        <v>12</v>
      </c>
      <c r="G62">
        <f t="shared" si="21"/>
        <v>11</v>
      </c>
      <c r="H62">
        <f t="shared" si="21"/>
        <v>9</v>
      </c>
      <c r="I62">
        <f t="shared" si="21"/>
        <v>9</v>
      </c>
      <c r="J62">
        <f>'[2]CZ 4C'!$AQ$58</f>
        <v>56</v>
      </c>
      <c r="K62">
        <f t="shared" si="1"/>
        <v>65</v>
      </c>
      <c r="L62">
        <f t="shared" si="1"/>
        <v>121</v>
      </c>
      <c r="M62">
        <f t="shared" ref="M62:M67" si="24">$AT$21</f>
        <v>3717432</v>
      </c>
      <c r="N62">
        <f t="shared" ref="N62:N67" si="25">$BD$21</f>
        <v>1647824</v>
      </c>
      <c r="O62" t="s">
        <v>2613</v>
      </c>
      <c r="Z62" t="str">
        <f t="shared" si="4"/>
        <v>2AMECHTMY3</v>
      </c>
      <c r="AA62" t="s">
        <v>87</v>
      </c>
      <c r="AB62" t="s">
        <v>80</v>
      </c>
      <c r="AC62" t="s">
        <v>85</v>
      </c>
      <c r="AD62" t="s">
        <v>84</v>
      </c>
      <c r="AE62" t="s">
        <v>81</v>
      </c>
      <c r="AF62">
        <v>5</v>
      </c>
      <c r="AG62" t="s">
        <v>1140</v>
      </c>
      <c r="AH62">
        <v>44</v>
      </c>
      <c r="AI62" t="s">
        <v>1141</v>
      </c>
      <c r="AJ62">
        <v>22</v>
      </c>
    </row>
    <row r="63" spans="2:36" x14ac:dyDescent="0.25">
      <c r="B63" s="36" t="s">
        <v>129</v>
      </c>
      <c r="C63" t="s">
        <v>1125</v>
      </c>
      <c r="D63">
        <f t="shared" si="21"/>
        <v>11</v>
      </c>
      <c r="E63">
        <f t="shared" si="21"/>
        <v>13</v>
      </c>
      <c r="F63">
        <f t="shared" si="21"/>
        <v>13</v>
      </c>
      <c r="G63">
        <f t="shared" si="21"/>
        <v>11</v>
      </c>
      <c r="H63">
        <f t="shared" si="21"/>
        <v>9</v>
      </c>
      <c r="I63">
        <f t="shared" si="21"/>
        <v>10</v>
      </c>
      <c r="J63">
        <f>'[2]CZ 4C'!$AX$58</f>
        <v>171</v>
      </c>
      <c r="K63">
        <f t="shared" si="1"/>
        <v>181</v>
      </c>
      <c r="L63">
        <f t="shared" si="1"/>
        <v>352</v>
      </c>
      <c r="M63">
        <f t="shared" si="24"/>
        <v>3717432</v>
      </c>
      <c r="N63">
        <f t="shared" si="25"/>
        <v>1647824</v>
      </c>
      <c r="O63" t="s">
        <v>2613</v>
      </c>
      <c r="Z63" t="str">
        <f t="shared" si="4"/>
        <v>2AFLOOR 2TMY3</v>
      </c>
      <c r="AA63" t="s">
        <v>87</v>
      </c>
      <c r="AB63" t="s">
        <v>80</v>
      </c>
      <c r="AC63" t="s">
        <v>50</v>
      </c>
      <c r="AD63" t="s">
        <v>84</v>
      </c>
      <c r="AE63" t="s">
        <v>81</v>
      </c>
      <c r="AF63">
        <v>19</v>
      </c>
      <c r="AG63" t="s">
        <v>1142</v>
      </c>
      <c r="AH63">
        <v>100</v>
      </c>
      <c r="AI63" t="s">
        <v>1143</v>
      </c>
      <c r="AJ63">
        <v>86</v>
      </c>
    </row>
    <row r="64" spans="2:36" x14ac:dyDescent="0.25">
      <c r="B64" s="36" t="s">
        <v>129</v>
      </c>
      <c r="C64" t="s">
        <v>1127</v>
      </c>
      <c r="D64">
        <f t="shared" si="21"/>
        <v>11</v>
      </c>
      <c r="E64">
        <f t="shared" si="21"/>
        <v>13</v>
      </c>
      <c r="F64">
        <f t="shared" si="21"/>
        <v>13</v>
      </c>
      <c r="G64">
        <f t="shared" si="21"/>
        <v>11</v>
      </c>
      <c r="H64">
        <f t="shared" si="21"/>
        <v>9</v>
      </c>
      <c r="I64">
        <f t="shared" si="21"/>
        <v>10</v>
      </c>
      <c r="J64">
        <f>'[2]CZ 4C'!$BE$58</f>
        <v>220</v>
      </c>
      <c r="K64">
        <f t="shared" si="1"/>
        <v>230</v>
      </c>
      <c r="L64">
        <f t="shared" si="1"/>
        <v>450</v>
      </c>
      <c r="M64">
        <f t="shared" si="24"/>
        <v>3717432</v>
      </c>
      <c r="N64">
        <f t="shared" si="25"/>
        <v>1647824</v>
      </c>
      <c r="O64" t="s">
        <v>2613</v>
      </c>
      <c r="Z64" t="str">
        <f t="shared" si="4"/>
        <v>2AAUDITORIUMTMY3</v>
      </c>
      <c r="AA64" t="s">
        <v>87</v>
      </c>
      <c r="AB64" t="s">
        <v>80</v>
      </c>
      <c r="AC64" t="s">
        <v>51</v>
      </c>
      <c r="AD64" t="s">
        <v>84</v>
      </c>
      <c r="AE64" t="s">
        <v>81</v>
      </c>
      <c r="AF64">
        <v>5</v>
      </c>
      <c r="AG64" t="s">
        <v>1144</v>
      </c>
      <c r="AH64">
        <v>66</v>
      </c>
      <c r="AI64" t="s">
        <v>752</v>
      </c>
      <c r="AJ64">
        <v>20</v>
      </c>
    </row>
    <row r="65" spans="2:36" x14ac:dyDescent="0.25">
      <c r="B65" s="36" t="s">
        <v>129</v>
      </c>
      <c r="C65" t="s">
        <v>1129</v>
      </c>
      <c r="D65">
        <f t="shared" ref="D65:I74" si="26">VLOOKUP(CONCATENATE($B65,D$4,$C65),$Z$6:$AJ$698,11,FALSE)</f>
        <v>14</v>
      </c>
      <c r="E65">
        <f t="shared" si="26"/>
        <v>18</v>
      </c>
      <c r="F65">
        <f t="shared" si="26"/>
        <v>15</v>
      </c>
      <c r="G65">
        <f t="shared" si="26"/>
        <v>15</v>
      </c>
      <c r="H65">
        <f t="shared" si="26"/>
        <v>10</v>
      </c>
      <c r="I65">
        <f t="shared" si="26"/>
        <v>10</v>
      </c>
      <c r="J65">
        <f>'[2]CZ 4C'!$BL$58</f>
        <v>209</v>
      </c>
      <c r="K65">
        <f t="shared" si="1"/>
        <v>219</v>
      </c>
      <c r="L65">
        <f t="shared" si="1"/>
        <v>428</v>
      </c>
      <c r="M65">
        <f t="shared" si="24"/>
        <v>3717432</v>
      </c>
      <c r="N65">
        <f t="shared" si="25"/>
        <v>1647824</v>
      </c>
      <c r="O65" t="s">
        <v>2613</v>
      </c>
      <c r="Z65" t="str">
        <f t="shared" si="4"/>
        <v>2AGYMTMY3</v>
      </c>
      <c r="AA65" t="s">
        <v>87</v>
      </c>
      <c r="AB65" t="s">
        <v>80</v>
      </c>
      <c r="AC65" t="s">
        <v>52</v>
      </c>
      <c r="AD65" t="s">
        <v>84</v>
      </c>
      <c r="AE65" t="s">
        <v>81</v>
      </c>
      <c r="AF65">
        <v>5</v>
      </c>
      <c r="AG65" t="s">
        <v>1145</v>
      </c>
      <c r="AH65">
        <v>55</v>
      </c>
      <c r="AI65" t="s">
        <v>1146</v>
      </c>
      <c r="AJ65">
        <v>14</v>
      </c>
    </row>
    <row r="66" spans="2:36" x14ac:dyDescent="0.25">
      <c r="B66" s="36" t="s">
        <v>129</v>
      </c>
      <c r="C66" t="s">
        <v>1131</v>
      </c>
      <c r="D66">
        <f t="shared" si="26"/>
        <v>11</v>
      </c>
      <c r="E66">
        <f t="shared" si="26"/>
        <v>13</v>
      </c>
      <c r="F66">
        <f t="shared" si="26"/>
        <v>13</v>
      </c>
      <c r="G66">
        <f t="shared" si="26"/>
        <v>12</v>
      </c>
      <c r="H66">
        <f t="shared" si="26"/>
        <v>9</v>
      </c>
      <c r="I66">
        <f t="shared" si="26"/>
        <v>9</v>
      </c>
      <c r="J66">
        <f>'[2]CZ 4C'!$BZ$58</f>
        <v>815</v>
      </c>
      <c r="K66">
        <f t="shared" si="1"/>
        <v>824</v>
      </c>
      <c r="L66">
        <f t="shared" si="1"/>
        <v>1639</v>
      </c>
      <c r="M66">
        <f t="shared" si="24"/>
        <v>3717432</v>
      </c>
      <c r="N66">
        <f t="shared" si="25"/>
        <v>1647824</v>
      </c>
      <c r="O66" t="s">
        <v>2613</v>
      </c>
      <c r="Z66" t="str">
        <f t="shared" si="4"/>
        <v>2AKITCHEN CAFETERIATMY3</v>
      </c>
      <c r="AA66" t="s">
        <v>87</v>
      </c>
      <c r="AB66" t="s">
        <v>80</v>
      </c>
      <c r="AC66" t="s">
        <v>53</v>
      </c>
      <c r="AD66" t="s">
        <v>84</v>
      </c>
      <c r="AE66" t="s">
        <v>81</v>
      </c>
      <c r="AF66">
        <v>5</v>
      </c>
      <c r="AG66" t="s">
        <v>1147</v>
      </c>
      <c r="AH66">
        <v>64</v>
      </c>
      <c r="AI66" t="s">
        <v>1148</v>
      </c>
      <c r="AJ66">
        <v>20</v>
      </c>
    </row>
    <row r="67" spans="2:36" x14ac:dyDescent="0.25">
      <c r="B67" s="36" t="s">
        <v>129</v>
      </c>
      <c r="C67" t="s">
        <v>1133</v>
      </c>
      <c r="D67">
        <f t="shared" si="26"/>
        <v>12</v>
      </c>
      <c r="E67">
        <f t="shared" si="26"/>
        <v>15</v>
      </c>
      <c r="F67">
        <f t="shared" si="26"/>
        <v>14</v>
      </c>
      <c r="G67">
        <f t="shared" si="26"/>
        <v>12</v>
      </c>
      <c r="H67">
        <f t="shared" si="26"/>
        <v>12</v>
      </c>
      <c r="I67">
        <f t="shared" si="26"/>
        <v>12</v>
      </c>
      <c r="J67" s="34">
        <f>'[2]CZ 4C'!$BS$58</f>
        <v>0</v>
      </c>
      <c r="K67">
        <f t="shared" si="1"/>
        <v>12</v>
      </c>
      <c r="L67">
        <f t="shared" si="1"/>
        <v>12</v>
      </c>
      <c r="M67">
        <f t="shared" si="24"/>
        <v>3717432</v>
      </c>
      <c r="N67">
        <f t="shared" si="25"/>
        <v>1647824</v>
      </c>
      <c r="O67" t="s">
        <v>2613</v>
      </c>
      <c r="Z67" t="str">
        <f t="shared" si="4"/>
        <v>2AFLOOR 1TMY2</v>
      </c>
      <c r="AA67" t="s">
        <v>87</v>
      </c>
      <c r="AB67" t="s">
        <v>80</v>
      </c>
      <c r="AC67" t="s">
        <v>48</v>
      </c>
      <c r="AD67" t="s">
        <v>90</v>
      </c>
      <c r="AE67" t="s">
        <v>81</v>
      </c>
      <c r="AF67">
        <v>8</v>
      </c>
      <c r="AG67" t="s">
        <v>1149</v>
      </c>
      <c r="AH67">
        <v>100</v>
      </c>
      <c r="AI67" t="s">
        <v>228</v>
      </c>
      <c r="AJ67">
        <v>83</v>
      </c>
    </row>
    <row r="68" spans="2:36" x14ac:dyDescent="0.25">
      <c r="B68" s="36" t="s">
        <v>134</v>
      </c>
      <c r="C68" t="s">
        <v>229</v>
      </c>
      <c r="D68">
        <f t="shared" si="26"/>
        <v>15</v>
      </c>
      <c r="E68">
        <f t="shared" si="26"/>
        <v>21</v>
      </c>
      <c r="F68">
        <f t="shared" si="26"/>
        <v>17</v>
      </c>
      <c r="G68">
        <f t="shared" si="26"/>
        <v>16</v>
      </c>
      <c r="H68">
        <f t="shared" si="26"/>
        <v>11</v>
      </c>
      <c r="I68">
        <f t="shared" si="26"/>
        <v>14</v>
      </c>
      <c r="J68">
        <f>'[2]CZ 5A'!$AJ$58</f>
        <v>69</v>
      </c>
      <c r="K68">
        <f t="shared" si="1"/>
        <v>83</v>
      </c>
      <c r="L68">
        <f t="shared" si="1"/>
        <v>152</v>
      </c>
      <c r="M68">
        <f>$AT$23</f>
        <v>4783322</v>
      </c>
      <c r="N68">
        <f>$BD$23</f>
        <v>1715606</v>
      </c>
      <c r="O68" t="s">
        <v>2613</v>
      </c>
      <c r="Z68" t="str">
        <f t="shared" si="4"/>
        <v>2AMECHTMY2</v>
      </c>
      <c r="AA68" t="s">
        <v>87</v>
      </c>
      <c r="AB68" t="s">
        <v>80</v>
      </c>
      <c r="AC68" t="s">
        <v>85</v>
      </c>
      <c r="AD68" t="s">
        <v>90</v>
      </c>
      <c r="AE68" t="s">
        <v>81</v>
      </c>
      <c r="AF68">
        <v>5</v>
      </c>
      <c r="AG68" t="s">
        <v>1150</v>
      </c>
      <c r="AH68">
        <v>46</v>
      </c>
      <c r="AI68" t="s">
        <v>233</v>
      </c>
      <c r="AJ68">
        <v>22</v>
      </c>
    </row>
    <row r="69" spans="2:36" x14ac:dyDescent="0.25">
      <c r="B69" s="36" t="s">
        <v>134</v>
      </c>
      <c r="C69" t="s">
        <v>232</v>
      </c>
      <c r="D69">
        <f t="shared" si="26"/>
        <v>15</v>
      </c>
      <c r="E69">
        <f t="shared" si="26"/>
        <v>21</v>
      </c>
      <c r="F69">
        <f t="shared" si="26"/>
        <v>17</v>
      </c>
      <c r="G69">
        <f t="shared" si="26"/>
        <v>16</v>
      </c>
      <c r="H69">
        <f t="shared" si="26"/>
        <v>11</v>
      </c>
      <c r="I69">
        <f t="shared" si="26"/>
        <v>14</v>
      </c>
      <c r="J69">
        <f>'[2]CZ 5A'!$AQ$58</f>
        <v>56</v>
      </c>
      <c r="K69">
        <f t="shared" si="1"/>
        <v>70</v>
      </c>
      <c r="L69">
        <f t="shared" si="1"/>
        <v>126</v>
      </c>
      <c r="M69">
        <f t="shared" ref="M69:M74" si="27">$AT$23</f>
        <v>4783322</v>
      </c>
      <c r="N69">
        <f t="shared" ref="N69:N74" si="28">$BD$23</f>
        <v>1715606</v>
      </c>
      <c r="O69" t="s">
        <v>2613</v>
      </c>
      <c r="Z69" t="str">
        <f t="shared" si="4"/>
        <v>2AFLOOR 2TMY2</v>
      </c>
      <c r="AA69" t="s">
        <v>87</v>
      </c>
      <c r="AB69" t="s">
        <v>80</v>
      </c>
      <c r="AC69" t="s">
        <v>50</v>
      </c>
      <c r="AD69" t="s">
        <v>90</v>
      </c>
      <c r="AE69" t="s">
        <v>81</v>
      </c>
      <c r="AF69">
        <v>8</v>
      </c>
      <c r="AG69" t="s">
        <v>233</v>
      </c>
      <c r="AH69">
        <v>100</v>
      </c>
      <c r="AI69" t="s">
        <v>1143</v>
      </c>
      <c r="AJ69">
        <v>85</v>
      </c>
    </row>
    <row r="70" spans="2:36" x14ac:dyDescent="0.25">
      <c r="B70" s="36" t="s">
        <v>134</v>
      </c>
      <c r="C70" t="s">
        <v>235</v>
      </c>
      <c r="D70">
        <f t="shared" si="26"/>
        <v>15</v>
      </c>
      <c r="E70">
        <f t="shared" si="26"/>
        <v>21</v>
      </c>
      <c r="F70">
        <f t="shared" si="26"/>
        <v>17</v>
      </c>
      <c r="G70">
        <f t="shared" si="26"/>
        <v>16</v>
      </c>
      <c r="H70">
        <f t="shared" si="26"/>
        <v>11</v>
      </c>
      <c r="I70">
        <f t="shared" si="26"/>
        <v>14</v>
      </c>
      <c r="J70">
        <f>'[2]CZ 5A'!$AX$58</f>
        <v>84</v>
      </c>
      <c r="K70">
        <f t="shared" ref="K70:L116" si="29">SUM(I70:J70)</f>
        <v>98</v>
      </c>
      <c r="L70">
        <f t="shared" si="29"/>
        <v>182</v>
      </c>
      <c r="M70">
        <f t="shared" si="27"/>
        <v>4783322</v>
      </c>
      <c r="N70">
        <f t="shared" si="28"/>
        <v>1715606</v>
      </c>
      <c r="O70" t="s">
        <v>2613</v>
      </c>
      <c r="Z70" t="str">
        <f t="shared" si="4"/>
        <v>2AAUDITORIUMTMY2</v>
      </c>
      <c r="AA70" t="s">
        <v>87</v>
      </c>
      <c r="AB70" t="s">
        <v>80</v>
      </c>
      <c r="AC70" t="s">
        <v>51</v>
      </c>
      <c r="AD70" t="s">
        <v>90</v>
      </c>
      <c r="AE70" t="s">
        <v>81</v>
      </c>
      <c r="AF70">
        <v>5</v>
      </c>
      <c r="AG70" t="s">
        <v>1151</v>
      </c>
      <c r="AH70">
        <v>66</v>
      </c>
      <c r="AI70" t="s">
        <v>237</v>
      </c>
      <c r="AJ70">
        <v>19</v>
      </c>
    </row>
    <row r="71" spans="2:36" x14ac:dyDescent="0.25">
      <c r="B71" s="36" t="s">
        <v>134</v>
      </c>
      <c r="C71" t="s">
        <v>238</v>
      </c>
      <c r="D71">
        <f t="shared" si="26"/>
        <v>15</v>
      </c>
      <c r="E71">
        <f t="shared" si="26"/>
        <v>20</v>
      </c>
      <c r="F71">
        <f t="shared" si="26"/>
        <v>17</v>
      </c>
      <c r="G71">
        <f t="shared" si="26"/>
        <v>16</v>
      </c>
      <c r="H71">
        <f t="shared" si="26"/>
        <v>11</v>
      </c>
      <c r="I71">
        <f t="shared" si="26"/>
        <v>14</v>
      </c>
      <c r="J71">
        <f>'[2]CZ 5A'!$BE$58</f>
        <v>57</v>
      </c>
      <c r="K71">
        <f t="shared" si="29"/>
        <v>71</v>
      </c>
      <c r="L71">
        <f t="shared" si="29"/>
        <v>128</v>
      </c>
      <c r="M71">
        <f t="shared" si="27"/>
        <v>4783322</v>
      </c>
      <c r="N71">
        <f t="shared" si="28"/>
        <v>1715606</v>
      </c>
      <c r="O71" t="s">
        <v>2613</v>
      </c>
      <c r="Z71" t="str">
        <f t="shared" ref="Z71:Z134" si="30">CONCATENATE(AA71,AC71,AD71)</f>
        <v>2AGYMTMY2</v>
      </c>
      <c r="AA71" t="s">
        <v>87</v>
      </c>
      <c r="AB71" t="s">
        <v>80</v>
      </c>
      <c r="AC71" t="s">
        <v>52</v>
      </c>
      <c r="AD71" t="s">
        <v>90</v>
      </c>
      <c r="AE71" t="s">
        <v>81</v>
      </c>
      <c r="AF71">
        <v>5</v>
      </c>
      <c r="AG71" t="s">
        <v>1152</v>
      </c>
      <c r="AH71">
        <v>51</v>
      </c>
      <c r="AI71" t="s">
        <v>1153</v>
      </c>
      <c r="AJ71">
        <v>13</v>
      </c>
    </row>
    <row r="72" spans="2:36" x14ac:dyDescent="0.25">
      <c r="B72" s="36" t="s">
        <v>134</v>
      </c>
      <c r="C72" t="s">
        <v>241</v>
      </c>
      <c r="D72">
        <f t="shared" si="26"/>
        <v>15</v>
      </c>
      <c r="E72">
        <f t="shared" si="26"/>
        <v>22</v>
      </c>
      <c r="F72">
        <f t="shared" si="26"/>
        <v>17</v>
      </c>
      <c r="G72">
        <f t="shared" si="26"/>
        <v>16</v>
      </c>
      <c r="H72">
        <f t="shared" si="26"/>
        <v>11</v>
      </c>
      <c r="I72">
        <f t="shared" si="26"/>
        <v>14</v>
      </c>
      <c r="J72">
        <f>'[2]CZ 5A'!$BL$58</f>
        <v>76</v>
      </c>
      <c r="K72">
        <f t="shared" si="29"/>
        <v>90</v>
      </c>
      <c r="L72">
        <f t="shared" si="29"/>
        <v>166</v>
      </c>
      <c r="M72">
        <f t="shared" si="27"/>
        <v>4783322</v>
      </c>
      <c r="N72">
        <f t="shared" si="28"/>
        <v>1715606</v>
      </c>
      <c r="O72" t="s">
        <v>2613</v>
      </c>
      <c r="Z72" t="str">
        <f t="shared" si="30"/>
        <v>2AKITCHEN CAFETERIATMY2</v>
      </c>
      <c r="AA72" t="s">
        <v>87</v>
      </c>
      <c r="AB72" t="s">
        <v>80</v>
      </c>
      <c r="AC72" t="s">
        <v>53</v>
      </c>
      <c r="AD72" t="s">
        <v>90</v>
      </c>
      <c r="AE72" t="s">
        <v>81</v>
      </c>
      <c r="AF72">
        <v>5</v>
      </c>
      <c r="AG72" t="s">
        <v>1154</v>
      </c>
      <c r="AH72">
        <v>65</v>
      </c>
      <c r="AI72" t="s">
        <v>226</v>
      </c>
      <c r="AJ72">
        <v>20</v>
      </c>
    </row>
    <row r="73" spans="2:36" x14ac:dyDescent="0.25">
      <c r="B73" s="36" t="s">
        <v>134</v>
      </c>
      <c r="C73" t="s">
        <v>244</v>
      </c>
      <c r="D73">
        <f t="shared" si="26"/>
        <v>16</v>
      </c>
      <c r="E73">
        <f t="shared" si="26"/>
        <v>19</v>
      </c>
      <c r="F73">
        <f t="shared" si="26"/>
        <v>16</v>
      </c>
      <c r="G73">
        <f t="shared" si="26"/>
        <v>16</v>
      </c>
      <c r="H73">
        <f t="shared" si="26"/>
        <v>11</v>
      </c>
      <c r="I73">
        <f t="shared" si="26"/>
        <v>12</v>
      </c>
      <c r="J73">
        <f>'[2]CZ 5A'!$BZ$58</f>
        <v>130</v>
      </c>
      <c r="K73">
        <f t="shared" si="29"/>
        <v>142</v>
      </c>
      <c r="L73">
        <f t="shared" si="29"/>
        <v>272</v>
      </c>
      <c r="M73">
        <f t="shared" si="27"/>
        <v>4783322</v>
      </c>
      <c r="N73">
        <f t="shared" si="28"/>
        <v>1715606</v>
      </c>
      <c r="O73" t="s">
        <v>2613</v>
      </c>
      <c r="Z73" t="str">
        <f t="shared" si="30"/>
        <v>2AFLOOR 1TMY15WA</v>
      </c>
      <c r="AA73" t="s">
        <v>87</v>
      </c>
      <c r="AB73" t="s">
        <v>80</v>
      </c>
      <c r="AC73" t="s">
        <v>48</v>
      </c>
      <c r="AD73" t="s">
        <v>93</v>
      </c>
      <c r="AE73" t="s">
        <v>81</v>
      </c>
      <c r="AF73">
        <v>29</v>
      </c>
      <c r="AG73" t="s">
        <v>245</v>
      </c>
      <c r="AH73">
        <v>100</v>
      </c>
      <c r="AI73" t="s">
        <v>193</v>
      </c>
      <c r="AJ73">
        <v>87</v>
      </c>
    </row>
    <row r="74" spans="2:36" x14ac:dyDescent="0.25">
      <c r="B74" s="36" t="s">
        <v>134</v>
      </c>
      <c r="C74" t="s">
        <v>246</v>
      </c>
      <c r="D74">
        <f t="shared" si="26"/>
        <v>17</v>
      </c>
      <c r="E74">
        <f t="shared" si="26"/>
        <v>26</v>
      </c>
      <c r="F74">
        <f t="shared" si="26"/>
        <v>19</v>
      </c>
      <c r="G74">
        <f t="shared" si="26"/>
        <v>17</v>
      </c>
      <c r="H74">
        <f t="shared" si="26"/>
        <v>12</v>
      </c>
      <c r="I74">
        <f t="shared" si="26"/>
        <v>17</v>
      </c>
      <c r="J74" s="34">
        <f>'[2]CZ 5A'!$BS$58</f>
        <v>0</v>
      </c>
      <c r="K74">
        <f t="shared" si="29"/>
        <v>17</v>
      </c>
      <c r="L74">
        <f t="shared" si="29"/>
        <v>17</v>
      </c>
      <c r="M74">
        <f t="shared" si="27"/>
        <v>4783322</v>
      </c>
      <c r="N74">
        <f t="shared" si="28"/>
        <v>1715606</v>
      </c>
      <c r="O74" t="s">
        <v>2613</v>
      </c>
      <c r="Z74" t="str">
        <f t="shared" si="30"/>
        <v>2AMECHTMY15WA</v>
      </c>
      <c r="AA74" t="s">
        <v>87</v>
      </c>
      <c r="AB74" t="s">
        <v>80</v>
      </c>
      <c r="AC74" t="s">
        <v>85</v>
      </c>
      <c r="AD74" t="s">
        <v>93</v>
      </c>
      <c r="AE74" t="s">
        <v>81</v>
      </c>
      <c r="AF74">
        <v>5</v>
      </c>
      <c r="AG74" t="s">
        <v>1155</v>
      </c>
      <c r="AH74">
        <v>46</v>
      </c>
      <c r="AI74" t="s">
        <v>248</v>
      </c>
      <c r="AJ74">
        <v>24</v>
      </c>
    </row>
    <row r="75" spans="2:36" x14ac:dyDescent="0.25">
      <c r="B75" s="36" t="s">
        <v>140</v>
      </c>
      <c r="C75" t="s">
        <v>79</v>
      </c>
      <c r="D75">
        <f t="shared" ref="D75:I84" si="31">VLOOKUP(CONCATENATE($B75,D$4,$C75),$Z$6:$AJ$698,11,FALSE)</f>
        <v>14</v>
      </c>
      <c r="E75">
        <f t="shared" si="31"/>
        <v>17</v>
      </c>
      <c r="F75">
        <f t="shared" si="31"/>
        <v>15</v>
      </c>
      <c r="G75">
        <f t="shared" si="31"/>
        <v>15</v>
      </c>
      <c r="H75">
        <f t="shared" si="31"/>
        <v>12</v>
      </c>
      <c r="I75">
        <f t="shared" si="31"/>
        <v>11</v>
      </c>
      <c r="J75">
        <f>'[2]CZ 5B'!$AJ$58</f>
        <v>1031</v>
      </c>
      <c r="K75">
        <f t="shared" si="29"/>
        <v>1042</v>
      </c>
      <c r="L75">
        <f t="shared" si="29"/>
        <v>2073</v>
      </c>
      <c r="M75">
        <f>$AT$25</f>
        <v>4593129</v>
      </c>
      <c r="N75">
        <f>$BD$25</f>
        <v>1623303</v>
      </c>
      <c r="O75" t="s">
        <v>2613</v>
      </c>
      <c r="Z75" t="str">
        <f t="shared" si="30"/>
        <v>2AFLOOR 2TMY15WA</v>
      </c>
      <c r="AA75" t="s">
        <v>87</v>
      </c>
      <c r="AB75" t="s">
        <v>80</v>
      </c>
      <c r="AC75" t="s">
        <v>50</v>
      </c>
      <c r="AD75" t="s">
        <v>93</v>
      </c>
      <c r="AE75" t="s">
        <v>81</v>
      </c>
      <c r="AF75">
        <v>25</v>
      </c>
      <c r="AG75" t="s">
        <v>813</v>
      </c>
      <c r="AH75">
        <v>100</v>
      </c>
      <c r="AI75" t="s">
        <v>1156</v>
      </c>
      <c r="AJ75">
        <v>89</v>
      </c>
    </row>
    <row r="76" spans="2:36" x14ac:dyDescent="0.25">
      <c r="B76" s="36" t="s">
        <v>140</v>
      </c>
      <c r="C76" t="s">
        <v>69</v>
      </c>
      <c r="D76">
        <f t="shared" si="31"/>
        <v>13</v>
      </c>
      <c r="E76">
        <f t="shared" si="31"/>
        <v>17</v>
      </c>
      <c r="F76">
        <f t="shared" si="31"/>
        <v>15</v>
      </c>
      <c r="G76">
        <f t="shared" si="31"/>
        <v>14</v>
      </c>
      <c r="H76">
        <f t="shared" si="31"/>
        <v>12</v>
      </c>
      <c r="I76">
        <f t="shared" si="31"/>
        <v>11</v>
      </c>
      <c r="J76">
        <f>'[2]CZ 5B'!$AQ$58</f>
        <v>1051</v>
      </c>
      <c r="K76">
        <f t="shared" si="29"/>
        <v>1062</v>
      </c>
      <c r="L76">
        <f t="shared" si="29"/>
        <v>2113</v>
      </c>
      <c r="M76">
        <f t="shared" ref="M76:M81" si="32">$AT$25</f>
        <v>4593129</v>
      </c>
      <c r="N76">
        <f t="shared" ref="N76:N81" si="33">$BD$25</f>
        <v>1623303</v>
      </c>
      <c r="O76" t="s">
        <v>2613</v>
      </c>
      <c r="Z76" t="str">
        <f t="shared" si="30"/>
        <v>2AAUDITORIUMTMY15WA</v>
      </c>
      <c r="AA76" t="s">
        <v>87</v>
      </c>
      <c r="AB76" t="s">
        <v>80</v>
      </c>
      <c r="AC76" t="s">
        <v>51</v>
      </c>
      <c r="AD76" t="s">
        <v>93</v>
      </c>
      <c r="AE76" t="s">
        <v>81</v>
      </c>
      <c r="AF76">
        <v>5</v>
      </c>
      <c r="AG76" t="s">
        <v>1157</v>
      </c>
      <c r="AH76">
        <v>67</v>
      </c>
      <c r="AI76" t="s">
        <v>433</v>
      </c>
      <c r="AJ76">
        <v>21</v>
      </c>
    </row>
    <row r="77" spans="2:36" x14ac:dyDescent="0.25">
      <c r="B77" s="36" t="s">
        <v>140</v>
      </c>
      <c r="C77" t="s">
        <v>84</v>
      </c>
      <c r="D77">
        <f t="shared" si="31"/>
        <v>14</v>
      </c>
      <c r="E77">
        <f t="shared" si="31"/>
        <v>19</v>
      </c>
      <c r="F77">
        <f t="shared" si="31"/>
        <v>15</v>
      </c>
      <c r="G77">
        <f t="shared" si="31"/>
        <v>14</v>
      </c>
      <c r="H77">
        <f t="shared" si="31"/>
        <v>14</v>
      </c>
      <c r="I77">
        <f t="shared" si="31"/>
        <v>12</v>
      </c>
      <c r="J77">
        <f>'[2]CZ 5B'!$AX$58</f>
        <v>789</v>
      </c>
      <c r="K77">
        <f t="shared" si="29"/>
        <v>801</v>
      </c>
      <c r="L77">
        <f t="shared" si="29"/>
        <v>1590</v>
      </c>
      <c r="M77">
        <f t="shared" si="32"/>
        <v>4593129</v>
      </c>
      <c r="N77">
        <f t="shared" si="33"/>
        <v>1623303</v>
      </c>
      <c r="O77" t="s">
        <v>2613</v>
      </c>
      <c r="Z77" t="str">
        <f t="shared" si="30"/>
        <v>2AGYMTMY15WA</v>
      </c>
      <c r="AA77" t="s">
        <v>87</v>
      </c>
      <c r="AB77" t="s">
        <v>80</v>
      </c>
      <c r="AC77" t="s">
        <v>52</v>
      </c>
      <c r="AD77" t="s">
        <v>93</v>
      </c>
      <c r="AE77" t="s">
        <v>81</v>
      </c>
      <c r="AF77">
        <v>5</v>
      </c>
      <c r="AG77" t="s">
        <v>251</v>
      </c>
      <c r="AH77">
        <v>57</v>
      </c>
      <c r="AI77" t="s">
        <v>1134</v>
      </c>
      <c r="AJ77">
        <v>15</v>
      </c>
    </row>
    <row r="78" spans="2:36" x14ac:dyDescent="0.25">
      <c r="B78" s="36" t="s">
        <v>140</v>
      </c>
      <c r="C78" t="s">
        <v>90</v>
      </c>
      <c r="D78">
        <f t="shared" si="31"/>
        <v>14</v>
      </c>
      <c r="E78">
        <f t="shared" si="31"/>
        <v>19</v>
      </c>
      <c r="F78">
        <f t="shared" si="31"/>
        <v>15</v>
      </c>
      <c r="G78">
        <f t="shared" si="31"/>
        <v>15</v>
      </c>
      <c r="H78">
        <f t="shared" si="31"/>
        <v>13</v>
      </c>
      <c r="I78">
        <f t="shared" si="31"/>
        <v>12</v>
      </c>
      <c r="J78">
        <f>'[2]CZ 5B'!$BE$58</f>
        <v>810</v>
      </c>
      <c r="K78">
        <f t="shared" si="29"/>
        <v>822</v>
      </c>
      <c r="L78">
        <f t="shared" si="29"/>
        <v>1632</v>
      </c>
      <c r="M78">
        <f t="shared" si="32"/>
        <v>4593129</v>
      </c>
      <c r="N78">
        <f t="shared" si="33"/>
        <v>1623303</v>
      </c>
      <c r="O78" t="s">
        <v>2613</v>
      </c>
      <c r="Z78" t="str">
        <f t="shared" si="30"/>
        <v>2AKITCHEN CAFETERIATMY15WA</v>
      </c>
      <c r="AA78" t="s">
        <v>87</v>
      </c>
      <c r="AB78" t="s">
        <v>80</v>
      </c>
      <c r="AC78" t="s">
        <v>53</v>
      </c>
      <c r="AD78" t="s">
        <v>93</v>
      </c>
      <c r="AE78" t="s">
        <v>81</v>
      </c>
      <c r="AF78">
        <v>5</v>
      </c>
      <c r="AG78" t="s">
        <v>1135</v>
      </c>
      <c r="AH78">
        <v>64</v>
      </c>
      <c r="AI78" t="s">
        <v>253</v>
      </c>
      <c r="AJ78">
        <v>22</v>
      </c>
    </row>
    <row r="79" spans="2:36" x14ac:dyDescent="0.25">
      <c r="B79" s="36" t="s">
        <v>140</v>
      </c>
      <c r="C79" t="s">
        <v>93</v>
      </c>
      <c r="D79">
        <f t="shared" si="31"/>
        <v>13</v>
      </c>
      <c r="E79">
        <f t="shared" si="31"/>
        <v>17</v>
      </c>
      <c r="F79">
        <f t="shared" si="31"/>
        <v>15</v>
      </c>
      <c r="G79">
        <f t="shared" si="31"/>
        <v>14</v>
      </c>
      <c r="H79">
        <f t="shared" si="31"/>
        <v>12</v>
      </c>
      <c r="I79">
        <f t="shared" si="31"/>
        <v>11</v>
      </c>
      <c r="J79">
        <f>'[2]CZ 5B'!$BL$58</f>
        <v>864</v>
      </c>
      <c r="K79">
        <f t="shared" si="29"/>
        <v>875</v>
      </c>
      <c r="L79">
        <f t="shared" si="29"/>
        <v>1739</v>
      </c>
      <c r="M79">
        <f t="shared" si="32"/>
        <v>4593129</v>
      </c>
      <c r="N79">
        <f t="shared" si="33"/>
        <v>1623303</v>
      </c>
      <c r="O79" t="s">
        <v>2613</v>
      </c>
      <c r="Z79" t="str">
        <f t="shared" si="30"/>
        <v>2AFLOOR 1MIN</v>
      </c>
      <c r="AA79" t="s">
        <v>87</v>
      </c>
      <c r="AB79" t="s">
        <v>80</v>
      </c>
      <c r="AC79" t="s">
        <v>48</v>
      </c>
      <c r="AD79" t="s">
        <v>99</v>
      </c>
      <c r="AE79" t="s">
        <v>81</v>
      </c>
      <c r="AF79">
        <v>7</v>
      </c>
      <c r="AG79" t="s">
        <v>1158</v>
      </c>
      <c r="AH79">
        <v>99</v>
      </c>
      <c r="AI79" t="s">
        <v>255</v>
      </c>
      <c r="AJ79">
        <v>64</v>
      </c>
    </row>
    <row r="80" spans="2:36" x14ac:dyDescent="0.25">
      <c r="B80" s="36" t="s">
        <v>140</v>
      </c>
      <c r="C80" t="s">
        <v>99</v>
      </c>
      <c r="D80">
        <f t="shared" si="31"/>
        <v>18</v>
      </c>
      <c r="E80">
        <f t="shared" si="31"/>
        <v>21</v>
      </c>
      <c r="F80">
        <f t="shared" si="31"/>
        <v>18</v>
      </c>
      <c r="G80">
        <f t="shared" si="31"/>
        <v>18</v>
      </c>
      <c r="H80">
        <f t="shared" si="31"/>
        <v>13</v>
      </c>
      <c r="I80">
        <f t="shared" si="31"/>
        <v>13</v>
      </c>
      <c r="J80">
        <f>'[2]CZ 5B'!$BZ$58</f>
        <v>1651</v>
      </c>
      <c r="K80">
        <f t="shared" si="29"/>
        <v>1664</v>
      </c>
      <c r="L80">
        <f t="shared" si="29"/>
        <v>3315</v>
      </c>
      <c r="M80">
        <f t="shared" si="32"/>
        <v>4593129</v>
      </c>
      <c r="N80">
        <f t="shared" si="33"/>
        <v>1623303</v>
      </c>
      <c r="O80" t="s">
        <v>2613</v>
      </c>
      <c r="Z80" t="str">
        <f t="shared" si="30"/>
        <v>2AMECHMIN</v>
      </c>
      <c r="AA80" t="s">
        <v>87</v>
      </c>
      <c r="AB80" t="s">
        <v>80</v>
      </c>
      <c r="AC80" t="s">
        <v>85</v>
      </c>
      <c r="AD80" t="s">
        <v>99</v>
      </c>
      <c r="AE80" t="s">
        <v>81</v>
      </c>
      <c r="AF80">
        <v>5</v>
      </c>
      <c r="AG80" t="s">
        <v>1159</v>
      </c>
      <c r="AH80">
        <v>51</v>
      </c>
      <c r="AI80" t="s">
        <v>1160</v>
      </c>
      <c r="AJ80">
        <v>20</v>
      </c>
    </row>
    <row r="81" spans="2:36" x14ac:dyDescent="0.25">
      <c r="B81" s="36" t="s">
        <v>140</v>
      </c>
      <c r="C81" t="s">
        <v>102</v>
      </c>
      <c r="D81">
        <f t="shared" si="31"/>
        <v>13</v>
      </c>
      <c r="E81">
        <f t="shared" si="31"/>
        <v>20</v>
      </c>
      <c r="F81">
        <f t="shared" si="31"/>
        <v>15</v>
      </c>
      <c r="G81">
        <f t="shared" si="31"/>
        <v>13</v>
      </c>
      <c r="H81">
        <f t="shared" si="31"/>
        <v>14</v>
      </c>
      <c r="I81">
        <f t="shared" si="31"/>
        <v>11</v>
      </c>
      <c r="J81" s="34">
        <f>'[2]CZ 5B'!$BS$58</f>
        <v>77</v>
      </c>
      <c r="K81">
        <f t="shared" si="29"/>
        <v>88</v>
      </c>
      <c r="L81">
        <f t="shared" si="29"/>
        <v>165</v>
      </c>
      <c r="M81">
        <f t="shared" si="32"/>
        <v>4593129</v>
      </c>
      <c r="N81">
        <f t="shared" si="33"/>
        <v>1623303</v>
      </c>
      <c r="O81" t="s">
        <v>2613</v>
      </c>
      <c r="Z81" t="str">
        <f t="shared" si="30"/>
        <v>2AFLOOR 2MIN</v>
      </c>
      <c r="AA81" t="s">
        <v>87</v>
      </c>
      <c r="AB81" t="s">
        <v>80</v>
      </c>
      <c r="AC81" t="s">
        <v>50</v>
      </c>
      <c r="AD81" t="s">
        <v>99</v>
      </c>
      <c r="AE81" t="s">
        <v>81</v>
      </c>
      <c r="AF81">
        <v>7</v>
      </c>
      <c r="AG81" t="s">
        <v>1161</v>
      </c>
      <c r="AH81">
        <v>100</v>
      </c>
      <c r="AI81" t="s">
        <v>1162</v>
      </c>
      <c r="AJ81">
        <v>70</v>
      </c>
    </row>
    <row r="82" spans="2:36" x14ac:dyDescent="0.25">
      <c r="B82" s="36" t="s">
        <v>144</v>
      </c>
      <c r="C82" t="s">
        <v>79</v>
      </c>
      <c r="D82">
        <f t="shared" si="31"/>
        <v>11</v>
      </c>
      <c r="E82">
        <f t="shared" si="31"/>
        <v>12</v>
      </c>
      <c r="F82">
        <f t="shared" si="31"/>
        <v>12</v>
      </c>
      <c r="G82">
        <f t="shared" si="31"/>
        <v>11</v>
      </c>
      <c r="H82">
        <f t="shared" si="31"/>
        <v>9</v>
      </c>
      <c r="I82">
        <f t="shared" si="31"/>
        <v>8</v>
      </c>
      <c r="J82">
        <f>'[2]CZ 5C'!$AJ$58</f>
        <v>10</v>
      </c>
      <c r="K82">
        <f t="shared" si="29"/>
        <v>18</v>
      </c>
      <c r="L82">
        <f t="shared" si="29"/>
        <v>28</v>
      </c>
      <c r="M82">
        <f>$AT$27</f>
        <v>3909844</v>
      </c>
      <c r="N82">
        <f>$BD$27</f>
        <v>1097704</v>
      </c>
      <c r="O82" t="s">
        <v>2613</v>
      </c>
      <c r="Z82" t="str">
        <f t="shared" si="30"/>
        <v>2AAUDITORIUMMIN</v>
      </c>
      <c r="AA82" t="s">
        <v>87</v>
      </c>
      <c r="AB82" t="s">
        <v>80</v>
      </c>
      <c r="AC82" t="s">
        <v>51</v>
      </c>
      <c r="AD82" t="s">
        <v>99</v>
      </c>
      <c r="AE82" t="s">
        <v>81</v>
      </c>
      <c r="AF82">
        <v>5</v>
      </c>
      <c r="AG82" t="s">
        <v>1163</v>
      </c>
      <c r="AH82">
        <v>68</v>
      </c>
      <c r="AI82" t="s">
        <v>191</v>
      </c>
      <c r="AJ82">
        <v>17</v>
      </c>
    </row>
    <row r="83" spans="2:36" x14ac:dyDescent="0.25">
      <c r="B83" s="36" t="s">
        <v>144</v>
      </c>
      <c r="C83" t="s">
        <v>69</v>
      </c>
      <c r="D83">
        <f t="shared" si="31"/>
        <v>10</v>
      </c>
      <c r="E83">
        <f t="shared" si="31"/>
        <v>11</v>
      </c>
      <c r="F83">
        <f t="shared" si="31"/>
        <v>12</v>
      </c>
      <c r="G83">
        <f t="shared" si="31"/>
        <v>11</v>
      </c>
      <c r="H83">
        <f t="shared" si="31"/>
        <v>9</v>
      </c>
      <c r="I83">
        <f t="shared" si="31"/>
        <v>9</v>
      </c>
      <c r="J83">
        <f>'[2]CZ 5C'!$AQ$58</f>
        <v>16</v>
      </c>
      <c r="K83">
        <f t="shared" si="29"/>
        <v>25</v>
      </c>
      <c r="L83">
        <f t="shared" si="29"/>
        <v>41</v>
      </c>
      <c r="M83">
        <f t="shared" ref="M83:M88" si="34">$AT$27</f>
        <v>3909844</v>
      </c>
      <c r="N83">
        <f t="shared" ref="N83:N88" si="35">$BD$27</f>
        <v>1097704</v>
      </c>
      <c r="O83" t="s">
        <v>2613</v>
      </c>
      <c r="Z83" t="str">
        <f t="shared" si="30"/>
        <v>2AGYMMIN</v>
      </c>
      <c r="AA83" t="s">
        <v>87</v>
      </c>
      <c r="AB83" t="s">
        <v>80</v>
      </c>
      <c r="AC83" t="s">
        <v>52</v>
      </c>
      <c r="AD83" t="s">
        <v>99</v>
      </c>
      <c r="AE83" t="s">
        <v>81</v>
      </c>
      <c r="AF83">
        <v>5</v>
      </c>
      <c r="AG83" t="s">
        <v>1164</v>
      </c>
      <c r="AH83">
        <v>48</v>
      </c>
      <c r="AI83" t="s">
        <v>261</v>
      </c>
      <c r="AJ83">
        <v>12</v>
      </c>
    </row>
    <row r="84" spans="2:36" x14ac:dyDescent="0.25">
      <c r="B84" s="36" t="s">
        <v>144</v>
      </c>
      <c r="C84" t="s">
        <v>90</v>
      </c>
      <c r="D84">
        <f t="shared" si="31"/>
        <v>15</v>
      </c>
      <c r="E84">
        <f t="shared" si="31"/>
        <v>19</v>
      </c>
      <c r="F84">
        <f t="shared" si="31"/>
        <v>17</v>
      </c>
      <c r="G84">
        <f t="shared" si="31"/>
        <v>16</v>
      </c>
      <c r="H84">
        <f t="shared" si="31"/>
        <v>11</v>
      </c>
      <c r="I84">
        <f t="shared" si="31"/>
        <v>13</v>
      </c>
      <c r="J84">
        <f>'[2]CZ 5C'!$AX$58</f>
        <v>114</v>
      </c>
      <c r="K84">
        <f t="shared" si="29"/>
        <v>127</v>
      </c>
      <c r="L84">
        <f t="shared" si="29"/>
        <v>241</v>
      </c>
      <c r="M84">
        <f t="shared" si="34"/>
        <v>3909844</v>
      </c>
      <c r="N84">
        <f t="shared" si="35"/>
        <v>1097704</v>
      </c>
      <c r="O84" t="s">
        <v>2613</v>
      </c>
      <c r="Z84" t="str">
        <f t="shared" si="30"/>
        <v>2AKITCHEN CAFETERIAMIN</v>
      </c>
      <c r="AA84" t="s">
        <v>87</v>
      </c>
      <c r="AB84" t="s">
        <v>80</v>
      </c>
      <c r="AC84" t="s">
        <v>53</v>
      </c>
      <c r="AD84" t="s">
        <v>99</v>
      </c>
      <c r="AE84" t="s">
        <v>81</v>
      </c>
      <c r="AF84">
        <v>5</v>
      </c>
      <c r="AG84" t="s">
        <v>1165</v>
      </c>
      <c r="AH84">
        <v>62</v>
      </c>
      <c r="AI84" t="s">
        <v>1166</v>
      </c>
      <c r="AJ84">
        <v>16</v>
      </c>
    </row>
    <row r="85" spans="2:36" x14ac:dyDescent="0.25">
      <c r="B85" s="36" t="s">
        <v>144</v>
      </c>
      <c r="C85" t="s">
        <v>93</v>
      </c>
      <c r="D85">
        <f t="shared" ref="D85:I94" si="36">VLOOKUP(CONCATENATE($B85,D$4,$C85),$Z$6:$AJ$698,11,FALSE)</f>
        <v>10</v>
      </c>
      <c r="E85">
        <f t="shared" si="36"/>
        <v>11</v>
      </c>
      <c r="F85">
        <f t="shared" si="36"/>
        <v>12</v>
      </c>
      <c r="G85">
        <f t="shared" si="36"/>
        <v>11</v>
      </c>
      <c r="H85">
        <f t="shared" si="36"/>
        <v>9</v>
      </c>
      <c r="I85">
        <f t="shared" si="36"/>
        <v>8</v>
      </c>
      <c r="J85">
        <f>'[2]CZ 5C'!$BE$58</f>
        <v>24</v>
      </c>
      <c r="K85">
        <f t="shared" si="29"/>
        <v>32</v>
      </c>
      <c r="L85">
        <f t="shared" si="29"/>
        <v>56</v>
      </c>
      <c r="M85">
        <f t="shared" si="34"/>
        <v>3909844</v>
      </c>
      <c r="N85">
        <f t="shared" si="35"/>
        <v>1097704</v>
      </c>
      <c r="O85" t="s">
        <v>2613</v>
      </c>
      <c r="Z85" t="str">
        <f t="shared" si="30"/>
        <v>2AFLOOR 1MAX</v>
      </c>
      <c r="AA85" t="s">
        <v>87</v>
      </c>
      <c r="AB85" t="s">
        <v>80</v>
      </c>
      <c r="AC85" t="s">
        <v>48</v>
      </c>
      <c r="AD85" t="s">
        <v>102</v>
      </c>
      <c r="AE85" t="s">
        <v>81</v>
      </c>
      <c r="AF85">
        <v>72</v>
      </c>
      <c r="AG85" t="s">
        <v>264</v>
      </c>
      <c r="AH85">
        <v>100</v>
      </c>
      <c r="AI85" t="s">
        <v>1167</v>
      </c>
      <c r="AJ85">
        <v>95</v>
      </c>
    </row>
    <row r="86" spans="2:36" x14ac:dyDescent="0.25">
      <c r="B86" s="36" t="s">
        <v>144</v>
      </c>
      <c r="C86" t="s">
        <v>99</v>
      </c>
      <c r="D86">
        <f t="shared" si="36"/>
        <v>14</v>
      </c>
      <c r="E86">
        <f t="shared" si="36"/>
        <v>16</v>
      </c>
      <c r="F86">
        <f t="shared" si="36"/>
        <v>14</v>
      </c>
      <c r="G86">
        <f t="shared" si="36"/>
        <v>15</v>
      </c>
      <c r="H86">
        <f t="shared" si="36"/>
        <v>10</v>
      </c>
      <c r="I86">
        <f t="shared" si="36"/>
        <v>9</v>
      </c>
      <c r="J86">
        <f>'[2]CZ 5C'!$BL$58</f>
        <v>25</v>
      </c>
      <c r="K86">
        <f t="shared" si="29"/>
        <v>34</v>
      </c>
      <c r="L86">
        <f t="shared" si="29"/>
        <v>59</v>
      </c>
      <c r="M86">
        <f t="shared" si="34"/>
        <v>3909844</v>
      </c>
      <c r="N86">
        <f t="shared" si="35"/>
        <v>1097704</v>
      </c>
      <c r="O86" t="s">
        <v>2613</v>
      </c>
      <c r="Z86" t="str">
        <f t="shared" si="30"/>
        <v>2AMECHMAX</v>
      </c>
      <c r="AA86" t="s">
        <v>87</v>
      </c>
      <c r="AB86" t="s">
        <v>80</v>
      </c>
      <c r="AC86" t="s">
        <v>85</v>
      </c>
      <c r="AD86" t="s">
        <v>102</v>
      </c>
      <c r="AE86" t="s">
        <v>81</v>
      </c>
      <c r="AF86">
        <v>8</v>
      </c>
      <c r="AG86" t="s">
        <v>264</v>
      </c>
      <c r="AH86">
        <v>61</v>
      </c>
      <c r="AI86" t="s">
        <v>266</v>
      </c>
      <c r="AJ86">
        <v>31</v>
      </c>
    </row>
    <row r="87" spans="2:36" x14ac:dyDescent="0.25">
      <c r="B87" s="36" t="s">
        <v>144</v>
      </c>
      <c r="C87" t="s">
        <v>102</v>
      </c>
      <c r="D87">
        <f t="shared" si="36"/>
        <v>10</v>
      </c>
      <c r="E87">
        <f t="shared" si="36"/>
        <v>13</v>
      </c>
      <c r="F87">
        <f t="shared" si="36"/>
        <v>13</v>
      </c>
      <c r="G87">
        <f t="shared" si="36"/>
        <v>11</v>
      </c>
      <c r="H87">
        <f t="shared" si="36"/>
        <v>9</v>
      </c>
      <c r="I87">
        <f t="shared" si="36"/>
        <v>10</v>
      </c>
      <c r="J87">
        <f>'[2]CZ 5C'!$BZ$58</f>
        <v>324</v>
      </c>
      <c r="K87">
        <f t="shared" si="29"/>
        <v>334</v>
      </c>
      <c r="L87">
        <f t="shared" si="29"/>
        <v>658</v>
      </c>
      <c r="M87">
        <f t="shared" si="34"/>
        <v>3909844</v>
      </c>
      <c r="N87">
        <f t="shared" si="35"/>
        <v>1097704</v>
      </c>
      <c r="O87" t="s">
        <v>2613</v>
      </c>
      <c r="Z87" t="str">
        <f t="shared" si="30"/>
        <v>2AFLOOR 2MAX</v>
      </c>
      <c r="AA87" t="s">
        <v>87</v>
      </c>
      <c r="AB87" t="s">
        <v>80</v>
      </c>
      <c r="AC87" t="s">
        <v>50</v>
      </c>
      <c r="AD87" t="s">
        <v>102</v>
      </c>
      <c r="AE87" t="s">
        <v>81</v>
      </c>
      <c r="AF87">
        <v>70</v>
      </c>
      <c r="AG87" t="s">
        <v>264</v>
      </c>
      <c r="AH87">
        <v>100</v>
      </c>
      <c r="AI87" t="s">
        <v>267</v>
      </c>
      <c r="AJ87">
        <v>95</v>
      </c>
    </row>
    <row r="88" spans="2:36" x14ac:dyDescent="0.25">
      <c r="B88" s="36" t="s">
        <v>144</v>
      </c>
      <c r="C88" t="s">
        <v>268</v>
      </c>
      <c r="D88">
        <f t="shared" si="36"/>
        <v>11</v>
      </c>
      <c r="E88">
        <f t="shared" si="36"/>
        <v>12</v>
      </c>
      <c r="F88">
        <f t="shared" si="36"/>
        <v>12</v>
      </c>
      <c r="G88">
        <f t="shared" si="36"/>
        <v>11</v>
      </c>
      <c r="H88">
        <f t="shared" si="36"/>
        <v>9</v>
      </c>
      <c r="I88">
        <f t="shared" si="36"/>
        <v>9</v>
      </c>
      <c r="J88" s="34">
        <f>'[2]CZ 5C'!$BS$58</f>
        <v>0</v>
      </c>
      <c r="K88">
        <f t="shared" si="29"/>
        <v>9</v>
      </c>
      <c r="L88">
        <f t="shared" si="29"/>
        <v>9</v>
      </c>
      <c r="M88">
        <f t="shared" si="34"/>
        <v>3909844</v>
      </c>
      <c r="N88">
        <f t="shared" si="35"/>
        <v>1097704</v>
      </c>
      <c r="O88" t="s">
        <v>2613</v>
      </c>
      <c r="Z88" t="str">
        <f t="shared" si="30"/>
        <v>2AAUDITORIUMMAX</v>
      </c>
      <c r="AA88" t="s">
        <v>87</v>
      </c>
      <c r="AB88" t="s">
        <v>80</v>
      </c>
      <c r="AC88" t="s">
        <v>51</v>
      </c>
      <c r="AD88" t="s">
        <v>102</v>
      </c>
      <c r="AE88" t="s">
        <v>81</v>
      </c>
      <c r="AF88">
        <v>6</v>
      </c>
      <c r="AG88" t="s">
        <v>1168</v>
      </c>
      <c r="AH88">
        <v>68</v>
      </c>
      <c r="AI88" t="s">
        <v>270</v>
      </c>
      <c r="AJ88">
        <v>27</v>
      </c>
    </row>
    <row r="89" spans="2:36" x14ac:dyDescent="0.25">
      <c r="B89" s="36" t="s">
        <v>144</v>
      </c>
      <c r="C89" t="s">
        <v>37</v>
      </c>
      <c r="D89">
        <f t="shared" si="36"/>
        <v>11</v>
      </c>
      <c r="E89">
        <f t="shared" si="36"/>
        <v>12</v>
      </c>
      <c r="F89">
        <f t="shared" si="36"/>
        <v>12</v>
      </c>
      <c r="G89">
        <f t="shared" si="36"/>
        <v>11</v>
      </c>
      <c r="H89">
        <f t="shared" si="36"/>
        <v>9</v>
      </c>
      <c r="I89">
        <f t="shared" si="36"/>
        <v>9</v>
      </c>
      <c r="J89">
        <f>'[2]CZ 6A'!$AJ$58</f>
        <v>63</v>
      </c>
      <c r="K89">
        <f t="shared" si="29"/>
        <v>72</v>
      </c>
      <c r="L89">
        <f t="shared" si="29"/>
        <v>135</v>
      </c>
      <c r="M89">
        <f>$AT$29</f>
        <v>5063981</v>
      </c>
      <c r="N89">
        <f>$BD$29</f>
        <v>1659937</v>
      </c>
      <c r="O89" t="s">
        <v>2613</v>
      </c>
      <c r="Z89" t="str">
        <f t="shared" si="30"/>
        <v>2AGYMMAX</v>
      </c>
      <c r="AA89" t="s">
        <v>87</v>
      </c>
      <c r="AB89" t="s">
        <v>80</v>
      </c>
      <c r="AC89" t="s">
        <v>52</v>
      </c>
      <c r="AD89" t="s">
        <v>102</v>
      </c>
      <c r="AE89" t="s">
        <v>81</v>
      </c>
      <c r="AF89">
        <v>5</v>
      </c>
      <c r="AG89" t="s">
        <v>1169</v>
      </c>
      <c r="AH89">
        <v>58</v>
      </c>
      <c r="AI89" t="s">
        <v>1170</v>
      </c>
      <c r="AJ89">
        <v>18</v>
      </c>
    </row>
    <row r="90" spans="2:36" x14ac:dyDescent="0.25">
      <c r="B90" s="36" t="s">
        <v>149</v>
      </c>
      <c r="C90" t="s">
        <v>79</v>
      </c>
      <c r="D90">
        <f t="shared" si="36"/>
        <v>15</v>
      </c>
      <c r="E90">
        <f t="shared" si="36"/>
        <v>21</v>
      </c>
      <c r="F90">
        <f t="shared" si="36"/>
        <v>17</v>
      </c>
      <c r="G90">
        <f t="shared" si="36"/>
        <v>16</v>
      </c>
      <c r="H90">
        <f t="shared" si="36"/>
        <v>11</v>
      </c>
      <c r="I90">
        <f t="shared" si="36"/>
        <v>14</v>
      </c>
      <c r="J90">
        <f>'[2]CZ 6A'!$AQ$58</f>
        <v>120</v>
      </c>
      <c r="K90">
        <f t="shared" si="29"/>
        <v>134</v>
      </c>
      <c r="L90">
        <f t="shared" si="29"/>
        <v>254</v>
      </c>
      <c r="M90">
        <f t="shared" ref="M90:M95" si="37">$AT$29</f>
        <v>5063981</v>
      </c>
      <c r="N90">
        <f t="shared" ref="N90:N95" si="38">$BD$29</f>
        <v>1659937</v>
      </c>
      <c r="O90" t="s">
        <v>2613</v>
      </c>
      <c r="Z90" t="str">
        <f t="shared" si="30"/>
        <v>2AKITCHEN CAFETERIAMAX</v>
      </c>
      <c r="AA90" t="s">
        <v>87</v>
      </c>
      <c r="AB90" t="s">
        <v>80</v>
      </c>
      <c r="AC90" t="s">
        <v>53</v>
      </c>
      <c r="AD90" t="s">
        <v>102</v>
      </c>
      <c r="AE90" t="s">
        <v>81</v>
      </c>
      <c r="AF90">
        <v>6</v>
      </c>
      <c r="AG90" t="s">
        <v>1171</v>
      </c>
      <c r="AH90">
        <v>63</v>
      </c>
      <c r="AI90" t="s">
        <v>1172</v>
      </c>
      <c r="AJ90">
        <v>27</v>
      </c>
    </row>
    <row r="91" spans="2:36" x14ac:dyDescent="0.25">
      <c r="B91" s="36" t="s">
        <v>149</v>
      </c>
      <c r="C91" t="s">
        <v>69</v>
      </c>
      <c r="D91">
        <f t="shared" si="36"/>
        <v>15</v>
      </c>
      <c r="E91">
        <f t="shared" si="36"/>
        <v>21</v>
      </c>
      <c r="F91">
        <f t="shared" si="36"/>
        <v>17</v>
      </c>
      <c r="G91">
        <f t="shared" si="36"/>
        <v>16</v>
      </c>
      <c r="H91">
        <f t="shared" si="36"/>
        <v>11</v>
      </c>
      <c r="I91">
        <f t="shared" si="36"/>
        <v>14</v>
      </c>
      <c r="J91">
        <f>'[2]CZ 6A'!$AX$58</f>
        <v>151</v>
      </c>
      <c r="K91">
        <f t="shared" si="29"/>
        <v>165</v>
      </c>
      <c r="L91">
        <f t="shared" si="29"/>
        <v>316</v>
      </c>
      <c r="M91">
        <f t="shared" si="37"/>
        <v>5063981</v>
      </c>
      <c r="N91">
        <f t="shared" si="38"/>
        <v>1659937</v>
      </c>
      <c r="O91" t="s">
        <v>2613</v>
      </c>
      <c r="Z91" t="str">
        <f t="shared" si="30"/>
        <v>2BLocationFilename</v>
      </c>
      <c r="AA91" t="s">
        <v>96</v>
      </c>
      <c r="AB91" t="s">
        <v>59</v>
      </c>
      <c r="AC91" t="s">
        <v>60</v>
      </c>
      <c r="AD91" t="s">
        <v>61</v>
      </c>
      <c r="AE91" t="s">
        <v>62</v>
      </c>
      <c r="AF91" t="s">
        <v>63</v>
      </c>
      <c r="AG91" t="s">
        <v>64</v>
      </c>
      <c r="AH91" t="s">
        <v>65</v>
      </c>
      <c r="AI91" t="s">
        <v>66</v>
      </c>
      <c r="AJ91" t="s">
        <v>67</v>
      </c>
    </row>
    <row r="92" spans="2:36" x14ac:dyDescent="0.25">
      <c r="B92" s="36" t="s">
        <v>149</v>
      </c>
      <c r="C92" t="s">
        <v>84</v>
      </c>
      <c r="D92">
        <f t="shared" si="36"/>
        <v>16</v>
      </c>
      <c r="E92">
        <f t="shared" si="36"/>
        <v>21</v>
      </c>
      <c r="F92">
        <f t="shared" si="36"/>
        <v>18</v>
      </c>
      <c r="G92">
        <f t="shared" si="36"/>
        <v>17</v>
      </c>
      <c r="H92">
        <f t="shared" si="36"/>
        <v>12</v>
      </c>
      <c r="I92">
        <f t="shared" si="36"/>
        <v>14</v>
      </c>
      <c r="J92">
        <f>'[2]CZ 6A'!$BE$58</f>
        <v>140</v>
      </c>
      <c r="K92">
        <f t="shared" si="29"/>
        <v>154</v>
      </c>
      <c r="L92">
        <f t="shared" si="29"/>
        <v>294</v>
      </c>
      <c r="M92">
        <f t="shared" si="37"/>
        <v>5063981</v>
      </c>
      <c r="N92">
        <f t="shared" si="38"/>
        <v>1659937</v>
      </c>
      <c r="O92" t="s">
        <v>2613</v>
      </c>
      <c r="Z92" t="str">
        <f t="shared" si="30"/>
        <v>2BFLOOR 1TMY7WA</v>
      </c>
      <c r="AA92" t="s">
        <v>96</v>
      </c>
      <c r="AB92" t="s">
        <v>80</v>
      </c>
      <c r="AC92" t="s">
        <v>48</v>
      </c>
      <c r="AD92" t="s">
        <v>79</v>
      </c>
      <c r="AE92" t="s">
        <v>81</v>
      </c>
      <c r="AF92">
        <v>35</v>
      </c>
      <c r="AG92" t="s">
        <v>196</v>
      </c>
      <c r="AH92">
        <v>100</v>
      </c>
      <c r="AI92" t="s">
        <v>1173</v>
      </c>
      <c r="AJ92">
        <v>84</v>
      </c>
    </row>
    <row r="93" spans="2:36" x14ac:dyDescent="0.25">
      <c r="B93" s="36" t="s">
        <v>149</v>
      </c>
      <c r="C93" t="s">
        <v>90</v>
      </c>
      <c r="D93">
        <f t="shared" si="36"/>
        <v>16</v>
      </c>
      <c r="E93">
        <f t="shared" si="36"/>
        <v>21</v>
      </c>
      <c r="F93">
        <f t="shared" si="36"/>
        <v>18</v>
      </c>
      <c r="G93">
        <f t="shared" si="36"/>
        <v>16</v>
      </c>
      <c r="H93">
        <f t="shared" si="36"/>
        <v>12</v>
      </c>
      <c r="I93">
        <f t="shared" si="36"/>
        <v>14</v>
      </c>
      <c r="J93">
        <f>'[2]CZ 6A'!$BL$58</f>
        <v>202</v>
      </c>
      <c r="K93">
        <f t="shared" si="29"/>
        <v>216</v>
      </c>
      <c r="L93">
        <f t="shared" si="29"/>
        <v>418</v>
      </c>
      <c r="M93">
        <f t="shared" si="37"/>
        <v>5063981</v>
      </c>
      <c r="N93">
        <f t="shared" si="38"/>
        <v>1659937</v>
      </c>
      <c r="O93" t="s">
        <v>2613</v>
      </c>
      <c r="Z93" t="str">
        <f t="shared" si="30"/>
        <v>2BMECHTMY7WA</v>
      </c>
      <c r="AA93" t="s">
        <v>96</v>
      </c>
      <c r="AB93" t="s">
        <v>80</v>
      </c>
      <c r="AC93" t="s">
        <v>85</v>
      </c>
      <c r="AD93" t="s">
        <v>79</v>
      </c>
      <c r="AE93" t="s">
        <v>81</v>
      </c>
      <c r="AF93">
        <v>5</v>
      </c>
      <c r="AG93" t="s">
        <v>1174</v>
      </c>
      <c r="AH93">
        <v>53</v>
      </c>
      <c r="AI93" t="s">
        <v>1175</v>
      </c>
      <c r="AJ93">
        <v>22</v>
      </c>
    </row>
    <row r="94" spans="2:36" x14ac:dyDescent="0.25">
      <c r="B94" s="36" t="s">
        <v>149</v>
      </c>
      <c r="C94" t="s">
        <v>93</v>
      </c>
      <c r="D94">
        <f t="shared" si="36"/>
        <v>15</v>
      </c>
      <c r="E94">
        <f t="shared" si="36"/>
        <v>22</v>
      </c>
      <c r="F94">
        <f t="shared" si="36"/>
        <v>17</v>
      </c>
      <c r="G94">
        <f t="shared" si="36"/>
        <v>16</v>
      </c>
      <c r="H94">
        <f t="shared" si="36"/>
        <v>12</v>
      </c>
      <c r="I94">
        <f t="shared" si="36"/>
        <v>14</v>
      </c>
      <c r="J94">
        <f>'[2]CZ 6A'!$BZ$58</f>
        <v>403</v>
      </c>
      <c r="K94">
        <f t="shared" si="29"/>
        <v>417</v>
      </c>
      <c r="L94">
        <f t="shared" si="29"/>
        <v>820</v>
      </c>
      <c r="M94">
        <f t="shared" si="37"/>
        <v>5063981</v>
      </c>
      <c r="N94">
        <f t="shared" si="38"/>
        <v>1659937</v>
      </c>
      <c r="O94" t="s">
        <v>2613</v>
      </c>
      <c r="Z94" t="str">
        <f t="shared" si="30"/>
        <v>2BFLOOR 2TMY7WA</v>
      </c>
      <c r="AA94" t="s">
        <v>96</v>
      </c>
      <c r="AB94" t="s">
        <v>80</v>
      </c>
      <c r="AC94" t="s">
        <v>50</v>
      </c>
      <c r="AD94" t="s">
        <v>79</v>
      </c>
      <c r="AE94" t="s">
        <v>81</v>
      </c>
      <c r="AF94">
        <v>31</v>
      </c>
      <c r="AG94" t="s">
        <v>196</v>
      </c>
      <c r="AH94">
        <v>100</v>
      </c>
      <c r="AI94" t="s">
        <v>1176</v>
      </c>
      <c r="AJ94">
        <v>85</v>
      </c>
    </row>
    <row r="95" spans="2:36" x14ac:dyDescent="0.25">
      <c r="B95" s="36" t="s">
        <v>149</v>
      </c>
      <c r="C95" t="s">
        <v>99</v>
      </c>
      <c r="D95">
        <f t="shared" ref="D95:I104" si="39">VLOOKUP(CONCATENATE($B95,D$4,$C95),$Z$6:$AJ$698,11,FALSE)</f>
        <v>17</v>
      </c>
      <c r="E95">
        <f t="shared" si="39"/>
        <v>21</v>
      </c>
      <c r="F95">
        <f t="shared" si="39"/>
        <v>18</v>
      </c>
      <c r="G95">
        <f t="shared" si="39"/>
        <v>17</v>
      </c>
      <c r="H95">
        <f t="shared" si="39"/>
        <v>12</v>
      </c>
      <c r="I95">
        <f t="shared" si="39"/>
        <v>13</v>
      </c>
      <c r="J95" s="34">
        <f>'[2]CZ 6A'!$BS$58</f>
        <v>79</v>
      </c>
      <c r="K95">
        <f t="shared" si="29"/>
        <v>92</v>
      </c>
      <c r="L95">
        <f t="shared" si="29"/>
        <v>171</v>
      </c>
      <c r="M95">
        <f t="shared" si="37"/>
        <v>5063981</v>
      </c>
      <c r="N95">
        <f t="shared" si="38"/>
        <v>1659937</v>
      </c>
      <c r="O95" t="s">
        <v>2613</v>
      </c>
      <c r="Z95" t="str">
        <f t="shared" si="30"/>
        <v>2BAUDITORIUMTMY7WA</v>
      </c>
      <c r="AA95" t="s">
        <v>96</v>
      </c>
      <c r="AB95" t="s">
        <v>80</v>
      </c>
      <c r="AC95" t="s">
        <v>51</v>
      </c>
      <c r="AD95" t="s">
        <v>79</v>
      </c>
      <c r="AE95" t="s">
        <v>81</v>
      </c>
      <c r="AF95">
        <v>5</v>
      </c>
      <c r="AG95" t="s">
        <v>1177</v>
      </c>
      <c r="AH95">
        <v>63</v>
      </c>
      <c r="AI95" t="s">
        <v>602</v>
      </c>
      <c r="AJ95">
        <v>19</v>
      </c>
    </row>
    <row r="96" spans="2:36" x14ac:dyDescent="0.25">
      <c r="B96" s="36" t="s">
        <v>149</v>
      </c>
      <c r="C96" t="s">
        <v>102</v>
      </c>
      <c r="D96">
        <f t="shared" si="39"/>
        <v>18</v>
      </c>
      <c r="E96">
        <f t="shared" si="39"/>
        <v>29</v>
      </c>
      <c r="F96">
        <f t="shared" si="39"/>
        <v>20</v>
      </c>
      <c r="G96">
        <f t="shared" si="39"/>
        <v>18</v>
      </c>
      <c r="H96">
        <f t="shared" si="39"/>
        <v>14</v>
      </c>
      <c r="I96">
        <f t="shared" si="39"/>
        <v>17</v>
      </c>
      <c r="J96">
        <f>'[2]CZ 6B'!$AJ$58</f>
        <v>675</v>
      </c>
      <c r="K96">
        <f t="shared" si="29"/>
        <v>692</v>
      </c>
      <c r="L96">
        <f t="shared" si="29"/>
        <v>1367</v>
      </c>
      <c r="M96">
        <f>$AT$31</f>
        <v>5141729</v>
      </c>
      <c r="N96">
        <f>$BD$31</f>
        <v>1535761</v>
      </c>
      <c r="O96" t="s">
        <v>2613</v>
      </c>
      <c r="Z96" t="str">
        <f t="shared" si="30"/>
        <v>2BGYMTMY7WA</v>
      </c>
      <c r="AA96" t="s">
        <v>96</v>
      </c>
      <c r="AB96" t="s">
        <v>80</v>
      </c>
      <c r="AC96" t="s">
        <v>52</v>
      </c>
      <c r="AD96" t="s">
        <v>79</v>
      </c>
      <c r="AE96" t="s">
        <v>81</v>
      </c>
      <c r="AF96">
        <v>5</v>
      </c>
      <c r="AG96" t="s">
        <v>1178</v>
      </c>
      <c r="AH96">
        <v>56</v>
      </c>
      <c r="AI96" t="s">
        <v>1179</v>
      </c>
      <c r="AJ96">
        <v>16</v>
      </c>
    </row>
    <row r="97" spans="2:36" x14ac:dyDescent="0.25">
      <c r="B97" s="36" t="s">
        <v>156</v>
      </c>
      <c r="C97" t="s">
        <v>79</v>
      </c>
      <c r="D97">
        <f t="shared" si="39"/>
        <v>36</v>
      </c>
      <c r="E97">
        <f t="shared" si="39"/>
        <v>65</v>
      </c>
      <c r="F97">
        <f t="shared" si="39"/>
        <v>37</v>
      </c>
      <c r="G97">
        <f t="shared" si="39"/>
        <v>37</v>
      </c>
      <c r="H97">
        <f t="shared" si="39"/>
        <v>22</v>
      </c>
      <c r="I97">
        <f t="shared" si="39"/>
        <v>38</v>
      </c>
      <c r="J97">
        <f>'[2]CZ 6B'!$AQ$58</f>
        <v>621</v>
      </c>
      <c r="K97">
        <f t="shared" si="29"/>
        <v>659</v>
      </c>
      <c r="L97">
        <f t="shared" si="29"/>
        <v>1280</v>
      </c>
      <c r="M97">
        <f t="shared" ref="M97:M102" si="40">$AT$31</f>
        <v>5141729</v>
      </c>
      <c r="N97">
        <f t="shared" ref="N97:N102" si="41">$BD$31</f>
        <v>1535761</v>
      </c>
      <c r="O97" t="s">
        <v>2613</v>
      </c>
      <c r="Z97" t="str">
        <f t="shared" si="30"/>
        <v>2BKITCHEN CAFETERIATMY7WA</v>
      </c>
      <c r="AA97" t="s">
        <v>96</v>
      </c>
      <c r="AB97" t="s">
        <v>80</v>
      </c>
      <c r="AC97" t="s">
        <v>53</v>
      </c>
      <c r="AD97" t="s">
        <v>79</v>
      </c>
      <c r="AE97" t="s">
        <v>81</v>
      </c>
      <c r="AF97">
        <v>5</v>
      </c>
      <c r="AG97" t="s">
        <v>1180</v>
      </c>
      <c r="AH97">
        <v>61</v>
      </c>
      <c r="AI97" t="s">
        <v>1181</v>
      </c>
      <c r="AJ97">
        <v>19</v>
      </c>
    </row>
    <row r="98" spans="2:36" x14ac:dyDescent="0.25">
      <c r="B98" s="36" t="s">
        <v>156</v>
      </c>
      <c r="C98" t="s">
        <v>69</v>
      </c>
      <c r="D98">
        <f t="shared" si="39"/>
        <v>14</v>
      </c>
      <c r="E98">
        <f t="shared" si="39"/>
        <v>18</v>
      </c>
      <c r="F98">
        <f t="shared" si="39"/>
        <v>15</v>
      </c>
      <c r="G98">
        <f t="shared" si="39"/>
        <v>15</v>
      </c>
      <c r="H98">
        <f t="shared" si="39"/>
        <v>13</v>
      </c>
      <c r="I98">
        <f t="shared" si="39"/>
        <v>11</v>
      </c>
      <c r="J98">
        <f>'[2]CZ 6B'!$AX$58</f>
        <v>910</v>
      </c>
      <c r="K98">
        <f t="shared" si="29"/>
        <v>921</v>
      </c>
      <c r="L98">
        <f t="shared" si="29"/>
        <v>1831</v>
      </c>
      <c r="M98">
        <f t="shared" si="40"/>
        <v>5141729</v>
      </c>
      <c r="N98">
        <f t="shared" si="41"/>
        <v>1535761</v>
      </c>
      <c r="O98" t="s">
        <v>2613</v>
      </c>
      <c r="Z98" t="str">
        <f t="shared" si="30"/>
        <v>2BFLOOR 1TMY3WA</v>
      </c>
      <c r="AA98" t="s">
        <v>96</v>
      </c>
      <c r="AB98" t="s">
        <v>80</v>
      </c>
      <c r="AC98" t="s">
        <v>48</v>
      </c>
      <c r="AD98" t="s">
        <v>69</v>
      </c>
      <c r="AE98" t="s">
        <v>81</v>
      </c>
      <c r="AF98">
        <v>40</v>
      </c>
      <c r="AG98" t="s">
        <v>1182</v>
      </c>
      <c r="AH98">
        <v>100</v>
      </c>
      <c r="AI98" t="s">
        <v>362</v>
      </c>
      <c r="AJ98">
        <v>86</v>
      </c>
    </row>
    <row r="99" spans="2:36" x14ac:dyDescent="0.25">
      <c r="B99" s="36" t="s">
        <v>156</v>
      </c>
      <c r="C99" t="s">
        <v>84</v>
      </c>
      <c r="D99">
        <f t="shared" si="39"/>
        <v>13</v>
      </c>
      <c r="E99">
        <f t="shared" si="39"/>
        <v>18</v>
      </c>
      <c r="F99">
        <f t="shared" si="39"/>
        <v>15</v>
      </c>
      <c r="G99">
        <f t="shared" si="39"/>
        <v>14</v>
      </c>
      <c r="H99">
        <f t="shared" si="39"/>
        <v>12</v>
      </c>
      <c r="I99">
        <f t="shared" si="39"/>
        <v>11</v>
      </c>
      <c r="J99">
        <f>'[2]CZ 6B'!$BE$58</f>
        <v>2140</v>
      </c>
      <c r="K99">
        <f t="shared" si="29"/>
        <v>2151</v>
      </c>
      <c r="L99">
        <f t="shared" si="29"/>
        <v>4291</v>
      </c>
      <c r="M99">
        <f t="shared" si="40"/>
        <v>5141729</v>
      </c>
      <c r="N99">
        <f t="shared" si="41"/>
        <v>1535761</v>
      </c>
      <c r="O99" t="s">
        <v>2613</v>
      </c>
      <c r="Z99" t="str">
        <f t="shared" si="30"/>
        <v>2BMECHTMY3WA</v>
      </c>
      <c r="AA99" t="s">
        <v>96</v>
      </c>
      <c r="AB99" t="s">
        <v>80</v>
      </c>
      <c r="AC99" t="s">
        <v>85</v>
      </c>
      <c r="AD99" t="s">
        <v>69</v>
      </c>
      <c r="AE99" t="s">
        <v>81</v>
      </c>
      <c r="AF99">
        <v>5</v>
      </c>
      <c r="AG99" t="s">
        <v>1183</v>
      </c>
      <c r="AH99">
        <v>53</v>
      </c>
      <c r="AI99" t="s">
        <v>289</v>
      </c>
      <c r="AJ99">
        <v>24</v>
      </c>
    </row>
    <row r="100" spans="2:36" x14ac:dyDescent="0.25">
      <c r="B100" s="36" t="s">
        <v>156</v>
      </c>
      <c r="C100" t="s">
        <v>90</v>
      </c>
      <c r="D100">
        <f t="shared" si="39"/>
        <v>14</v>
      </c>
      <c r="E100">
        <f t="shared" si="39"/>
        <v>18</v>
      </c>
      <c r="F100">
        <f t="shared" si="39"/>
        <v>15</v>
      </c>
      <c r="G100">
        <f t="shared" si="39"/>
        <v>15</v>
      </c>
      <c r="H100">
        <f t="shared" si="39"/>
        <v>12</v>
      </c>
      <c r="I100">
        <f t="shared" si="39"/>
        <v>11</v>
      </c>
      <c r="J100">
        <f>'[2]CZ 6B'!$BL$58</f>
        <v>771</v>
      </c>
      <c r="K100">
        <f t="shared" si="29"/>
        <v>782</v>
      </c>
      <c r="L100">
        <f t="shared" si="29"/>
        <v>1553</v>
      </c>
      <c r="M100">
        <f t="shared" si="40"/>
        <v>5141729</v>
      </c>
      <c r="N100">
        <f t="shared" si="41"/>
        <v>1535761</v>
      </c>
      <c r="O100" t="s">
        <v>2613</v>
      </c>
      <c r="Z100" t="str">
        <f t="shared" si="30"/>
        <v>2BFLOOR 2TMY3WA</v>
      </c>
      <c r="AA100" t="s">
        <v>96</v>
      </c>
      <c r="AB100" t="s">
        <v>80</v>
      </c>
      <c r="AC100" t="s">
        <v>50</v>
      </c>
      <c r="AD100" t="s">
        <v>69</v>
      </c>
      <c r="AE100" t="s">
        <v>81</v>
      </c>
      <c r="AF100">
        <v>36</v>
      </c>
      <c r="AG100" t="s">
        <v>1182</v>
      </c>
      <c r="AH100">
        <v>100</v>
      </c>
      <c r="AI100" t="s">
        <v>1184</v>
      </c>
      <c r="AJ100">
        <v>87</v>
      </c>
    </row>
    <row r="101" spans="2:36" x14ac:dyDescent="0.25">
      <c r="B101" s="36" t="s">
        <v>156</v>
      </c>
      <c r="C101" t="s">
        <v>93</v>
      </c>
      <c r="D101">
        <f t="shared" si="39"/>
        <v>13</v>
      </c>
      <c r="E101">
        <f t="shared" si="39"/>
        <v>17</v>
      </c>
      <c r="F101">
        <f t="shared" si="39"/>
        <v>15</v>
      </c>
      <c r="G101">
        <f t="shared" si="39"/>
        <v>14</v>
      </c>
      <c r="H101">
        <f t="shared" si="39"/>
        <v>12</v>
      </c>
      <c r="I101">
        <f t="shared" si="39"/>
        <v>10</v>
      </c>
      <c r="J101">
        <f>'[2]CZ 6B'!$BZ$58</f>
        <v>1475</v>
      </c>
      <c r="K101">
        <f t="shared" si="29"/>
        <v>1485</v>
      </c>
      <c r="L101">
        <f t="shared" si="29"/>
        <v>2960</v>
      </c>
      <c r="M101">
        <f t="shared" si="40"/>
        <v>5141729</v>
      </c>
      <c r="N101">
        <f t="shared" si="41"/>
        <v>1535761</v>
      </c>
      <c r="O101" t="s">
        <v>2613</v>
      </c>
      <c r="Z101" t="str">
        <f t="shared" si="30"/>
        <v>2BAUDITORIUMTMY3WA</v>
      </c>
      <c r="AA101" t="s">
        <v>96</v>
      </c>
      <c r="AB101" t="s">
        <v>80</v>
      </c>
      <c r="AC101" t="s">
        <v>51</v>
      </c>
      <c r="AD101" t="s">
        <v>69</v>
      </c>
      <c r="AE101" t="s">
        <v>81</v>
      </c>
      <c r="AF101">
        <v>5</v>
      </c>
      <c r="AG101" t="s">
        <v>1185</v>
      </c>
      <c r="AH101">
        <v>62</v>
      </c>
      <c r="AI101" t="s">
        <v>1186</v>
      </c>
      <c r="AJ101">
        <v>21</v>
      </c>
    </row>
    <row r="102" spans="2:36" x14ac:dyDescent="0.25">
      <c r="B102" s="36" t="s">
        <v>156</v>
      </c>
      <c r="C102" t="s">
        <v>99</v>
      </c>
      <c r="D102">
        <f t="shared" si="39"/>
        <v>18</v>
      </c>
      <c r="E102">
        <f t="shared" si="39"/>
        <v>23</v>
      </c>
      <c r="F102">
        <f t="shared" si="39"/>
        <v>19</v>
      </c>
      <c r="G102">
        <f t="shared" si="39"/>
        <v>19</v>
      </c>
      <c r="H102">
        <f t="shared" si="39"/>
        <v>13</v>
      </c>
      <c r="I102">
        <f t="shared" si="39"/>
        <v>14</v>
      </c>
      <c r="J102" s="34">
        <f>'[2]CZ 6B'!$BS$58</f>
        <v>72</v>
      </c>
      <c r="K102">
        <f t="shared" si="29"/>
        <v>86</v>
      </c>
      <c r="L102">
        <f t="shared" si="29"/>
        <v>158</v>
      </c>
      <c r="M102">
        <f t="shared" si="40"/>
        <v>5141729</v>
      </c>
      <c r="N102">
        <f t="shared" si="41"/>
        <v>1535761</v>
      </c>
      <c r="O102" t="s">
        <v>2613</v>
      </c>
      <c r="Z102" t="str">
        <f t="shared" si="30"/>
        <v>2BGYMTMY3WA</v>
      </c>
      <c r="AA102" t="s">
        <v>96</v>
      </c>
      <c r="AB102" t="s">
        <v>80</v>
      </c>
      <c r="AC102" t="s">
        <v>52</v>
      </c>
      <c r="AD102" t="s">
        <v>69</v>
      </c>
      <c r="AE102" t="s">
        <v>81</v>
      </c>
      <c r="AF102">
        <v>5</v>
      </c>
      <c r="AG102" t="s">
        <v>1187</v>
      </c>
      <c r="AH102">
        <v>56</v>
      </c>
      <c r="AI102" t="s">
        <v>804</v>
      </c>
      <c r="AJ102">
        <v>17</v>
      </c>
    </row>
    <row r="103" spans="2:36" x14ac:dyDescent="0.25">
      <c r="B103" s="36" t="s">
        <v>156</v>
      </c>
      <c r="C103" t="s">
        <v>102</v>
      </c>
      <c r="D103">
        <f t="shared" si="39"/>
        <v>13</v>
      </c>
      <c r="E103">
        <f t="shared" si="39"/>
        <v>20</v>
      </c>
      <c r="F103">
        <f t="shared" si="39"/>
        <v>15</v>
      </c>
      <c r="G103">
        <f t="shared" si="39"/>
        <v>14</v>
      </c>
      <c r="H103">
        <f t="shared" si="39"/>
        <v>15</v>
      </c>
      <c r="I103">
        <f t="shared" si="39"/>
        <v>11</v>
      </c>
      <c r="J103">
        <f>'[2]CZ 7'!$AJ$58</f>
        <v>44</v>
      </c>
      <c r="K103">
        <f t="shared" si="29"/>
        <v>55</v>
      </c>
      <c r="L103">
        <f t="shared" si="29"/>
        <v>99</v>
      </c>
      <c r="M103">
        <f>$AT$33</f>
        <v>5145132</v>
      </c>
      <c r="N103">
        <f>$BD$33</f>
        <v>1362498</v>
      </c>
      <c r="O103" t="s">
        <v>2613</v>
      </c>
      <c r="Z103" t="str">
        <f t="shared" si="30"/>
        <v>2BKITCHEN CAFETERIATMY3WA</v>
      </c>
      <c r="AA103" t="s">
        <v>96</v>
      </c>
      <c r="AB103" t="s">
        <v>80</v>
      </c>
      <c r="AC103" t="s">
        <v>53</v>
      </c>
      <c r="AD103" t="s">
        <v>69</v>
      </c>
      <c r="AE103" t="s">
        <v>81</v>
      </c>
      <c r="AF103">
        <v>5</v>
      </c>
      <c r="AG103" t="s">
        <v>1122</v>
      </c>
      <c r="AH103">
        <v>61</v>
      </c>
      <c r="AI103" t="s">
        <v>1188</v>
      </c>
      <c r="AJ103">
        <v>21</v>
      </c>
    </row>
    <row r="104" spans="2:36" x14ac:dyDescent="0.25">
      <c r="B104" s="36">
        <v>7</v>
      </c>
      <c r="C104" t="s">
        <v>79</v>
      </c>
      <c r="D104">
        <f t="shared" si="39"/>
        <v>15</v>
      </c>
      <c r="E104">
        <f t="shared" si="39"/>
        <v>19</v>
      </c>
      <c r="F104">
        <f t="shared" si="39"/>
        <v>16</v>
      </c>
      <c r="G104">
        <f t="shared" si="39"/>
        <v>15</v>
      </c>
      <c r="H104">
        <f t="shared" si="39"/>
        <v>11</v>
      </c>
      <c r="I104">
        <f t="shared" si="39"/>
        <v>13</v>
      </c>
      <c r="J104">
        <f>'[2]CZ 7'!$AQ$58</f>
        <v>49</v>
      </c>
      <c r="K104">
        <f t="shared" si="29"/>
        <v>62</v>
      </c>
      <c r="L104">
        <f t="shared" si="29"/>
        <v>111</v>
      </c>
      <c r="M104">
        <f t="shared" ref="M104:M109" si="42">$AT$33</f>
        <v>5145132</v>
      </c>
      <c r="N104">
        <f t="shared" ref="N104:N109" si="43">$BD$33</f>
        <v>1362498</v>
      </c>
      <c r="O104" t="s">
        <v>2613</v>
      </c>
      <c r="Z104" t="str">
        <f t="shared" si="30"/>
        <v>2BFLOOR 1TMY3</v>
      </c>
      <c r="AA104" t="s">
        <v>96</v>
      </c>
      <c r="AB104" t="s">
        <v>80</v>
      </c>
      <c r="AC104" t="s">
        <v>48</v>
      </c>
      <c r="AD104" t="s">
        <v>84</v>
      </c>
      <c r="AE104" t="s">
        <v>81</v>
      </c>
      <c r="AF104">
        <v>45</v>
      </c>
      <c r="AG104" t="s">
        <v>1189</v>
      </c>
      <c r="AH104">
        <v>100</v>
      </c>
      <c r="AI104" t="s">
        <v>1173</v>
      </c>
      <c r="AJ104">
        <v>86</v>
      </c>
    </row>
    <row r="105" spans="2:36" x14ac:dyDescent="0.25">
      <c r="B105" s="36">
        <v>7</v>
      </c>
      <c r="C105" t="s">
        <v>69</v>
      </c>
      <c r="D105">
        <f t="shared" ref="D105:I117" si="44">VLOOKUP(CONCATENATE($B105,D$4,$C105),$Z$6:$AJ$698,11,FALSE)</f>
        <v>14</v>
      </c>
      <c r="E105">
        <f t="shared" si="44"/>
        <v>18</v>
      </c>
      <c r="F105">
        <f t="shared" si="44"/>
        <v>16</v>
      </c>
      <c r="G105">
        <f t="shared" si="44"/>
        <v>15</v>
      </c>
      <c r="H105">
        <f t="shared" si="44"/>
        <v>11</v>
      </c>
      <c r="I105">
        <f t="shared" si="44"/>
        <v>12</v>
      </c>
      <c r="J105">
        <f>'[2]CZ 7'!$AX$58</f>
        <v>126</v>
      </c>
      <c r="K105">
        <f t="shared" si="29"/>
        <v>138</v>
      </c>
      <c r="L105">
        <f t="shared" si="29"/>
        <v>264</v>
      </c>
      <c r="M105">
        <f t="shared" si="42"/>
        <v>5145132</v>
      </c>
      <c r="N105">
        <f t="shared" si="43"/>
        <v>1362498</v>
      </c>
      <c r="O105" t="s">
        <v>2613</v>
      </c>
      <c r="Z105" t="str">
        <f t="shared" si="30"/>
        <v>2BMECHTMY3</v>
      </c>
      <c r="AA105" t="s">
        <v>96</v>
      </c>
      <c r="AB105" t="s">
        <v>80</v>
      </c>
      <c r="AC105" t="s">
        <v>85</v>
      </c>
      <c r="AD105" t="s">
        <v>84</v>
      </c>
      <c r="AE105" t="s">
        <v>81</v>
      </c>
      <c r="AF105">
        <v>5</v>
      </c>
      <c r="AG105" t="s">
        <v>1190</v>
      </c>
      <c r="AH105">
        <v>53</v>
      </c>
      <c r="AI105" t="s">
        <v>300</v>
      </c>
      <c r="AJ105">
        <v>24</v>
      </c>
    </row>
    <row r="106" spans="2:36" x14ac:dyDescent="0.25">
      <c r="B106" s="36">
        <v>7</v>
      </c>
      <c r="C106" t="s">
        <v>84</v>
      </c>
      <c r="D106">
        <f t="shared" si="44"/>
        <v>15</v>
      </c>
      <c r="E106">
        <f t="shared" si="44"/>
        <v>19</v>
      </c>
      <c r="F106">
        <f t="shared" si="44"/>
        <v>16</v>
      </c>
      <c r="G106">
        <f t="shared" si="44"/>
        <v>16</v>
      </c>
      <c r="H106">
        <f t="shared" si="44"/>
        <v>11</v>
      </c>
      <c r="I106">
        <f t="shared" si="44"/>
        <v>12</v>
      </c>
      <c r="J106">
        <f>'[2]CZ 7'!$BE$58</f>
        <v>93</v>
      </c>
      <c r="K106">
        <f t="shared" si="29"/>
        <v>105</v>
      </c>
      <c r="L106">
        <f t="shared" si="29"/>
        <v>198</v>
      </c>
      <c r="M106">
        <f t="shared" si="42"/>
        <v>5145132</v>
      </c>
      <c r="N106">
        <f t="shared" si="43"/>
        <v>1362498</v>
      </c>
      <c r="O106" t="s">
        <v>2613</v>
      </c>
      <c r="Z106" t="str">
        <f t="shared" si="30"/>
        <v>2BFLOOR 2TMY3</v>
      </c>
      <c r="AA106" t="s">
        <v>96</v>
      </c>
      <c r="AB106" t="s">
        <v>80</v>
      </c>
      <c r="AC106" t="s">
        <v>50</v>
      </c>
      <c r="AD106" t="s">
        <v>84</v>
      </c>
      <c r="AE106" t="s">
        <v>81</v>
      </c>
      <c r="AF106">
        <v>43</v>
      </c>
      <c r="AG106" t="s">
        <v>741</v>
      </c>
      <c r="AH106">
        <v>100</v>
      </c>
      <c r="AI106" t="s">
        <v>1176</v>
      </c>
      <c r="AJ106">
        <v>88</v>
      </c>
    </row>
    <row r="107" spans="2:36" x14ac:dyDescent="0.25">
      <c r="B107" s="36">
        <v>7</v>
      </c>
      <c r="C107" t="s">
        <v>90</v>
      </c>
      <c r="D107">
        <f t="shared" si="44"/>
        <v>15</v>
      </c>
      <c r="E107">
        <f t="shared" si="44"/>
        <v>19</v>
      </c>
      <c r="F107">
        <f t="shared" si="44"/>
        <v>16</v>
      </c>
      <c r="G107">
        <f t="shared" si="44"/>
        <v>16</v>
      </c>
      <c r="H107">
        <f t="shared" si="44"/>
        <v>11</v>
      </c>
      <c r="I107">
        <f t="shared" si="44"/>
        <v>12</v>
      </c>
      <c r="J107">
        <f>'[2]CZ 7'!$BL$58</f>
        <v>77</v>
      </c>
      <c r="K107">
        <f t="shared" si="29"/>
        <v>89</v>
      </c>
      <c r="L107">
        <f t="shared" si="29"/>
        <v>166</v>
      </c>
      <c r="M107">
        <f t="shared" si="42"/>
        <v>5145132</v>
      </c>
      <c r="N107">
        <f t="shared" si="43"/>
        <v>1362498</v>
      </c>
      <c r="O107" t="s">
        <v>2613</v>
      </c>
      <c r="Z107" t="str">
        <f t="shared" si="30"/>
        <v>2BAUDITORIUMTMY3</v>
      </c>
      <c r="AA107" t="s">
        <v>96</v>
      </c>
      <c r="AB107" t="s">
        <v>80</v>
      </c>
      <c r="AC107" t="s">
        <v>51</v>
      </c>
      <c r="AD107" t="s">
        <v>84</v>
      </c>
      <c r="AE107" t="s">
        <v>81</v>
      </c>
      <c r="AF107">
        <v>5</v>
      </c>
      <c r="AG107" t="s">
        <v>1191</v>
      </c>
      <c r="AH107">
        <v>66</v>
      </c>
      <c r="AI107" t="s">
        <v>314</v>
      </c>
      <c r="AJ107">
        <v>21</v>
      </c>
    </row>
    <row r="108" spans="2:36" x14ac:dyDescent="0.25">
      <c r="B108" s="36">
        <v>7</v>
      </c>
      <c r="C108" t="s">
        <v>93</v>
      </c>
      <c r="D108">
        <f t="shared" si="44"/>
        <v>14</v>
      </c>
      <c r="E108">
        <f t="shared" si="44"/>
        <v>18</v>
      </c>
      <c r="F108">
        <f t="shared" si="44"/>
        <v>16</v>
      </c>
      <c r="G108">
        <f t="shared" si="44"/>
        <v>15</v>
      </c>
      <c r="H108">
        <f t="shared" si="44"/>
        <v>11</v>
      </c>
      <c r="I108">
        <f t="shared" si="44"/>
        <v>13</v>
      </c>
      <c r="J108">
        <f>'[2]CZ 7'!$BZ$58</f>
        <v>242</v>
      </c>
      <c r="K108">
        <f t="shared" si="29"/>
        <v>255</v>
      </c>
      <c r="L108">
        <f t="shared" si="29"/>
        <v>497</v>
      </c>
      <c r="M108">
        <f t="shared" si="42"/>
        <v>5145132</v>
      </c>
      <c r="N108">
        <f t="shared" si="43"/>
        <v>1362498</v>
      </c>
      <c r="O108" t="s">
        <v>2613</v>
      </c>
      <c r="Z108" t="str">
        <f t="shared" si="30"/>
        <v>2BGYMTMY3</v>
      </c>
      <c r="AA108" t="s">
        <v>96</v>
      </c>
      <c r="AB108" t="s">
        <v>80</v>
      </c>
      <c r="AC108" t="s">
        <v>52</v>
      </c>
      <c r="AD108" t="s">
        <v>84</v>
      </c>
      <c r="AE108" t="s">
        <v>81</v>
      </c>
      <c r="AF108">
        <v>5</v>
      </c>
      <c r="AG108" t="s">
        <v>359</v>
      </c>
      <c r="AH108">
        <v>56</v>
      </c>
      <c r="AI108" t="s">
        <v>1192</v>
      </c>
      <c r="AJ108">
        <v>18</v>
      </c>
    </row>
    <row r="109" spans="2:36" x14ac:dyDescent="0.25">
      <c r="B109" s="36">
        <v>7</v>
      </c>
      <c r="C109" t="s">
        <v>99</v>
      </c>
      <c r="D109">
        <f t="shared" si="44"/>
        <v>17</v>
      </c>
      <c r="E109">
        <f t="shared" si="44"/>
        <v>21</v>
      </c>
      <c r="F109">
        <f t="shared" si="44"/>
        <v>18</v>
      </c>
      <c r="G109">
        <f t="shared" si="44"/>
        <v>18</v>
      </c>
      <c r="H109">
        <f t="shared" si="44"/>
        <v>12</v>
      </c>
      <c r="I109">
        <f t="shared" si="44"/>
        <v>13</v>
      </c>
      <c r="J109" s="34">
        <f>'[2]CZ 7'!$BS$58</f>
        <v>19</v>
      </c>
      <c r="K109">
        <f t="shared" si="29"/>
        <v>32</v>
      </c>
      <c r="L109">
        <f t="shared" si="29"/>
        <v>51</v>
      </c>
      <c r="M109">
        <f t="shared" si="42"/>
        <v>5145132</v>
      </c>
      <c r="N109">
        <f t="shared" si="43"/>
        <v>1362498</v>
      </c>
      <c r="O109" t="s">
        <v>2613</v>
      </c>
      <c r="Z109" t="str">
        <f t="shared" si="30"/>
        <v>2BKITCHEN CAFETERIATMY3</v>
      </c>
      <c r="AA109" t="s">
        <v>96</v>
      </c>
      <c r="AB109" t="s">
        <v>80</v>
      </c>
      <c r="AC109" t="s">
        <v>53</v>
      </c>
      <c r="AD109" t="s">
        <v>84</v>
      </c>
      <c r="AE109" t="s">
        <v>81</v>
      </c>
      <c r="AF109">
        <v>5</v>
      </c>
      <c r="AG109" t="s">
        <v>1193</v>
      </c>
      <c r="AH109">
        <v>60</v>
      </c>
      <c r="AI109" t="s">
        <v>1194</v>
      </c>
      <c r="AJ109">
        <v>21</v>
      </c>
    </row>
    <row r="110" spans="2:36" x14ac:dyDescent="0.25">
      <c r="B110" s="36">
        <v>7</v>
      </c>
      <c r="C110" t="s">
        <v>102</v>
      </c>
      <c r="D110">
        <f t="shared" si="44"/>
        <v>16</v>
      </c>
      <c r="E110">
        <f t="shared" si="44"/>
        <v>24</v>
      </c>
      <c r="F110">
        <f t="shared" si="44"/>
        <v>18</v>
      </c>
      <c r="G110">
        <f t="shared" si="44"/>
        <v>16</v>
      </c>
      <c r="H110">
        <f t="shared" si="44"/>
        <v>12</v>
      </c>
      <c r="I110">
        <f t="shared" si="44"/>
        <v>15</v>
      </c>
      <c r="J110">
        <f>'[2]CZ 8'!$AJ$58</f>
        <v>80</v>
      </c>
      <c r="K110">
        <f t="shared" si="29"/>
        <v>95</v>
      </c>
      <c r="L110">
        <f t="shared" si="29"/>
        <v>175</v>
      </c>
      <c r="M110">
        <f>$AT$35</f>
        <v>5939305</v>
      </c>
      <c r="N110">
        <f>$BD$35</f>
        <v>1242278</v>
      </c>
      <c r="O110" t="s">
        <v>2613</v>
      </c>
      <c r="Z110" t="str">
        <f t="shared" si="30"/>
        <v>2BFLOOR 1TMY2</v>
      </c>
      <c r="AA110" t="s">
        <v>96</v>
      </c>
      <c r="AB110" t="s">
        <v>80</v>
      </c>
      <c r="AC110" t="s">
        <v>48</v>
      </c>
      <c r="AD110" t="s">
        <v>90</v>
      </c>
      <c r="AE110" t="s">
        <v>81</v>
      </c>
      <c r="AF110">
        <v>29</v>
      </c>
      <c r="AG110" t="s">
        <v>771</v>
      </c>
      <c r="AH110">
        <v>100</v>
      </c>
      <c r="AI110" t="s">
        <v>1195</v>
      </c>
      <c r="AJ110">
        <v>85</v>
      </c>
    </row>
    <row r="111" spans="2:36" x14ac:dyDescent="0.25">
      <c r="B111" s="36">
        <v>8</v>
      </c>
      <c r="C111" t="s">
        <v>79</v>
      </c>
      <c r="D111">
        <f t="shared" si="44"/>
        <v>16</v>
      </c>
      <c r="E111">
        <f t="shared" si="44"/>
        <v>20</v>
      </c>
      <c r="F111">
        <f t="shared" si="44"/>
        <v>17</v>
      </c>
      <c r="G111">
        <f t="shared" si="44"/>
        <v>16</v>
      </c>
      <c r="H111">
        <f t="shared" si="44"/>
        <v>12</v>
      </c>
      <c r="I111">
        <f t="shared" si="44"/>
        <v>13</v>
      </c>
      <c r="J111">
        <f>'[2]CZ 8'!$AQ$58</f>
        <v>132</v>
      </c>
      <c r="K111">
        <f t="shared" si="29"/>
        <v>145</v>
      </c>
      <c r="L111">
        <f t="shared" si="29"/>
        <v>277</v>
      </c>
      <c r="M111">
        <f t="shared" ref="M111:M117" si="45">$AT$35</f>
        <v>5939305</v>
      </c>
      <c r="N111">
        <f t="shared" ref="N111:N117" si="46">$BD$35</f>
        <v>1242278</v>
      </c>
      <c r="O111" t="s">
        <v>2613</v>
      </c>
      <c r="Z111" t="str">
        <f t="shared" si="30"/>
        <v>2BMECHTMY2</v>
      </c>
      <c r="AA111" t="s">
        <v>96</v>
      </c>
      <c r="AB111" t="s">
        <v>80</v>
      </c>
      <c r="AC111" t="s">
        <v>85</v>
      </c>
      <c r="AD111" t="s">
        <v>90</v>
      </c>
      <c r="AE111" t="s">
        <v>81</v>
      </c>
      <c r="AF111">
        <v>5</v>
      </c>
      <c r="AG111" t="s">
        <v>1196</v>
      </c>
      <c r="AH111">
        <v>51</v>
      </c>
      <c r="AI111" t="s">
        <v>86</v>
      </c>
      <c r="AJ111">
        <v>23</v>
      </c>
    </row>
    <row r="112" spans="2:36" x14ac:dyDescent="0.25">
      <c r="B112" s="36">
        <v>8</v>
      </c>
      <c r="C112" t="s">
        <v>69</v>
      </c>
      <c r="D112">
        <f t="shared" si="44"/>
        <v>15</v>
      </c>
      <c r="E112">
        <f t="shared" si="44"/>
        <v>20</v>
      </c>
      <c r="F112">
        <f t="shared" si="44"/>
        <v>17</v>
      </c>
      <c r="G112">
        <f t="shared" si="44"/>
        <v>16</v>
      </c>
      <c r="H112">
        <f t="shared" si="44"/>
        <v>12</v>
      </c>
      <c r="I112">
        <f t="shared" si="44"/>
        <v>12</v>
      </c>
      <c r="J112">
        <f>'[2]CZ 8'!$AX$58</f>
        <v>441</v>
      </c>
      <c r="K112">
        <f t="shared" si="29"/>
        <v>453</v>
      </c>
      <c r="L112">
        <f t="shared" si="29"/>
        <v>894</v>
      </c>
      <c r="M112">
        <f t="shared" si="45"/>
        <v>5939305</v>
      </c>
      <c r="N112">
        <f t="shared" si="46"/>
        <v>1242278</v>
      </c>
      <c r="O112" t="s">
        <v>2613</v>
      </c>
      <c r="Z112" t="str">
        <f t="shared" si="30"/>
        <v>2BFLOOR 2TMY2</v>
      </c>
      <c r="AA112" t="s">
        <v>96</v>
      </c>
      <c r="AB112" t="s">
        <v>80</v>
      </c>
      <c r="AC112" t="s">
        <v>50</v>
      </c>
      <c r="AD112" t="s">
        <v>90</v>
      </c>
      <c r="AE112" t="s">
        <v>81</v>
      </c>
      <c r="AF112">
        <v>24</v>
      </c>
      <c r="AG112" t="s">
        <v>771</v>
      </c>
      <c r="AH112">
        <v>100</v>
      </c>
      <c r="AI112" t="s">
        <v>1197</v>
      </c>
      <c r="AJ112">
        <v>86</v>
      </c>
    </row>
    <row r="113" spans="2:36" x14ac:dyDescent="0.25">
      <c r="B113" s="36">
        <v>8</v>
      </c>
      <c r="C113" t="s">
        <v>84</v>
      </c>
      <c r="D113">
        <f t="shared" si="44"/>
        <v>16</v>
      </c>
      <c r="E113">
        <f t="shared" si="44"/>
        <v>21</v>
      </c>
      <c r="F113">
        <f t="shared" si="44"/>
        <v>18</v>
      </c>
      <c r="G113">
        <f t="shared" si="44"/>
        <v>17</v>
      </c>
      <c r="H113">
        <f t="shared" si="44"/>
        <v>12</v>
      </c>
      <c r="I113">
        <f t="shared" si="44"/>
        <v>14</v>
      </c>
      <c r="J113">
        <f>'[2]CZ 8'!$BE$58</f>
        <v>246</v>
      </c>
      <c r="K113">
        <f t="shared" si="29"/>
        <v>260</v>
      </c>
      <c r="L113">
        <f t="shared" si="29"/>
        <v>506</v>
      </c>
      <c r="M113">
        <f t="shared" si="45"/>
        <v>5939305</v>
      </c>
      <c r="N113">
        <f t="shared" si="46"/>
        <v>1242278</v>
      </c>
      <c r="O113" t="s">
        <v>2613</v>
      </c>
      <c r="Z113" t="str">
        <f t="shared" si="30"/>
        <v>2BAUDITORIUMTMY2</v>
      </c>
      <c r="AA113" t="s">
        <v>96</v>
      </c>
      <c r="AB113" t="s">
        <v>80</v>
      </c>
      <c r="AC113" t="s">
        <v>51</v>
      </c>
      <c r="AD113" t="s">
        <v>90</v>
      </c>
      <c r="AE113" t="s">
        <v>81</v>
      </c>
      <c r="AF113">
        <v>5</v>
      </c>
      <c r="AG113" t="s">
        <v>1198</v>
      </c>
      <c r="AH113">
        <v>63</v>
      </c>
      <c r="AI113" t="s">
        <v>606</v>
      </c>
      <c r="AJ113">
        <v>20</v>
      </c>
    </row>
    <row r="114" spans="2:36" x14ac:dyDescent="0.25">
      <c r="B114" s="36">
        <v>8</v>
      </c>
      <c r="C114" t="s">
        <v>90</v>
      </c>
      <c r="D114">
        <f t="shared" si="44"/>
        <v>17</v>
      </c>
      <c r="E114">
        <f t="shared" si="44"/>
        <v>21</v>
      </c>
      <c r="F114">
        <f t="shared" si="44"/>
        <v>18</v>
      </c>
      <c r="G114">
        <f t="shared" si="44"/>
        <v>18</v>
      </c>
      <c r="H114">
        <f t="shared" si="44"/>
        <v>12</v>
      </c>
      <c r="I114">
        <f t="shared" si="44"/>
        <v>14</v>
      </c>
      <c r="J114">
        <f>'[2]CZ 8'!$BL$58</f>
        <v>418</v>
      </c>
      <c r="K114">
        <f t="shared" si="29"/>
        <v>432</v>
      </c>
      <c r="L114">
        <f t="shared" si="29"/>
        <v>850</v>
      </c>
      <c r="M114">
        <f t="shared" si="45"/>
        <v>5939305</v>
      </c>
      <c r="N114">
        <f t="shared" si="46"/>
        <v>1242278</v>
      </c>
      <c r="O114" t="s">
        <v>2613</v>
      </c>
      <c r="Z114" t="str">
        <f t="shared" si="30"/>
        <v>2BGYMTMY2</v>
      </c>
      <c r="AA114" t="s">
        <v>96</v>
      </c>
      <c r="AB114" t="s">
        <v>80</v>
      </c>
      <c r="AC114" t="s">
        <v>52</v>
      </c>
      <c r="AD114" t="s">
        <v>90</v>
      </c>
      <c r="AE114" t="s">
        <v>81</v>
      </c>
      <c r="AF114">
        <v>5</v>
      </c>
      <c r="AG114" t="s">
        <v>1199</v>
      </c>
      <c r="AH114">
        <v>57</v>
      </c>
      <c r="AI114" t="s">
        <v>844</v>
      </c>
      <c r="AJ114">
        <v>17</v>
      </c>
    </row>
    <row r="115" spans="2:36" x14ac:dyDescent="0.25">
      <c r="B115" s="36">
        <v>8</v>
      </c>
      <c r="C115" t="s">
        <v>93</v>
      </c>
      <c r="D115">
        <f t="shared" si="44"/>
        <v>16</v>
      </c>
      <c r="E115">
        <f t="shared" si="44"/>
        <v>20</v>
      </c>
      <c r="F115">
        <f t="shared" si="44"/>
        <v>17</v>
      </c>
      <c r="G115">
        <f t="shared" si="44"/>
        <v>16</v>
      </c>
      <c r="H115">
        <f t="shared" si="44"/>
        <v>12</v>
      </c>
      <c r="I115">
        <f t="shared" si="44"/>
        <v>13</v>
      </c>
      <c r="J115">
        <f>'[2]CZ 8'!$BZ$58</f>
        <v>955</v>
      </c>
      <c r="K115">
        <f t="shared" si="29"/>
        <v>968</v>
      </c>
      <c r="L115">
        <f t="shared" si="29"/>
        <v>1923</v>
      </c>
      <c r="M115">
        <f t="shared" si="45"/>
        <v>5939305</v>
      </c>
      <c r="N115">
        <f t="shared" si="46"/>
        <v>1242278</v>
      </c>
      <c r="O115" t="s">
        <v>2613</v>
      </c>
      <c r="Z115" t="str">
        <f t="shared" si="30"/>
        <v>2BKITCHEN CAFETERIATMY2</v>
      </c>
      <c r="AA115" t="s">
        <v>96</v>
      </c>
      <c r="AB115" t="s">
        <v>80</v>
      </c>
      <c r="AC115" t="s">
        <v>53</v>
      </c>
      <c r="AD115" t="s">
        <v>90</v>
      </c>
      <c r="AE115" t="s">
        <v>81</v>
      </c>
      <c r="AF115">
        <v>5</v>
      </c>
      <c r="AG115" t="s">
        <v>1200</v>
      </c>
      <c r="AH115">
        <v>60</v>
      </c>
      <c r="AI115" t="s">
        <v>1201</v>
      </c>
      <c r="AJ115">
        <v>20</v>
      </c>
    </row>
    <row r="116" spans="2:36" x14ac:dyDescent="0.25">
      <c r="B116" s="36">
        <v>8</v>
      </c>
      <c r="C116" t="s">
        <v>99</v>
      </c>
      <c r="D116">
        <f t="shared" si="44"/>
        <v>21</v>
      </c>
      <c r="E116">
        <f t="shared" si="44"/>
        <v>26</v>
      </c>
      <c r="F116">
        <f t="shared" si="44"/>
        <v>21</v>
      </c>
      <c r="G116">
        <f t="shared" si="44"/>
        <v>22</v>
      </c>
      <c r="H116">
        <f t="shared" si="44"/>
        <v>14</v>
      </c>
      <c r="I116">
        <f t="shared" si="44"/>
        <v>16</v>
      </c>
      <c r="J116" s="34">
        <f>'[2]CZ 8'!$BS$58</f>
        <v>0</v>
      </c>
      <c r="K116">
        <f t="shared" si="29"/>
        <v>16</v>
      </c>
      <c r="L116">
        <f t="shared" si="29"/>
        <v>16</v>
      </c>
      <c r="M116">
        <f t="shared" si="45"/>
        <v>5939305</v>
      </c>
      <c r="N116">
        <f t="shared" si="46"/>
        <v>1242278</v>
      </c>
      <c r="O116" t="s">
        <v>2613</v>
      </c>
      <c r="Z116" t="str">
        <f t="shared" si="30"/>
        <v>2BFLOOR 1TMY15WA</v>
      </c>
      <c r="AA116" t="s">
        <v>96</v>
      </c>
      <c r="AB116" t="s">
        <v>80</v>
      </c>
      <c r="AC116" t="s">
        <v>48</v>
      </c>
      <c r="AD116" t="s">
        <v>93</v>
      </c>
      <c r="AE116" t="s">
        <v>81</v>
      </c>
      <c r="AF116">
        <v>33</v>
      </c>
      <c r="AG116" t="s">
        <v>1202</v>
      </c>
      <c r="AH116">
        <v>100</v>
      </c>
      <c r="AI116" t="s">
        <v>362</v>
      </c>
      <c r="AJ116">
        <v>84</v>
      </c>
    </row>
    <row r="117" spans="2:36" x14ac:dyDescent="0.25">
      <c r="B117" s="36">
        <v>8</v>
      </c>
      <c r="C117" t="s">
        <v>102</v>
      </c>
      <c r="D117">
        <f t="shared" si="44"/>
        <v>15</v>
      </c>
      <c r="E117">
        <f t="shared" si="44"/>
        <v>20</v>
      </c>
      <c r="F117">
        <f t="shared" si="44"/>
        <v>17</v>
      </c>
      <c r="G117">
        <f t="shared" si="44"/>
        <v>15</v>
      </c>
      <c r="H117">
        <f t="shared" si="44"/>
        <v>14</v>
      </c>
      <c r="I117">
        <f t="shared" si="44"/>
        <v>12</v>
      </c>
      <c r="L117">
        <f t="shared" ref="L117" si="47">SUM(J117:K117)</f>
        <v>0</v>
      </c>
      <c r="M117">
        <f t="shared" si="45"/>
        <v>5939305</v>
      </c>
      <c r="N117">
        <f t="shared" si="46"/>
        <v>1242278</v>
      </c>
      <c r="O117" t="s">
        <v>2613</v>
      </c>
      <c r="Z117" t="str">
        <f t="shared" si="30"/>
        <v>2BMECHTMY15WA</v>
      </c>
      <c r="AA117" t="s">
        <v>96</v>
      </c>
      <c r="AB117" t="s">
        <v>80</v>
      </c>
      <c r="AC117" t="s">
        <v>85</v>
      </c>
      <c r="AD117" t="s">
        <v>93</v>
      </c>
      <c r="AE117" t="s">
        <v>81</v>
      </c>
      <c r="AF117">
        <v>5</v>
      </c>
      <c r="AG117" t="s">
        <v>1203</v>
      </c>
      <c r="AH117">
        <v>53</v>
      </c>
      <c r="AI117" t="s">
        <v>1204</v>
      </c>
      <c r="AJ117">
        <v>23</v>
      </c>
    </row>
    <row r="118" spans="2:36" x14ac:dyDescent="0.25">
      <c r="Z118" t="str">
        <f t="shared" si="30"/>
        <v>2BFLOOR 2TMY15WA</v>
      </c>
      <c r="AA118" t="s">
        <v>96</v>
      </c>
      <c r="AB118" t="s">
        <v>80</v>
      </c>
      <c r="AC118" t="s">
        <v>50</v>
      </c>
      <c r="AD118" t="s">
        <v>93</v>
      </c>
      <c r="AE118" t="s">
        <v>81</v>
      </c>
      <c r="AF118">
        <v>29</v>
      </c>
      <c r="AG118" t="s">
        <v>196</v>
      </c>
      <c r="AH118">
        <v>100</v>
      </c>
      <c r="AI118" t="s">
        <v>1205</v>
      </c>
      <c r="AJ118">
        <v>85</v>
      </c>
    </row>
    <row r="119" spans="2:36" x14ac:dyDescent="0.25">
      <c r="Z119" t="str">
        <f t="shared" si="30"/>
        <v>2BAUDITORIUMTMY15WA</v>
      </c>
      <c r="AA119" t="s">
        <v>96</v>
      </c>
      <c r="AB119" t="s">
        <v>80</v>
      </c>
      <c r="AC119" t="s">
        <v>51</v>
      </c>
      <c r="AD119" t="s">
        <v>93</v>
      </c>
      <c r="AE119" t="s">
        <v>81</v>
      </c>
      <c r="AF119">
        <v>5</v>
      </c>
      <c r="AG119" t="s">
        <v>1206</v>
      </c>
      <c r="AH119">
        <v>61</v>
      </c>
      <c r="AI119" t="s">
        <v>281</v>
      </c>
      <c r="AJ119">
        <v>20</v>
      </c>
    </row>
    <row r="120" spans="2:36" x14ac:dyDescent="0.25">
      <c r="Z120" t="str">
        <f t="shared" si="30"/>
        <v>2BGYMTMY15WA</v>
      </c>
      <c r="AA120" t="s">
        <v>96</v>
      </c>
      <c r="AB120" t="s">
        <v>80</v>
      </c>
      <c r="AC120" t="s">
        <v>52</v>
      </c>
      <c r="AD120" t="s">
        <v>93</v>
      </c>
      <c r="AE120" t="s">
        <v>81</v>
      </c>
      <c r="AF120">
        <v>5</v>
      </c>
      <c r="AG120" t="s">
        <v>1207</v>
      </c>
      <c r="AH120">
        <v>56</v>
      </c>
      <c r="AI120" t="s">
        <v>804</v>
      </c>
      <c r="AJ120">
        <v>16</v>
      </c>
    </row>
    <row r="121" spans="2:36" x14ac:dyDescent="0.25">
      <c r="Z121" t="str">
        <f t="shared" si="30"/>
        <v>2BKITCHEN CAFETERIATMY15WA</v>
      </c>
      <c r="AA121" t="s">
        <v>96</v>
      </c>
      <c r="AB121" t="s">
        <v>80</v>
      </c>
      <c r="AC121" t="s">
        <v>53</v>
      </c>
      <c r="AD121" t="s">
        <v>93</v>
      </c>
      <c r="AE121" t="s">
        <v>81</v>
      </c>
      <c r="AF121">
        <v>5</v>
      </c>
      <c r="AG121" t="s">
        <v>1208</v>
      </c>
      <c r="AH121">
        <v>60</v>
      </c>
      <c r="AI121" t="s">
        <v>1209</v>
      </c>
      <c r="AJ121">
        <v>20</v>
      </c>
    </row>
    <row r="122" spans="2:36" x14ac:dyDescent="0.25">
      <c r="Z122" t="str">
        <f t="shared" si="30"/>
        <v>2BFLOOR 1MIN</v>
      </c>
      <c r="AA122" t="s">
        <v>96</v>
      </c>
      <c r="AB122" t="s">
        <v>80</v>
      </c>
      <c r="AC122" t="s">
        <v>48</v>
      </c>
      <c r="AD122" t="s">
        <v>99</v>
      </c>
      <c r="AE122" t="s">
        <v>81</v>
      </c>
      <c r="AF122">
        <v>22</v>
      </c>
      <c r="AG122" t="s">
        <v>1210</v>
      </c>
      <c r="AH122">
        <v>100</v>
      </c>
      <c r="AI122" t="s">
        <v>1211</v>
      </c>
      <c r="AJ122">
        <v>72</v>
      </c>
    </row>
    <row r="123" spans="2:36" x14ac:dyDescent="0.25">
      <c r="J123" s="34"/>
      <c r="K123" s="34"/>
      <c r="Z123" t="str">
        <f t="shared" si="30"/>
        <v>2BMECHMIN</v>
      </c>
      <c r="AA123" t="s">
        <v>96</v>
      </c>
      <c r="AB123" t="s">
        <v>80</v>
      </c>
      <c r="AC123" t="s">
        <v>85</v>
      </c>
      <c r="AD123" t="s">
        <v>99</v>
      </c>
      <c r="AE123" t="s">
        <v>81</v>
      </c>
      <c r="AF123">
        <v>5</v>
      </c>
      <c r="AG123" t="s">
        <v>1212</v>
      </c>
      <c r="AH123">
        <v>47</v>
      </c>
      <c r="AI123" t="s">
        <v>322</v>
      </c>
      <c r="AJ123">
        <v>18</v>
      </c>
    </row>
    <row r="124" spans="2:36" x14ac:dyDescent="0.25">
      <c r="Z124" t="str">
        <f t="shared" si="30"/>
        <v>2BFLOOR 2MIN</v>
      </c>
      <c r="AA124" t="s">
        <v>96</v>
      </c>
      <c r="AB124" t="s">
        <v>80</v>
      </c>
      <c r="AC124" t="s">
        <v>50</v>
      </c>
      <c r="AD124" t="s">
        <v>99</v>
      </c>
      <c r="AE124" t="s">
        <v>81</v>
      </c>
      <c r="AF124">
        <v>19</v>
      </c>
      <c r="AG124" t="s">
        <v>1210</v>
      </c>
      <c r="AH124">
        <v>100</v>
      </c>
      <c r="AI124" t="s">
        <v>1213</v>
      </c>
      <c r="AJ124">
        <v>75</v>
      </c>
    </row>
    <row r="125" spans="2:36" x14ac:dyDescent="0.25">
      <c r="Z125" t="str">
        <f t="shared" si="30"/>
        <v>2BAUDITORIUMMIN</v>
      </c>
      <c r="AA125" t="s">
        <v>96</v>
      </c>
      <c r="AB125" t="s">
        <v>80</v>
      </c>
      <c r="AC125" t="s">
        <v>51</v>
      </c>
      <c r="AD125" t="s">
        <v>99</v>
      </c>
      <c r="AE125" t="s">
        <v>81</v>
      </c>
      <c r="AF125">
        <v>5</v>
      </c>
      <c r="AG125" t="s">
        <v>1214</v>
      </c>
      <c r="AH125">
        <v>60</v>
      </c>
      <c r="AI125" t="s">
        <v>826</v>
      </c>
      <c r="AJ125">
        <v>16</v>
      </c>
    </row>
    <row r="126" spans="2:36" x14ac:dyDescent="0.25">
      <c r="Z126" t="str">
        <f t="shared" si="30"/>
        <v>2BGYMMIN</v>
      </c>
      <c r="AA126" t="s">
        <v>96</v>
      </c>
      <c r="AB126" t="s">
        <v>80</v>
      </c>
      <c r="AC126" t="s">
        <v>52</v>
      </c>
      <c r="AD126" t="s">
        <v>99</v>
      </c>
      <c r="AE126" t="s">
        <v>81</v>
      </c>
      <c r="AF126">
        <v>5</v>
      </c>
      <c r="AG126" t="s">
        <v>1215</v>
      </c>
      <c r="AH126">
        <v>51</v>
      </c>
      <c r="AI126" t="s">
        <v>338</v>
      </c>
      <c r="AJ126">
        <v>12</v>
      </c>
    </row>
    <row r="127" spans="2:36" x14ac:dyDescent="0.25">
      <c r="Z127" t="str">
        <f t="shared" si="30"/>
        <v>2BKITCHEN CAFETERIAMIN</v>
      </c>
      <c r="AA127" t="s">
        <v>96</v>
      </c>
      <c r="AB127" t="s">
        <v>80</v>
      </c>
      <c r="AC127" t="s">
        <v>53</v>
      </c>
      <c r="AD127" t="s">
        <v>99</v>
      </c>
      <c r="AE127" t="s">
        <v>81</v>
      </c>
      <c r="AF127">
        <v>5</v>
      </c>
      <c r="AG127" t="s">
        <v>1216</v>
      </c>
      <c r="AH127">
        <v>59</v>
      </c>
      <c r="AI127" t="s">
        <v>1217</v>
      </c>
      <c r="AJ127">
        <v>14</v>
      </c>
    </row>
    <row r="128" spans="2:36" x14ac:dyDescent="0.25">
      <c r="Z128" t="str">
        <f t="shared" si="30"/>
        <v>2BFLOOR 1MAX</v>
      </c>
      <c r="AA128" t="s">
        <v>96</v>
      </c>
      <c r="AB128" t="s">
        <v>80</v>
      </c>
      <c r="AC128" t="s">
        <v>48</v>
      </c>
      <c r="AD128" t="s">
        <v>102</v>
      </c>
      <c r="AE128" t="s">
        <v>81</v>
      </c>
      <c r="AF128">
        <v>57</v>
      </c>
      <c r="AG128" t="s">
        <v>1218</v>
      </c>
      <c r="AH128">
        <v>100</v>
      </c>
      <c r="AI128" t="s">
        <v>137</v>
      </c>
      <c r="AJ128">
        <v>89</v>
      </c>
    </row>
    <row r="129" spans="26:36" x14ac:dyDescent="0.25">
      <c r="Z129" t="str">
        <f t="shared" si="30"/>
        <v>2BMECHMAX</v>
      </c>
      <c r="AA129" t="s">
        <v>96</v>
      </c>
      <c r="AB129" t="s">
        <v>80</v>
      </c>
      <c r="AC129" t="s">
        <v>85</v>
      </c>
      <c r="AD129" t="s">
        <v>102</v>
      </c>
      <c r="AE129" t="s">
        <v>81</v>
      </c>
      <c r="AF129">
        <v>5</v>
      </c>
      <c r="AG129" t="s">
        <v>1219</v>
      </c>
      <c r="AH129">
        <v>58</v>
      </c>
      <c r="AI129" t="s">
        <v>343</v>
      </c>
      <c r="AJ129">
        <v>27</v>
      </c>
    </row>
    <row r="130" spans="26:36" x14ac:dyDescent="0.25">
      <c r="Z130" t="str">
        <f t="shared" si="30"/>
        <v>2BFLOOR 2MAX</v>
      </c>
      <c r="AA130" t="s">
        <v>96</v>
      </c>
      <c r="AB130" t="s">
        <v>80</v>
      </c>
      <c r="AC130" t="s">
        <v>50</v>
      </c>
      <c r="AD130" t="s">
        <v>102</v>
      </c>
      <c r="AE130" t="s">
        <v>81</v>
      </c>
      <c r="AF130">
        <v>57</v>
      </c>
      <c r="AG130" t="s">
        <v>497</v>
      </c>
      <c r="AH130">
        <v>100</v>
      </c>
      <c r="AI130" t="s">
        <v>1220</v>
      </c>
      <c r="AJ130">
        <v>89</v>
      </c>
    </row>
    <row r="131" spans="26:36" x14ac:dyDescent="0.25">
      <c r="Z131" t="str">
        <f t="shared" si="30"/>
        <v>2BAUDITORIUMMAX</v>
      </c>
      <c r="AA131" t="s">
        <v>96</v>
      </c>
      <c r="AB131" t="s">
        <v>80</v>
      </c>
      <c r="AC131" t="s">
        <v>51</v>
      </c>
      <c r="AD131" t="s">
        <v>102</v>
      </c>
      <c r="AE131" t="s">
        <v>81</v>
      </c>
      <c r="AF131">
        <v>5</v>
      </c>
      <c r="AG131" t="s">
        <v>1221</v>
      </c>
      <c r="AH131">
        <v>62</v>
      </c>
      <c r="AI131" t="s">
        <v>602</v>
      </c>
      <c r="AJ131">
        <v>22</v>
      </c>
    </row>
    <row r="132" spans="26:36" x14ac:dyDescent="0.25">
      <c r="Z132" t="str">
        <f t="shared" si="30"/>
        <v>2BGYMMAX</v>
      </c>
      <c r="AA132" t="s">
        <v>96</v>
      </c>
      <c r="AB132" t="s">
        <v>80</v>
      </c>
      <c r="AC132" t="s">
        <v>52</v>
      </c>
      <c r="AD132" t="s">
        <v>102</v>
      </c>
      <c r="AE132" t="s">
        <v>81</v>
      </c>
      <c r="AF132">
        <v>5</v>
      </c>
      <c r="AG132" t="s">
        <v>1171</v>
      </c>
      <c r="AH132">
        <v>56</v>
      </c>
      <c r="AI132" t="s">
        <v>1222</v>
      </c>
      <c r="AJ132">
        <v>20</v>
      </c>
    </row>
    <row r="133" spans="26:36" x14ac:dyDescent="0.25">
      <c r="Z133" t="str">
        <f t="shared" si="30"/>
        <v>2BKITCHEN CAFETERIAMAX</v>
      </c>
      <c r="AA133" t="s">
        <v>96</v>
      </c>
      <c r="AB133" t="s">
        <v>80</v>
      </c>
      <c r="AC133" t="s">
        <v>53</v>
      </c>
      <c r="AD133" t="s">
        <v>102</v>
      </c>
      <c r="AE133" t="s">
        <v>81</v>
      </c>
      <c r="AF133">
        <v>5</v>
      </c>
      <c r="AG133" t="s">
        <v>1223</v>
      </c>
      <c r="AH133">
        <v>56</v>
      </c>
      <c r="AI133" t="s">
        <v>1224</v>
      </c>
      <c r="AJ133">
        <v>23</v>
      </c>
    </row>
    <row r="134" spans="26:36" x14ac:dyDescent="0.25">
      <c r="Z134" t="str">
        <f t="shared" si="30"/>
        <v>3ALocationFilename</v>
      </c>
      <c r="AA134" t="s">
        <v>105</v>
      </c>
      <c r="AB134" t="s">
        <v>59</v>
      </c>
      <c r="AC134" t="s">
        <v>60</v>
      </c>
      <c r="AD134" t="s">
        <v>61</v>
      </c>
      <c r="AE134" t="s">
        <v>62</v>
      </c>
      <c r="AF134" t="s">
        <v>63</v>
      </c>
      <c r="AG134" t="s">
        <v>64</v>
      </c>
      <c r="AH134" t="s">
        <v>65</v>
      </c>
      <c r="AI134" t="s">
        <v>66</v>
      </c>
      <c r="AJ134" t="s">
        <v>67</v>
      </c>
    </row>
    <row r="135" spans="26:36" x14ac:dyDescent="0.25">
      <c r="Z135" t="str">
        <f t="shared" ref="Z135:Z198" si="48">CONCATENATE(AA135,AC135,AD135)</f>
        <v>3AFLOOR 1TMY7WA</v>
      </c>
      <c r="AA135" t="s">
        <v>105</v>
      </c>
      <c r="AB135" t="s">
        <v>80</v>
      </c>
      <c r="AC135" t="s">
        <v>48</v>
      </c>
      <c r="AD135" t="s">
        <v>79</v>
      </c>
      <c r="AE135" t="s">
        <v>81</v>
      </c>
      <c r="AF135">
        <v>8</v>
      </c>
      <c r="AG135" t="s">
        <v>1225</v>
      </c>
      <c r="AH135">
        <v>99</v>
      </c>
      <c r="AI135" t="s">
        <v>352</v>
      </c>
      <c r="AJ135">
        <v>73</v>
      </c>
    </row>
    <row r="136" spans="26:36" x14ac:dyDescent="0.25">
      <c r="Z136" t="str">
        <f t="shared" si="48"/>
        <v>3AMECHTMY7WA</v>
      </c>
      <c r="AA136" t="s">
        <v>105</v>
      </c>
      <c r="AB136" t="s">
        <v>80</v>
      </c>
      <c r="AC136" t="s">
        <v>85</v>
      </c>
      <c r="AD136" t="s">
        <v>79</v>
      </c>
      <c r="AE136" t="s">
        <v>81</v>
      </c>
      <c r="AF136">
        <v>5</v>
      </c>
      <c r="AG136" t="s">
        <v>1226</v>
      </c>
      <c r="AH136">
        <v>49</v>
      </c>
      <c r="AI136" t="s">
        <v>322</v>
      </c>
      <c r="AJ136">
        <v>20</v>
      </c>
    </row>
    <row r="137" spans="26:36" x14ac:dyDescent="0.25">
      <c r="Z137" t="str">
        <f t="shared" si="48"/>
        <v>3AFLOOR 2TMY7WA</v>
      </c>
      <c r="AA137" t="s">
        <v>105</v>
      </c>
      <c r="AB137" t="s">
        <v>80</v>
      </c>
      <c r="AC137" t="s">
        <v>50</v>
      </c>
      <c r="AD137" t="s">
        <v>79</v>
      </c>
      <c r="AE137" t="s">
        <v>81</v>
      </c>
      <c r="AF137">
        <v>9</v>
      </c>
      <c r="AG137" t="s">
        <v>1227</v>
      </c>
      <c r="AH137">
        <v>100</v>
      </c>
      <c r="AI137" t="s">
        <v>1228</v>
      </c>
      <c r="AJ137">
        <v>77</v>
      </c>
    </row>
    <row r="138" spans="26:36" x14ac:dyDescent="0.25">
      <c r="Z138" t="str">
        <f t="shared" si="48"/>
        <v>3AAUDITORIUMTMY7WA</v>
      </c>
      <c r="AA138" t="s">
        <v>105</v>
      </c>
      <c r="AB138" t="s">
        <v>80</v>
      </c>
      <c r="AC138" t="s">
        <v>51</v>
      </c>
      <c r="AD138" t="s">
        <v>79</v>
      </c>
      <c r="AE138" t="s">
        <v>81</v>
      </c>
      <c r="AF138">
        <v>5</v>
      </c>
      <c r="AG138" t="s">
        <v>1229</v>
      </c>
      <c r="AH138">
        <v>65</v>
      </c>
      <c r="AI138" t="s">
        <v>376</v>
      </c>
      <c r="AJ138">
        <v>17</v>
      </c>
    </row>
    <row r="139" spans="26:36" x14ac:dyDescent="0.25">
      <c r="Z139" t="str">
        <f t="shared" si="48"/>
        <v>3AGYMTMY7WA</v>
      </c>
      <c r="AA139" t="s">
        <v>105</v>
      </c>
      <c r="AB139" t="s">
        <v>80</v>
      </c>
      <c r="AC139" t="s">
        <v>52</v>
      </c>
      <c r="AD139" t="s">
        <v>79</v>
      </c>
      <c r="AE139" t="s">
        <v>81</v>
      </c>
      <c r="AF139">
        <v>5</v>
      </c>
      <c r="AG139" t="s">
        <v>1230</v>
      </c>
      <c r="AH139">
        <v>51</v>
      </c>
      <c r="AI139" t="s">
        <v>329</v>
      </c>
      <c r="AJ139">
        <v>12</v>
      </c>
    </row>
    <row r="140" spans="26:36" x14ac:dyDescent="0.25">
      <c r="Z140" t="str">
        <f t="shared" si="48"/>
        <v>3AKITCHEN CAFETERIATMY7WA</v>
      </c>
      <c r="AA140" t="s">
        <v>105</v>
      </c>
      <c r="AB140" t="s">
        <v>80</v>
      </c>
      <c r="AC140" t="s">
        <v>53</v>
      </c>
      <c r="AD140" t="s">
        <v>79</v>
      </c>
      <c r="AE140" t="s">
        <v>81</v>
      </c>
      <c r="AF140">
        <v>5</v>
      </c>
      <c r="AG140" t="s">
        <v>1231</v>
      </c>
      <c r="AH140">
        <v>61</v>
      </c>
      <c r="AI140" t="s">
        <v>1134</v>
      </c>
      <c r="AJ140">
        <v>17</v>
      </c>
    </row>
    <row r="141" spans="26:36" x14ac:dyDescent="0.25">
      <c r="Z141" t="str">
        <f t="shared" si="48"/>
        <v>3AFLOOR 1TMY3WA</v>
      </c>
      <c r="AA141" t="s">
        <v>105</v>
      </c>
      <c r="AB141" t="s">
        <v>80</v>
      </c>
      <c r="AC141" t="s">
        <v>48</v>
      </c>
      <c r="AD141" t="s">
        <v>69</v>
      </c>
      <c r="AE141" t="s">
        <v>81</v>
      </c>
      <c r="AF141">
        <v>21</v>
      </c>
      <c r="AG141" t="s">
        <v>1232</v>
      </c>
      <c r="AH141">
        <v>99</v>
      </c>
      <c r="AI141" t="s">
        <v>362</v>
      </c>
      <c r="AJ141">
        <v>77</v>
      </c>
    </row>
    <row r="142" spans="26:36" x14ac:dyDescent="0.25">
      <c r="Z142" t="str">
        <f t="shared" si="48"/>
        <v>3AMECHTMY3WA</v>
      </c>
      <c r="AA142" t="s">
        <v>105</v>
      </c>
      <c r="AB142" t="s">
        <v>80</v>
      </c>
      <c r="AC142" t="s">
        <v>85</v>
      </c>
      <c r="AD142" t="s">
        <v>69</v>
      </c>
      <c r="AE142" t="s">
        <v>81</v>
      </c>
      <c r="AF142">
        <v>5</v>
      </c>
      <c r="AG142" t="s">
        <v>1233</v>
      </c>
      <c r="AH142">
        <v>45</v>
      </c>
      <c r="AI142" t="s">
        <v>234</v>
      </c>
      <c r="AJ142">
        <v>20</v>
      </c>
    </row>
    <row r="143" spans="26:36" x14ac:dyDescent="0.25">
      <c r="Z143" t="str">
        <f t="shared" si="48"/>
        <v>3AFLOOR 2TMY3WA</v>
      </c>
      <c r="AA143" t="s">
        <v>105</v>
      </c>
      <c r="AB143" t="s">
        <v>80</v>
      </c>
      <c r="AC143" t="s">
        <v>50</v>
      </c>
      <c r="AD143" t="s">
        <v>69</v>
      </c>
      <c r="AE143" t="s">
        <v>81</v>
      </c>
      <c r="AF143">
        <v>19</v>
      </c>
      <c r="AG143" t="s">
        <v>1232</v>
      </c>
      <c r="AH143">
        <v>100</v>
      </c>
      <c r="AI143" t="s">
        <v>366</v>
      </c>
      <c r="AJ143">
        <v>81</v>
      </c>
    </row>
    <row r="144" spans="26:36" x14ac:dyDescent="0.25">
      <c r="Z144" t="str">
        <f t="shared" si="48"/>
        <v>3AAUDITORIUMTMY3WA</v>
      </c>
      <c r="AA144" t="s">
        <v>105</v>
      </c>
      <c r="AB144" t="s">
        <v>80</v>
      </c>
      <c r="AC144" t="s">
        <v>51</v>
      </c>
      <c r="AD144" t="s">
        <v>69</v>
      </c>
      <c r="AE144" t="s">
        <v>81</v>
      </c>
      <c r="AF144">
        <v>5</v>
      </c>
      <c r="AG144" t="s">
        <v>1234</v>
      </c>
      <c r="AH144">
        <v>65</v>
      </c>
      <c r="AI144" t="s">
        <v>468</v>
      </c>
      <c r="AJ144">
        <v>17</v>
      </c>
    </row>
    <row r="145" spans="26:36" x14ac:dyDescent="0.25">
      <c r="Z145" t="str">
        <f t="shared" si="48"/>
        <v>3AGYMTMY3WA</v>
      </c>
      <c r="AA145" t="s">
        <v>105</v>
      </c>
      <c r="AB145" t="s">
        <v>80</v>
      </c>
      <c r="AC145" t="s">
        <v>52</v>
      </c>
      <c r="AD145" t="s">
        <v>69</v>
      </c>
      <c r="AE145" t="s">
        <v>81</v>
      </c>
      <c r="AF145">
        <v>5</v>
      </c>
      <c r="AG145" t="s">
        <v>1235</v>
      </c>
      <c r="AH145">
        <v>47</v>
      </c>
      <c r="AI145" t="s">
        <v>368</v>
      </c>
      <c r="AJ145">
        <v>12</v>
      </c>
    </row>
    <row r="146" spans="26:36" x14ac:dyDescent="0.25">
      <c r="Z146" t="str">
        <f t="shared" si="48"/>
        <v>3AKITCHEN CAFETERIATMY3WA</v>
      </c>
      <c r="AA146" t="s">
        <v>105</v>
      </c>
      <c r="AB146" t="s">
        <v>80</v>
      </c>
      <c r="AC146" t="s">
        <v>53</v>
      </c>
      <c r="AD146" t="s">
        <v>69</v>
      </c>
      <c r="AE146" t="s">
        <v>81</v>
      </c>
      <c r="AF146">
        <v>5</v>
      </c>
      <c r="AG146" t="s">
        <v>1236</v>
      </c>
      <c r="AH146">
        <v>65</v>
      </c>
      <c r="AI146" t="s">
        <v>905</v>
      </c>
      <c r="AJ146">
        <v>18</v>
      </c>
    </row>
    <row r="147" spans="26:36" x14ac:dyDescent="0.25">
      <c r="Z147" t="str">
        <f t="shared" si="48"/>
        <v>3AFLOOR 1TMY3</v>
      </c>
      <c r="AA147" t="s">
        <v>105</v>
      </c>
      <c r="AB147" t="s">
        <v>80</v>
      </c>
      <c r="AC147" t="s">
        <v>48</v>
      </c>
      <c r="AD147" t="s">
        <v>84</v>
      </c>
      <c r="AE147" t="s">
        <v>81</v>
      </c>
      <c r="AF147">
        <v>7</v>
      </c>
      <c r="AG147" t="s">
        <v>1237</v>
      </c>
      <c r="AH147">
        <v>99</v>
      </c>
      <c r="AI147" t="s">
        <v>289</v>
      </c>
      <c r="AJ147">
        <v>72</v>
      </c>
    </row>
    <row r="148" spans="26:36" x14ac:dyDescent="0.25">
      <c r="Z148" t="str">
        <f t="shared" si="48"/>
        <v>3AMECHTMY3</v>
      </c>
      <c r="AA148" t="s">
        <v>105</v>
      </c>
      <c r="AB148" t="s">
        <v>80</v>
      </c>
      <c r="AC148" t="s">
        <v>85</v>
      </c>
      <c r="AD148" t="s">
        <v>84</v>
      </c>
      <c r="AE148" t="s">
        <v>81</v>
      </c>
      <c r="AF148">
        <v>5</v>
      </c>
      <c r="AG148" t="s">
        <v>361</v>
      </c>
      <c r="AH148">
        <v>42</v>
      </c>
      <c r="AI148" t="s">
        <v>122</v>
      </c>
      <c r="AJ148">
        <v>20</v>
      </c>
    </row>
    <row r="149" spans="26:36" x14ac:dyDescent="0.25">
      <c r="Z149" t="str">
        <f t="shared" si="48"/>
        <v>3AFLOOR 2TMY3</v>
      </c>
      <c r="AA149" t="s">
        <v>105</v>
      </c>
      <c r="AB149" t="s">
        <v>80</v>
      </c>
      <c r="AC149" t="s">
        <v>50</v>
      </c>
      <c r="AD149" t="s">
        <v>84</v>
      </c>
      <c r="AE149" t="s">
        <v>81</v>
      </c>
      <c r="AF149">
        <v>8</v>
      </c>
      <c r="AG149" t="s">
        <v>373</v>
      </c>
      <c r="AH149">
        <v>100</v>
      </c>
      <c r="AI149" t="s">
        <v>1238</v>
      </c>
      <c r="AJ149">
        <v>76</v>
      </c>
    </row>
    <row r="150" spans="26:36" x14ac:dyDescent="0.25">
      <c r="Z150" t="str">
        <f t="shared" si="48"/>
        <v>3AAUDITORIUMTMY3</v>
      </c>
      <c r="AA150" t="s">
        <v>105</v>
      </c>
      <c r="AB150" t="s">
        <v>80</v>
      </c>
      <c r="AC150" t="s">
        <v>51</v>
      </c>
      <c r="AD150" t="s">
        <v>84</v>
      </c>
      <c r="AE150" t="s">
        <v>81</v>
      </c>
      <c r="AF150">
        <v>5</v>
      </c>
      <c r="AG150" t="s">
        <v>1239</v>
      </c>
      <c r="AH150">
        <v>64</v>
      </c>
      <c r="AI150" t="s">
        <v>1240</v>
      </c>
      <c r="AJ150">
        <v>17</v>
      </c>
    </row>
    <row r="151" spans="26:36" x14ac:dyDescent="0.25">
      <c r="Z151" t="str">
        <f t="shared" si="48"/>
        <v>3AGYMTMY3</v>
      </c>
      <c r="AA151" t="s">
        <v>105</v>
      </c>
      <c r="AB151" t="s">
        <v>80</v>
      </c>
      <c r="AC151" t="s">
        <v>52</v>
      </c>
      <c r="AD151" t="s">
        <v>84</v>
      </c>
      <c r="AE151" t="s">
        <v>81</v>
      </c>
      <c r="AF151">
        <v>5</v>
      </c>
      <c r="AG151" t="s">
        <v>1241</v>
      </c>
      <c r="AH151">
        <v>42</v>
      </c>
      <c r="AI151" t="s">
        <v>378</v>
      </c>
      <c r="AJ151">
        <v>12</v>
      </c>
    </row>
    <row r="152" spans="26:36" x14ac:dyDescent="0.25">
      <c r="Z152" t="str">
        <f t="shared" si="48"/>
        <v>3AKITCHEN CAFETERIATMY3</v>
      </c>
      <c r="AA152" t="s">
        <v>105</v>
      </c>
      <c r="AB152" t="s">
        <v>80</v>
      </c>
      <c r="AC152" t="s">
        <v>53</v>
      </c>
      <c r="AD152" t="s">
        <v>84</v>
      </c>
      <c r="AE152" t="s">
        <v>81</v>
      </c>
      <c r="AF152">
        <v>5</v>
      </c>
      <c r="AG152" t="s">
        <v>1242</v>
      </c>
      <c r="AH152">
        <v>59</v>
      </c>
      <c r="AI152" t="s">
        <v>1243</v>
      </c>
      <c r="AJ152">
        <v>17</v>
      </c>
    </row>
    <row r="153" spans="26:36" x14ac:dyDescent="0.25">
      <c r="Z153" t="str">
        <f t="shared" si="48"/>
        <v>3AFLOOR 1TMY2</v>
      </c>
      <c r="AA153" t="s">
        <v>105</v>
      </c>
      <c r="AB153" t="s">
        <v>80</v>
      </c>
      <c r="AC153" t="s">
        <v>48</v>
      </c>
      <c r="AD153" t="s">
        <v>90</v>
      </c>
      <c r="AE153" t="s">
        <v>81</v>
      </c>
      <c r="AF153">
        <v>7</v>
      </c>
      <c r="AG153" t="s">
        <v>514</v>
      </c>
      <c r="AH153">
        <v>99</v>
      </c>
      <c r="AI153" t="s">
        <v>1244</v>
      </c>
      <c r="AJ153">
        <v>70</v>
      </c>
    </row>
    <row r="154" spans="26:36" x14ac:dyDescent="0.25">
      <c r="Z154" t="str">
        <f t="shared" si="48"/>
        <v>3AMECHTMY2</v>
      </c>
      <c r="AA154" t="s">
        <v>105</v>
      </c>
      <c r="AB154" t="s">
        <v>80</v>
      </c>
      <c r="AC154" t="s">
        <v>85</v>
      </c>
      <c r="AD154" t="s">
        <v>90</v>
      </c>
      <c r="AE154" t="s">
        <v>81</v>
      </c>
      <c r="AF154">
        <v>5</v>
      </c>
      <c r="AG154" t="s">
        <v>1245</v>
      </c>
      <c r="AH154">
        <v>40</v>
      </c>
      <c r="AI154" t="s">
        <v>524</v>
      </c>
      <c r="AJ154">
        <v>19</v>
      </c>
    </row>
    <row r="155" spans="26:36" x14ac:dyDescent="0.25">
      <c r="Z155" t="str">
        <f t="shared" si="48"/>
        <v>3AFLOOR 2TMY2</v>
      </c>
      <c r="AA155" t="s">
        <v>105</v>
      </c>
      <c r="AB155" t="s">
        <v>80</v>
      </c>
      <c r="AC155" t="s">
        <v>50</v>
      </c>
      <c r="AD155" t="s">
        <v>90</v>
      </c>
      <c r="AE155" t="s">
        <v>81</v>
      </c>
      <c r="AF155">
        <v>7</v>
      </c>
      <c r="AG155" t="s">
        <v>1246</v>
      </c>
      <c r="AH155">
        <v>100</v>
      </c>
      <c r="AI155" t="s">
        <v>386</v>
      </c>
      <c r="AJ155">
        <v>75</v>
      </c>
    </row>
    <row r="156" spans="26:36" x14ac:dyDescent="0.25">
      <c r="Z156" t="str">
        <f t="shared" si="48"/>
        <v>3AAUDITORIUMTMY2</v>
      </c>
      <c r="AA156" t="s">
        <v>105</v>
      </c>
      <c r="AB156" t="s">
        <v>80</v>
      </c>
      <c r="AC156" t="s">
        <v>51</v>
      </c>
      <c r="AD156" t="s">
        <v>90</v>
      </c>
      <c r="AE156" t="s">
        <v>81</v>
      </c>
      <c r="AF156">
        <v>5</v>
      </c>
      <c r="AG156" t="s">
        <v>1247</v>
      </c>
      <c r="AH156">
        <v>65</v>
      </c>
      <c r="AI156" t="s">
        <v>1248</v>
      </c>
      <c r="AJ156">
        <v>16</v>
      </c>
    </row>
    <row r="157" spans="26:36" x14ac:dyDescent="0.25">
      <c r="Z157" t="str">
        <f t="shared" si="48"/>
        <v>3AGYMTMY2</v>
      </c>
      <c r="AA157" t="s">
        <v>105</v>
      </c>
      <c r="AB157" t="s">
        <v>80</v>
      </c>
      <c r="AC157" t="s">
        <v>52</v>
      </c>
      <c r="AD157" t="s">
        <v>90</v>
      </c>
      <c r="AE157" t="s">
        <v>81</v>
      </c>
      <c r="AF157">
        <v>5</v>
      </c>
      <c r="AG157" t="s">
        <v>1249</v>
      </c>
      <c r="AH157">
        <v>44</v>
      </c>
      <c r="AI157" t="s">
        <v>389</v>
      </c>
      <c r="AJ157">
        <v>11</v>
      </c>
    </row>
    <row r="158" spans="26:36" x14ac:dyDescent="0.25">
      <c r="Z158" t="str">
        <f t="shared" si="48"/>
        <v>3AKITCHEN CAFETERIATMY2</v>
      </c>
      <c r="AA158" t="s">
        <v>105</v>
      </c>
      <c r="AB158" t="s">
        <v>80</v>
      </c>
      <c r="AC158" t="s">
        <v>53</v>
      </c>
      <c r="AD158" t="s">
        <v>90</v>
      </c>
      <c r="AE158" t="s">
        <v>81</v>
      </c>
      <c r="AF158">
        <v>5</v>
      </c>
      <c r="AG158" t="s">
        <v>1250</v>
      </c>
      <c r="AH158">
        <v>61</v>
      </c>
      <c r="AI158" t="s">
        <v>226</v>
      </c>
      <c r="AJ158">
        <v>16</v>
      </c>
    </row>
    <row r="159" spans="26:36" x14ac:dyDescent="0.25">
      <c r="Z159" t="str">
        <f t="shared" si="48"/>
        <v>3AFLOOR 1TMY15WA</v>
      </c>
      <c r="AA159" t="s">
        <v>105</v>
      </c>
      <c r="AB159" t="s">
        <v>80</v>
      </c>
      <c r="AC159" t="s">
        <v>48</v>
      </c>
      <c r="AD159" t="s">
        <v>93</v>
      </c>
      <c r="AE159" t="s">
        <v>81</v>
      </c>
      <c r="AF159">
        <v>14</v>
      </c>
      <c r="AG159" t="s">
        <v>1225</v>
      </c>
      <c r="AH159">
        <v>99</v>
      </c>
      <c r="AI159" t="s">
        <v>352</v>
      </c>
      <c r="AJ159">
        <v>75</v>
      </c>
    </row>
    <row r="160" spans="26:36" x14ac:dyDescent="0.25">
      <c r="Z160" t="str">
        <f t="shared" si="48"/>
        <v>3AMECHTMY15WA</v>
      </c>
      <c r="AA160" t="s">
        <v>105</v>
      </c>
      <c r="AB160" t="s">
        <v>80</v>
      </c>
      <c r="AC160" t="s">
        <v>85</v>
      </c>
      <c r="AD160" t="s">
        <v>93</v>
      </c>
      <c r="AE160" t="s">
        <v>81</v>
      </c>
      <c r="AF160">
        <v>5</v>
      </c>
      <c r="AG160" t="s">
        <v>1140</v>
      </c>
      <c r="AH160">
        <v>44</v>
      </c>
      <c r="AI160" t="s">
        <v>376</v>
      </c>
      <c r="AJ160">
        <v>20</v>
      </c>
    </row>
    <row r="161" spans="26:36" x14ac:dyDescent="0.25">
      <c r="Z161" t="str">
        <f t="shared" si="48"/>
        <v>3AFLOOR 2TMY15WA</v>
      </c>
      <c r="AA161" t="s">
        <v>105</v>
      </c>
      <c r="AB161" t="s">
        <v>80</v>
      </c>
      <c r="AC161" t="s">
        <v>50</v>
      </c>
      <c r="AD161" t="s">
        <v>93</v>
      </c>
      <c r="AE161" t="s">
        <v>81</v>
      </c>
      <c r="AF161">
        <v>15</v>
      </c>
      <c r="AG161" t="s">
        <v>1225</v>
      </c>
      <c r="AH161">
        <v>100</v>
      </c>
      <c r="AI161" t="s">
        <v>1251</v>
      </c>
      <c r="AJ161">
        <v>79</v>
      </c>
    </row>
    <row r="162" spans="26:36" x14ac:dyDescent="0.25">
      <c r="Z162" t="str">
        <f t="shared" si="48"/>
        <v>3AAUDITORIUMTMY15WA</v>
      </c>
      <c r="AA162" t="s">
        <v>105</v>
      </c>
      <c r="AB162" t="s">
        <v>80</v>
      </c>
      <c r="AC162" t="s">
        <v>51</v>
      </c>
      <c r="AD162" t="s">
        <v>93</v>
      </c>
      <c r="AE162" t="s">
        <v>81</v>
      </c>
      <c r="AF162">
        <v>5</v>
      </c>
      <c r="AG162" t="s">
        <v>1252</v>
      </c>
      <c r="AH162">
        <v>65</v>
      </c>
      <c r="AI162" t="s">
        <v>376</v>
      </c>
      <c r="AJ162">
        <v>17</v>
      </c>
    </row>
    <row r="163" spans="26:36" x14ac:dyDescent="0.25">
      <c r="Z163" t="str">
        <f t="shared" si="48"/>
        <v>3AGYMTMY15WA</v>
      </c>
      <c r="AA163" t="s">
        <v>105</v>
      </c>
      <c r="AB163" t="s">
        <v>80</v>
      </c>
      <c r="AC163" t="s">
        <v>52</v>
      </c>
      <c r="AD163" t="s">
        <v>93</v>
      </c>
      <c r="AE163" t="s">
        <v>81</v>
      </c>
      <c r="AF163">
        <v>5</v>
      </c>
      <c r="AG163" t="s">
        <v>1253</v>
      </c>
      <c r="AH163">
        <v>51</v>
      </c>
      <c r="AI163" t="s">
        <v>329</v>
      </c>
      <c r="AJ163">
        <v>12</v>
      </c>
    </row>
    <row r="164" spans="26:36" x14ac:dyDescent="0.25">
      <c r="Z164" t="str">
        <f t="shared" si="48"/>
        <v>3AKITCHEN CAFETERIATMY15WA</v>
      </c>
      <c r="AA164" t="s">
        <v>105</v>
      </c>
      <c r="AB164" t="s">
        <v>80</v>
      </c>
      <c r="AC164" t="s">
        <v>53</v>
      </c>
      <c r="AD164" t="s">
        <v>93</v>
      </c>
      <c r="AE164" t="s">
        <v>81</v>
      </c>
      <c r="AF164">
        <v>5</v>
      </c>
      <c r="AG164" t="s">
        <v>1254</v>
      </c>
      <c r="AH164">
        <v>61</v>
      </c>
      <c r="AI164" t="s">
        <v>1134</v>
      </c>
      <c r="AJ164">
        <v>17</v>
      </c>
    </row>
    <row r="165" spans="26:36" x14ac:dyDescent="0.25">
      <c r="Z165" t="str">
        <f t="shared" si="48"/>
        <v>3AFLOOR 1MIN</v>
      </c>
      <c r="AA165" t="s">
        <v>105</v>
      </c>
      <c r="AB165" t="s">
        <v>80</v>
      </c>
      <c r="AC165" t="s">
        <v>48</v>
      </c>
      <c r="AD165" t="s">
        <v>99</v>
      </c>
      <c r="AE165" t="s">
        <v>81</v>
      </c>
      <c r="AF165">
        <v>7</v>
      </c>
      <c r="AG165" t="s">
        <v>398</v>
      </c>
      <c r="AH165">
        <v>97</v>
      </c>
      <c r="AI165" t="s">
        <v>399</v>
      </c>
      <c r="AJ165">
        <v>52</v>
      </c>
    </row>
    <row r="166" spans="26:36" x14ac:dyDescent="0.25">
      <c r="Z166" t="str">
        <f t="shared" si="48"/>
        <v>3AMECHMIN</v>
      </c>
      <c r="AA166" t="s">
        <v>105</v>
      </c>
      <c r="AB166" t="s">
        <v>80</v>
      </c>
      <c r="AC166" t="s">
        <v>85</v>
      </c>
      <c r="AD166" t="s">
        <v>99</v>
      </c>
      <c r="AE166" t="s">
        <v>81</v>
      </c>
      <c r="AF166">
        <v>5</v>
      </c>
      <c r="AG166" t="s">
        <v>1255</v>
      </c>
      <c r="AH166">
        <v>47</v>
      </c>
      <c r="AI166" t="s">
        <v>1256</v>
      </c>
      <c r="AJ166">
        <v>19</v>
      </c>
    </row>
    <row r="167" spans="26:36" x14ac:dyDescent="0.25">
      <c r="Z167" t="str">
        <f t="shared" si="48"/>
        <v>3AFLOOR 2MIN</v>
      </c>
      <c r="AA167" t="s">
        <v>105</v>
      </c>
      <c r="AB167" t="s">
        <v>80</v>
      </c>
      <c r="AC167" t="s">
        <v>50</v>
      </c>
      <c r="AD167" t="s">
        <v>99</v>
      </c>
      <c r="AE167" t="s">
        <v>81</v>
      </c>
      <c r="AF167">
        <v>8</v>
      </c>
      <c r="AG167" t="s">
        <v>1257</v>
      </c>
      <c r="AH167">
        <v>100</v>
      </c>
      <c r="AI167" t="s">
        <v>83</v>
      </c>
      <c r="AJ167">
        <v>59</v>
      </c>
    </row>
    <row r="168" spans="26:36" x14ac:dyDescent="0.25">
      <c r="Z168" t="str">
        <f t="shared" si="48"/>
        <v>3AAUDITORIUMMIN</v>
      </c>
      <c r="AA168" t="s">
        <v>105</v>
      </c>
      <c r="AB168" t="s">
        <v>80</v>
      </c>
      <c r="AC168" t="s">
        <v>51</v>
      </c>
      <c r="AD168" t="s">
        <v>99</v>
      </c>
      <c r="AE168" t="s">
        <v>81</v>
      </c>
      <c r="AF168">
        <v>5</v>
      </c>
      <c r="AG168" t="s">
        <v>1258</v>
      </c>
      <c r="AH168">
        <v>56</v>
      </c>
      <c r="AI168" t="s">
        <v>403</v>
      </c>
      <c r="AJ168">
        <v>16</v>
      </c>
    </row>
    <row r="169" spans="26:36" x14ac:dyDescent="0.25">
      <c r="Z169" t="str">
        <f t="shared" si="48"/>
        <v>3AGYMMIN</v>
      </c>
      <c r="AA169" t="s">
        <v>105</v>
      </c>
      <c r="AB169" t="s">
        <v>80</v>
      </c>
      <c r="AC169" t="s">
        <v>52</v>
      </c>
      <c r="AD169" t="s">
        <v>99</v>
      </c>
      <c r="AE169" t="s">
        <v>81</v>
      </c>
      <c r="AF169">
        <v>5</v>
      </c>
      <c r="AG169" t="s">
        <v>1259</v>
      </c>
      <c r="AH169">
        <v>41</v>
      </c>
      <c r="AI169" t="s">
        <v>405</v>
      </c>
      <c r="AJ169">
        <v>11</v>
      </c>
    </row>
    <row r="170" spans="26:36" x14ac:dyDescent="0.25">
      <c r="Z170" t="str">
        <f t="shared" si="48"/>
        <v>3AKITCHEN CAFETERIAMIN</v>
      </c>
      <c r="AA170" t="s">
        <v>105</v>
      </c>
      <c r="AB170" t="s">
        <v>80</v>
      </c>
      <c r="AC170" t="s">
        <v>53</v>
      </c>
      <c r="AD170" t="s">
        <v>99</v>
      </c>
      <c r="AE170" t="s">
        <v>81</v>
      </c>
      <c r="AF170">
        <v>5</v>
      </c>
      <c r="AG170" t="s">
        <v>1010</v>
      </c>
      <c r="AH170">
        <v>48</v>
      </c>
      <c r="AI170" t="s">
        <v>1260</v>
      </c>
      <c r="AJ170">
        <v>13</v>
      </c>
    </row>
    <row r="171" spans="26:36" x14ac:dyDescent="0.25">
      <c r="Z171" t="str">
        <f t="shared" si="48"/>
        <v>3AFLOOR 1MAX</v>
      </c>
      <c r="AA171" t="s">
        <v>105</v>
      </c>
      <c r="AB171" t="s">
        <v>80</v>
      </c>
      <c r="AC171" t="s">
        <v>48</v>
      </c>
      <c r="AD171" t="s">
        <v>102</v>
      </c>
      <c r="AE171" t="s">
        <v>81</v>
      </c>
      <c r="AF171">
        <v>43</v>
      </c>
      <c r="AG171" t="s">
        <v>813</v>
      </c>
      <c r="AH171">
        <v>100</v>
      </c>
      <c r="AI171" t="s">
        <v>408</v>
      </c>
      <c r="AJ171">
        <v>88</v>
      </c>
    </row>
    <row r="172" spans="26:36" x14ac:dyDescent="0.25">
      <c r="Z172" t="str">
        <f t="shared" si="48"/>
        <v>3AMECHMAX</v>
      </c>
      <c r="AA172" t="s">
        <v>105</v>
      </c>
      <c r="AB172" t="s">
        <v>80</v>
      </c>
      <c r="AC172" t="s">
        <v>85</v>
      </c>
      <c r="AD172" t="s">
        <v>102</v>
      </c>
      <c r="AE172" t="s">
        <v>81</v>
      </c>
      <c r="AF172">
        <v>5</v>
      </c>
      <c r="AG172" t="s">
        <v>381</v>
      </c>
      <c r="AH172">
        <v>47</v>
      </c>
      <c r="AI172" t="s">
        <v>1261</v>
      </c>
      <c r="AJ172">
        <v>25</v>
      </c>
    </row>
    <row r="173" spans="26:36" x14ac:dyDescent="0.25">
      <c r="Z173" t="str">
        <f t="shared" si="48"/>
        <v>3AFLOOR 2MAX</v>
      </c>
      <c r="AA173" t="s">
        <v>105</v>
      </c>
      <c r="AB173" t="s">
        <v>80</v>
      </c>
      <c r="AC173" t="s">
        <v>50</v>
      </c>
      <c r="AD173" t="s">
        <v>102</v>
      </c>
      <c r="AE173" t="s">
        <v>81</v>
      </c>
      <c r="AF173">
        <v>37</v>
      </c>
      <c r="AG173" t="s">
        <v>411</v>
      </c>
      <c r="AH173">
        <v>100</v>
      </c>
      <c r="AI173" t="s">
        <v>1143</v>
      </c>
      <c r="AJ173">
        <v>90</v>
      </c>
    </row>
    <row r="174" spans="26:36" x14ac:dyDescent="0.25">
      <c r="Z174" t="str">
        <f t="shared" si="48"/>
        <v>3AAUDITORIUMMAX</v>
      </c>
      <c r="AA174" t="s">
        <v>105</v>
      </c>
      <c r="AB174" t="s">
        <v>80</v>
      </c>
      <c r="AC174" t="s">
        <v>51</v>
      </c>
      <c r="AD174" t="s">
        <v>102</v>
      </c>
      <c r="AE174" t="s">
        <v>81</v>
      </c>
      <c r="AF174">
        <v>5</v>
      </c>
      <c r="AG174" t="s">
        <v>1262</v>
      </c>
      <c r="AH174">
        <v>64</v>
      </c>
      <c r="AI174" t="s">
        <v>619</v>
      </c>
      <c r="AJ174">
        <v>20</v>
      </c>
    </row>
    <row r="175" spans="26:36" x14ac:dyDescent="0.25">
      <c r="Z175" t="str">
        <f t="shared" si="48"/>
        <v>3AGYMMAX</v>
      </c>
      <c r="AA175" t="s">
        <v>105</v>
      </c>
      <c r="AB175" t="s">
        <v>80</v>
      </c>
      <c r="AC175" t="s">
        <v>52</v>
      </c>
      <c r="AD175" t="s">
        <v>102</v>
      </c>
      <c r="AE175" t="s">
        <v>81</v>
      </c>
      <c r="AF175">
        <v>5</v>
      </c>
      <c r="AG175" t="s">
        <v>1263</v>
      </c>
      <c r="AH175">
        <v>54</v>
      </c>
      <c r="AI175" t="s">
        <v>1264</v>
      </c>
      <c r="AJ175">
        <v>14</v>
      </c>
    </row>
    <row r="176" spans="26:36" x14ac:dyDescent="0.25">
      <c r="Z176" t="str">
        <f t="shared" si="48"/>
        <v>3AKITCHEN CAFETERIAMAX</v>
      </c>
      <c r="AA176" t="s">
        <v>105</v>
      </c>
      <c r="AB176" t="s">
        <v>80</v>
      </c>
      <c r="AC176" t="s">
        <v>53</v>
      </c>
      <c r="AD176" t="s">
        <v>102</v>
      </c>
      <c r="AE176" t="s">
        <v>81</v>
      </c>
      <c r="AF176">
        <v>5</v>
      </c>
      <c r="AG176" t="s">
        <v>584</v>
      </c>
      <c r="AH176">
        <v>60</v>
      </c>
      <c r="AI176" t="s">
        <v>547</v>
      </c>
      <c r="AJ176">
        <v>22</v>
      </c>
    </row>
    <row r="177" spans="26:36" x14ac:dyDescent="0.25">
      <c r="Z177" t="str">
        <f t="shared" si="48"/>
        <v>3BLocationFilename</v>
      </c>
      <c r="AA177" t="s">
        <v>108</v>
      </c>
      <c r="AB177" t="s">
        <v>59</v>
      </c>
      <c r="AC177" t="s">
        <v>60</v>
      </c>
      <c r="AD177" t="s">
        <v>61</v>
      </c>
      <c r="AE177" t="s">
        <v>62</v>
      </c>
      <c r="AF177" t="s">
        <v>63</v>
      </c>
      <c r="AG177" t="s">
        <v>64</v>
      </c>
      <c r="AH177" t="s">
        <v>65</v>
      </c>
      <c r="AI177" t="s">
        <v>66</v>
      </c>
      <c r="AJ177" t="s">
        <v>67</v>
      </c>
    </row>
    <row r="178" spans="26:36" x14ac:dyDescent="0.25">
      <c r="Z178" t="str">
        <f t="shared" si="48"/>
        <v>3BFLOOR 1TMY7WA</v>
      </c>
      <c r="AA178" t="s">
        <v>108</v>
      </c>
      <c r="AB178" t="s">
        <v>80</v>
      </c>
      <c r="AC178" t="s">
        <v>48</v>
      </c>
      <c r="AD178" t="s">
        <v>79</v>
      </c>
      <c r="AE178" t="s">
        <v>81</v>
      </c>
      <c r="AF178">
        <v>23</v>
      </c>
      <c r="AG178" t="s">
        <v>1265</v>
      </c>
      <c r="AH178">
        <v>99</v>
      </c>
      <c r="AI178" t="s">
        <v>1266</v>
      </c>
      <c r="AJ178">
        <v>77</v>
      </c>
    </row>
    <row r="179" spans="26:36" x14ac:dyDescent="0.25">
      <c r="Z179" t="str">
        <f t="shared" si="48"/>
        <v>3BMECHTMY7WA</v>
      </c>
      <c r="AA179" t="s">
        <v>108</v>
      </c>
      <c r="AB179" t="s">
        <v>80</v>
      </c>
      <c r="AC179" t="s">
        <v>85</v>
      </c>
      <c r="AD179" t="s">
        <v>79</v>
      </c>
      <c r="AE179" t="s">
        <v>81</v>
      </c>
      <c r="AF179">
        <v>5</v>
      </c>
      <c r="AG179" t="s">
        <v>1267</v>
      </c>
      <c r="AH179">
        <v>48</v>
      </c>
      <c r="AI179" t="s">
        <v>1268</v>
      </c>
      <c r="AJ179">
        <v>20</v>
      </c>
    </row>
    <row r="180" spans="26:36" x14ac:dyDescent="0.25">
      <c r="Z180" t="str">
        <f t="shared" si="48"/>
        <v>3BFLOOR 2TMY7WA</v>
      </c>
      <c r="AA180" t="s">
        <v>108</v>
      </c>
      <c r="AB180" t="s">
        <v>80</v>
      </c>
      <c r="AC180" t="s">
        <v>50</v>
      </c>
      <c r="AD180" t="s">
        <v>79</v>
      </c>
      <c r="AE180" t="s">
        <v>81</v>
      </c>
      <c r="AF180">
        <v>20</v>
      </c>
      <c r="AG180" t="s">
        <v>1269</v>
      </c>
      <c r="AH180">
        <v>100</v>
      </c>
      <c r="AI180" t="s">
        <v>1270</v>
      </c>
      <c r="AJ180">
        <v>80</v>
      </c>
    </row>
    <row r="181" spans="26:36" x14ac:dyDescent="0.25">
      <c r="Z181" t="str">
        <f t="shared" si="48"/>
        <v>3BAUDITORIUMTMY7WA</v>
      </c>
      <c r="AA181" t="s">
        <v>108</v>
      </c>
      <c r="AB181" t="s">
        <v>80</v>
      </c>
      <c r="AC181" t="s">
        <v>51</v>
      </c>
      <c r="AD181" t="s">
        <v>79</v>
      </c>
      <c r="AE181" t="s">
        <v>81</v>
      </c>
      <c r="AF181">
        <v>5</v>
      </c>
      <c r="AG181" t="s">
        <v>1271</v>
      </c>
      <c r="AH181">
        <v>58</v>
      </c>
      <c r="AI181" t="s">
        <v>331</v>
      </c>
      <c r="AJ181">
        <v>17</v>
      </c>
    </row>
    <row r="182" spans="26:36" x14ac:dyDescent="0.25">
      <c r="Z182" t="str">
        <f t="shared" si="48"/>
        <v>3BGYMTMY7WA</v>
      </c>
      <c r="AA182" t="s">
        <v>108</v>
      </c>
      <c r="AB182" t="s">
        <v>80</v>
      </c>
      <c r="AC182" t="s">
        <v>52</v>
      </c>
      <c r="AD182" t="s">
        <v>79</v>
      </c>
      <c r="AE182" t="s">
        <v>81</v>
      </c>
      <c r="AF182">
        <v>5</v>
      </c>
      <c r="AG182" t="s">
        <v>1272</v>
      </c>
      <c r="AH182">
        <v>52</v>
      </c>
      <c r="AI182" t="s">
        <v>1273</v>
      </c>
      <c r="AJ182">
        <v>15</v>
      </c>
    </row>
    <row r="183" spans="26:36" x14ac:dyDescent="0.25">
      <c r="Z183" t="str">
        <f t="shared" si="48"/>
        <v>3BKITCHEN CAFETERIATMY7WA</v>
      </c>
      <c r="AA183" t="s">
        <v>108</v>
      </c>
      <c r="AB183" t="s">
        <v>80</v>
      </c>
      <c r="AC183" t="s">
        <v>53</v>
      </c>
      <c r="AD183" t="s">
        <v>79</v>
      </c>
      <c r="AE183" t="s">
        <v>81</v>
      </c>
      <c r="AF183">
        <v>5</v>
      </c>
      <c r="AG183" t="s">
        <v>1274</v>
      </c>
      <c r="AH183">
        <v>56</v>
      </c>
      <c r="AI183" t="s">
        <v>243</v>
      </c>
      <c r="AJ183">
        <v>17</v>
      </c>
    </row>
    <row r="184" spans="26:36" x14ac:dyDescent="0.25">
      <c r="Z184" t="str">
        <f t="shared" si="48"/>
        <v>3BFLOOR 1TMY3WA</v>
      </c>
      <c r="AA184" t="s">
        <v>108</v>
      </c>
      <c r="AB184" t="s">
        <v>80</v>
      </c>
      <c r="AC184" t="s">
        <v>48</v>
      </c>
      <c r="AD184" t="s">
        <v>69</v>
      </c>
      <c r="AE184" t="s">
        <v>81</v>
      </c>
      <c r="AF184">
        <v>23</v>
      </c>
      <c r="AG184" t="s">
        <v>434</v>
      </c>
      <c r="AH184">
        <v>99</v>
      </c>
      <c r="AI184" t="s">
        <v>1266</v>
      </c>
      <c r="AJ184">
        <v>79</v>
      </c>
    </row>
    <row r="185" spans="26:36" x14ac:dyDescent="0.25">
      <c r="Z185" t="str">
        <f t="shared" si="48"/>
        <v>3BMECHTMY3WA</v>
      </c>
      <c r="AA185" t="s">
        <v>108</v>
      </c>
      <c r="AB185" t="s">
        <v>80</v>
      </c>
      <c r="AC185" t="s">
        <v>85</v>
      </c>
      <c r="AD185" t="s">
        <v>69</v>
      </c>
      <c r="AE185" t="s">
        <v>81</v>
      </c>
      <c r="AF185">
        <v>5</v>
      </c>
      <c r="AG185" t="s">
        <v>1267</v>
      </c>
      <c r="AH185">
        <v>49</v>
      </c>
      <c r="AI185" t="s">
        <v>1275</v>
      </c>
      <c r="AJ185">
        <v>21</v>
      </c>
    </row>
    <row r="186" spans="26:36" x14ac:dyDescent="0.25">
      <c r="Z186" t="str">
        <f t="shared" si="48"/>
        <v>3BFLOOR 2TMY3WA</v>
      </c>
      <c r="AA186" t="s">
        <v>108</v>
      </c>
      <c r="AB186" t="s">
        <v>80</v>
      </c>
      <c r="AC186" t="s">
        <v>50</v>
      </c>
      <c r="AD186" t="s">
        <v>69</v>
      </c>
      <c r="AE186" t="s">
        <v>81</v>
      </c>
      <c r="AF186">
        <v>24</v>
      </c>
      <c r="AG186" t="s">
        <v>1276</v>
      </c>
      <c r="AH186">
        <v>100</v>
      </c>
      <c r="AI186" t="s">
        <v>1277</v>
      </c>
      <c r="AJ186">
        <v>81</v>
      </c>
    </row>
    <row r="187" spans="26:36" x14ac:dyDescent="0.25">
      <c r="Z187" t="str">
        <f t="shared" si="48"/>
        <v>3BAUDITORIUMTMY3WA</v>
      </c>
      <c r="AA187" t="s">
        <v>108</v>
      </c>
      <c r="AB187" t="s">
        <v>80</v>
      </c>
      <c r="AC187" t="s">
        <v>51</v>
      </c>
      <c r="AD187" t="s">
        <v>69</v>
      </c>
      <c r="AE187" t="s">
        <v>81</v>
      </c>
      <c r="AF187">
        <v>5</v>
      </c>
      <c r="AG187" t="s">
        <v>1278</v>
      </c>
      <c r="AH187">
        <v>58</v>
      </c>
      <c r="AI187" t="s">
        <v>331</v>
      </c>
      <c r="AJ187">
        <v>18</v>
      </c>
    </row>
    <row r="188" spans="26:36" x14ac:dyDescent="0.25">
      <c r="Z188" t="str">
        <f t="shared" si="48"/>
        <v>3BGYMTMY3WA</v>
      </c>
      <c r="AA188" t="s">
        <v>108</v>
      </c>
      <c r="AB188" t="s">
        <v>80</v>
      </c>
      <c r="AC188" t="s">
        <v>52</v>
      </c>
      <c r="AD188" t="s">
        <v>69</v>
      </c>
      <c r="AE188" t="s">
        <v>81</v>
      </c>
      <c r="AF188">
        <v>5</v>
      </c>
      <c r="AG188" t="s">
        <v>1279</v>
      </c>
      <c r="AH188">
        <v>52</v>
      </c>
      <c r="AI188" t="s">
        <v>1280</v>
      </c>
      <c r="AJ188">
        <v>15</v>
      </c>
    </row>
    <row r="189" spans="26:36" x14ac:dyDescent="0.25">
      <c r="Z189" t="str">
        <f t="shared" si="48"/>
        <v>3BKITCHEN CAFETERIATMY3WA</v>
      </c>
      <c r="AA189" t="s">
        <v>108</v>
      </c>
      <c r="AB189" t="s">
        <v>80</v>
      </c>
      <c r="AC189" t="s">
        <v>53</v>
      </c>
      <c r="AD189" t="s">
        <v>69</v>
      </c>
      <c r="AE189" t="s">
        <v>81</v>
      </c>
      <c r="AF189">
        <v>5</v>
      </c>
      <c r="AG189" t="s">
        <v>1281</v>
      </c>
      <c r="AH189">
        <v>57</v>
      </c>
      <c r="AI189" t="s">
        <v>1282</v>
      </c>
      <c r="AJ189">
        <v>18</v>
      </c>
    </row>
    <row r="190" spans="26:36" x14ac:dyDescent="0.25">
      <c r="Z190" t="str">
        <f t="shared" si="48"/>
        <v>3BFLOOR 1TMY3</v>
      </c>
      <c r="AA190" t="s">
        <v>108</v>
      </c>
      <c r="AB190" t="s">
        <v>80</v>
      </c>
      <c r="AC190" t="s">
        <v>48</v>
      </c>
      <c r="AD190" t="s">
        <v>84</v>
      </c>
      <c r="AE190" t="s">
        <v>81</v>
      </c>
      <c r="AF190">
        <v>25</v>
      </c>
      <c r="AG190" t="s">
        <v>1237</v>
      </c>
      <c r="AH190">
        <v>100</v>
      </c>
      <c r="AI190" t="s">
        <v>1283</v>
      </c>
      <c r="AJ190">
        <v>78</v>
      </c>
    </row>
    <row r="191" spans="26:36" x14ac:dyDescent="0.25">
      <c r="Z191" t="str">
        <f t="shared" si="48"/>
        <v>3BMECHTMY3</v>
      </c>
      <c r="AA191" t="s">
        <v>108</v>
      </c>
      <c r="AB191" t="s">
        <v>80</v>
      </c>
      <c r="AC191" t="s">
        <v>85</v>
      </c>
      <c r="AD191" t="s">
        <v>84</v>
      </c>
      <c r="AE191" t="s">
        <v>81</v>
      </c>
      <c r="AF191">
        <v>5</v>
      </c>
      <c r="AG191" t="s">
        <v>1284</v>
      </c>
      <c r="AH191">
        <v>50</v>
      </c>
      <c r="AI191" t="s">
        <v>440</v>
      </c>
      <c r="AJ191">
        <v>20</v>
      </c>
    </row>
    <row r="192" spans="26:36" x14ac:dyDescent="0.25">
      <c r="Z192" t="str">
        <f t="shared" si="48"/>
        <v>3BFLOOR 2TMY3</v>
      </c>
      <c r="AA192" t="s">
        <v>108</v>
      </c>
      <c r="AB192" t="s">
        <v>80</v>
      </c>
      <c r="AC192" t="s">
        <v>50</v>
      </c>
      <c r="AD192" t="s">
        <v>84</v>
      </c>
      <c r="AE192" t="s">
        <v>81</v>
      </c>
      <c r="AF192">
        <v>22</v>
      </c>
      <c r="AG192" t="s">
        <v>1237</v>
      </c>
      <c r="AH192">
        <v>100</v>
      </c>
      <c r="AI192" t="s">
        <v>1285</v>
      </c>
      <c r="AJ192">
        <v>80</v>
      </c>
    </row>
    <row r="193" spans="26:36" x14ac:dyDescent="0.25">
      <c r="Z193" t="str">
        <f t="shared" si="48"/>
        <v>3BAUDITORIUMTMY3</v>
      </c>
      <c r="AA193" t="s">
        <v>108</v>
      </c>
      <c r="AB193" t="s">
        <v>80</v>
      </c>
      <c r="AC193" t="s">
        <v>51</v>
      </c>
      <c r="AD193" t="s">
        <v>84</v>
      </c>
      <c r="AE193" t="s">
        <v>81</v>
      </c>
      <c r="AF193">
        <v>5</v>
      </c>
      <c r="AG193" t="s">
        <v>1286</v>
      </c>
      <c r="AH193">
        <v>61</v>
      </c>
      <c r="AI193" t="s">
        <v>1287</v>
      </c>
      <c r="AJ193">
        <v>18</v>
      </c>
    </row>
    <row r="194" spans="26:36" x14ac:dyDescent="0.25">
      <c r="Z194" t="str">
        <f t="shared" si="48"/>
        <v>3BGYMTMY3</v>
      </c>
      <c r="AA194" t="s">
        <v>108</v>
      </c>
      <c r="AB194" t="s">
        <v>80</v>
      </c>
      <c r="AC194" t="s">
        <v>52</v>
      </c>
      <c r="AD194" t="s">
        <v>84</v>
      </c>
      <c r="AE194" t="s">
        <v>81</v>
      </c>
      <c r="AF194">
        <v>5</v>
      </c>
      <c r="AG194" t="s">
        <v>1288</v>
      </c>
      <c r="AH194">
        <v>53</v>
      </c>
      <c r="AI194" t="s">
        <v>1289</v>
      </c>
      <c r="AJ194">
        <v>16</v>
      </c>
    </row>
    <row r="195" spans="26:36" x14ac:dyDescent="0.25">
      <c r="Z195" t="str">
        <f t="shared" si="48"/>
        <v>3BKITCHEN CAFETERIATMY3</v>
      </c>
      <c r="AA195" t="s">
        <v>108</v>
      </c>
      <c r="AB195" t="s">
        <v>80</v>
      </c>
      <c r="AC195" t="s">
        <v>53</v>
      </c>
      <c r="AD195" t="s">
        <v>84</v>
      </c>
      <c r="AE195" t="s">
        <v>81</v>
      </c>
      <c r="AF195">
        <v>5</v>
      </c>
      <c r="AG195" t="s">
        <v>1290</v>
      </c>
      <c r="AH195">
        <v>57</v>
      </c>
      <c r="AI195" t="s">
        <v>1291</v>
      </c>
      <c r="AJ195">
        <v>18</v>
      </c>
    </row>
    <row r="196" spans="26:36" x14ac:dyDescent="0.25">
      <c r="Z196" t="str">
        <f t="shared" si="48"/>
        <v>3BFLOOR 1TMY2</v>
      </c>
      <c r="AA196" t="s">
        <v>108</v>
      </c>
      <c r="AB196" t="s">
        <v>80</v>
      </c>
      <c r="AC196" t="s">
        <v>48</v>
      </c>
      <c r="AD196" t="s">
        <v>90</v>
      </c>
      <c r="AE196" t="s">
        <v>81</v>
      </c>
      <c r="AF196">
        <v>15</v>
      </c>
      <c r="AG196" t="s">
        <v>478</v>
      </c>
      <c r="AH196">
        <v>100</v>
      </c>
      <c r="AI196" t="s">
        <v>1292</v>
      </c>
      <c r="AJ196">
        <v>78</v>
      </c>
    </row>
    <row r="197" spans="26:36" x14ac:dyDescent="0.25">
      <c r="Z197" t="str">
        <f t="shared" si="48"/>
        <v>3BMECHTMY2</v>
      </c>
      <c r="AA197" t="s">
        <v>108</v>
      </c>
      <c r="AB197" t="s">
        <v>80</v>
      </c>
      <c r="AC197" t="s">
        <v>85</v>
      </c>
      <c r="AD197" t="s">
        <v>90</v>
      </c>
      <c r="AE197" t="s">
        <v>81</v>
      </c>
      <c r="AF197">
        <v>5</v>
      </c>
      <c r="AG197" t="s">
        <v>1293</v>
      </c>
      <c r="AH197">
        <v>50</v>
      </c>
      <c r="AI197" t="s">
        <v>440</v>
      </c>
      <c r="AJ197">
        <v>20</v>
      </c>
    </row>
    <row r="198" spans="26:36" x14ac:dyDescent="0.25">
      <c r="Z198" t="str">
        <f t="shared" si="48"/>
        <v>3BFLOOR 2TMY2</v>
      </c>
      <c r="AA198" t="s">
        <v>108</v>
      </c>
      <c r="AB198" t="s">
        <v>80</v>
      </c>
      <c r="AC198" t="s">
        <v>50</v>
      </c>
      <c r="AD198" t="s">
        <v>90</v>
      </c>
      <c r="AE198" t="s">
        <v>81</v>
      </c>
      <c r="AF198">
        <v>19</v>
      </c>
      <c r="AG198" t="s">
        <v>478</v>
      </c>
      <c r="AH198">
        <v>100</v>
      </c>
      <c r="AI198" t="s">
        <v>234</v>
      </c>
      <c r="AJ198">
        <v>80</v>
      </c>
    </row>
    <row r="199" spans="26:36" x14ac:dyDescent="0.25">
      <c r="Z199" t="str">
        <f t="shared" ref="Z199:Z262" si="49">CONCATENATE(AA199,AC199,AD199)</f>
        <v>3BAUDITORIUMTMY2</v>
      </c>
      <c r="AA199" t="s">
        <v>108</v>
      </c>
      <c r="AB199" t="s">
        <v>80</v>
      </c>
      <c r="AC199" t="s">
        <v>51</v>
      </c>
      <c r="AD199" t="s">
        <v>90</v>
      </c>
      <c r="AE199" t="s">
        <v>81</v>
      </c>
      <c r="AF199">
        <v>5</v>
      </c>
      <c r="AG199" t="s">
        <v>1294</v>
      </c>
      <c r="AH199">
        <v>59</v>
      </c>
      <c r="AI199" t="s">
        <v>442</v>
      </c>
      <c r="AJ199">
        <v>18</v>
      </c>
    </row>
    <row r="200" spans="26:36" x14ac:dyDescent="0.25">
      <c r="Z200" t="str">
        <f t="shared" si="49"/>
        <v>3BGYMTMY2</v>
      </c>
      <c r="AA200" t="s">
        <v>108</v>
      </c>
      <c r="AB200" t="s">
        <v>80</v>
      </c>
      <c r="AC200" t="s">
        <v>52</v>
      </c>
      <c r="AD200" t="s">
        <v>90</v>
      </c>
      <c r="AE200" t="s">
        <v>81</v>
      </c>
      <c r="AF200">
        <v>5</v>
      </c>
      <c r="AG200" t="s">
        <v>1295</v>
      </c>
      <c r="AH200">
        <v>54</v>
      </c>
      <c r="AI200" t="s">
        <v>1296</v>
      </c>
      <c r="AJ200">
        <v>15</v>
      </c>
    </row>
    <row r="201" spans="26:36" x14ac:dyDescent="0.25">
      <c r="Z201" t="str">
        <f t="shared" si="49"/>
        <v>3BKITCHEN CAFETERIATMY2</v>
      </c>
      <c r="AA201" t="s">
        <v>108</v>
      </c>
      <c r="AB201" t="s">
        <v>80</v>
      </c>
      <c r="AC201" t="s">
        <v>53</v>
      </c>
      <c r="AD201" t="s">
        <v>90</v>
      </c>
      <c r="AE201" t="s">
        <v>81</v>
      </c>
      <c r="AF201">
        <v>5</v>
      </c>
      <c r="AG201" t="s">
        <v>1297</v>
      </c>
      <c r="AH201">
        <v>55</v>
      </c>
      <c r="AI201" t="s">
        <v>1298</v>
      </c>
      <c r="AJ201">
        <v>17</v>
      </c>
    </row>
    <row r="202" spans="26:36" x14ac:dyDescent="0.25">
      <c r="Z202" t="str">
        <f t="shared" si="49"/>
        <v>3BFLOOR 1TMY15WA</v>
      </c>
      <c r="AA202" t="s">
        <v>108</v>
      </c>
      <c r="AB202" t="s">
        <v>80</v>
      </c>
      <c r="AC202" t="s">
        <v>48</v>
      </c>
      <c r="AD202" t="s">
        <v>93</v>
      </c>
      <c r="AE202" t="s">
        <v>81</v>
      </c>
      <c r="AF202">
        <v>23</v>
      </c>
      <c r="AG202" t="s">
        <v>1269</v>
      </c>
      <c r="AH202">
        <v>99</v>
      </c>
      <c r="AI202" t="s">
        <v>266</v>
      </c>
      <c r="AJ202">
        <v>77</v>
      </c>
    </row>
    <row r="203" spans="26:36" x14ac:dyDescent="0.25">
      <c r="Z203" t="str">
        <f t="shared" si="49"/>
        <v>3BMECHTMY15WA</v>
      </c>
      <c r="AA203" t="s">
        <v>108</v>
      </c>
      <c r="AB203" t="s">
        <v>80</v>
      </c>
      <c r="AC203" t="s">
        <v>85</v>
      </c>
      <c r="AD203" t="s">
        <v>93</v>
      </c>
      <c r="AE203" t="s">
        <v>81</v>
      </c>
      <c r="AF203">
        <v>5</v>
      </c>
      <c r="AG203" t="s">
        <v>1267</v>
      </c>
      <c r="AH203">
        <v>50</v>
      </c>
      <c r="AI203" t="s">
        <v>300</v>
      </c>
      <c r="AJ203">
        <v>20</v>
      </c>
    </row>
    <row r="204" spans="26:36" x14ac:dyDescent="0.25">
      <c r="Z204" t="str">
        <f t="shared" si="49"/>
        <v>3BFLOOR 2TMY15WA</v>
      </c>
      <c r="AA204" t="s">
        <v>108</v>
      </c>
      <c r="AB204" t="s">
        <v>80</v>
      </c>
      <c r="AC204" t="s">
        <v>50</v>
      </c>
      <c r="AD204" t="s">
        <v>93</v>
      </c>
      <c r="AE204" t="s">
        <v>81</v>
      </c>
      <c r="AF204">
        <v>21</v>
      </c>
      <c r="AG204" t="s">
        <v>1269</v>
      </c>
      <c r="AH204">
        <v>100</v>
      </c>
      <c r="AI204" t="s">
        <v>1141</v>
      </c>
      <c r="AJ204">
        <v>80</v>
      </c>
    </row>
    <row r="205" spans="26:36" x14ac:dyDescent="0.25">
      <c r="Z205" t="str">
        <f t="shared" si="49"/>
        <v>3BAUDITORIUMTMY15WA</v>
      </c>
      <c r="AA205" t="s">
        <v>108</v>
      </c>
      <c r="AB205" t="s">
        <v>80</v>
      </c>
      <c r="AC205" t="s">
        <v>51</v>
      </c>
      <c r="AD205" t="s">
        <v>93</v>
      </c>
      <c r="AE205" t="s">
        <v>81</v>
      </c>
      <c r="AF205">
        <v>5</v>
      </c>
      <c r="AG205" t="s">
        <v>1299</v>
      </c>
      <c r="AH205">
        <v>58</v>
      </c>
      <c r="AI205" t="s">
        <v>331</v>
      </c>
      <c r="AJ205">
        <v>18</v>
      </c>
    </row>
    <row r="206" spans="26:36" x14ac:dyDescent="0.25">
      <c r="Z206" t="str">
        <f t="shared" si="49"/>
        <v>3BGYMTMY15WA</v>
      </c>
      <c r="AA206" t="s">
        <v>108</v>
      </c>
      <c r="AB206" t="s">
        <v>80</v>
      </c>
      <c r="AC206" t="s">
        <v>52</v>
      </c>
      <c r="AD206" t="s">
        <v>93</v>
      </c>
      <c r="AE206" t="s">
        <v>81</v>
      </c>
      <c r="AF206">
        <v>5</v>
      </c>
      <c r="AG206" t="s">
        <v>661</v>
      </c>
      <c r="AH206">
        <v>52</v>
      </c>
      <c r="AI206" t="s">
        <v>1273</v>
      </c>
      <c r="AJ206">
        <v>15</v>
      </c>
    </row>
    <row r="207" spans="26:36" x14ac:dyDescent="0.25">
      <c r="Z207" t="str">
        <f t="shared" si="49"/>
        <v>3BKITCHEN CAFETERIATMY15WA</v>
      </c>
      <c r="AA207" t="s">
        <v>108</v>
      </c>
      <c r="AB207" t="s">
        <v>80</v>
      </c>
      <c r="AC207" t="s">
        <v>53</v>
      </c>
      <c r="AD207" t="s">
        <v>93</v>
      </c>
      <c r="AE207" t="s">
        <v>81</v>
      </c>
      <c r="AF207">
        <v>5</v>
      </c>
      <c r="AG207" t="s">
        <v>1300</v>
      </c>
      <c r="AH207">
        <v>58</v>
      </c>
      <c r="AI207" t="s">
        <v>1301</v>
      </c>
      <c r="AJ207">
        <v>17</v>
      </c>
    </row>
    <row r="208" spans="26:36" x14ac:dyDescent="0.25">
      <c r="Z208" t="str">
        <f t="shared" si="49"/>
        <v>3BFLOOR 1MIN</v>
      </c>
      <c r="AA208" t="s">
        <v>108</v>
      </c>
      <c r="AB208" t="s">
        <v>80</v>
      </c>
      <c r="AC208" t="s">
        <v>48</v>
      </c>
      <c r="AD208" t="s">
        <v>99</v>
      </c>
      <c r="AE208" t="s">
        <v>81</v>
      </c>
      <c r="AF208">
        <v>9</v>
      </c>
      <c r="AG208" t="s">
        <v>1302</v>
      </c>
      <c r="AH208">
        <v>98</v>
      </c>
      <c r="AI208" t="s">
        <v>1303</v>
      </c>
      <c r="AJ208">
        <v>61</v>
      </c>
    </row>
    <row r="209" spans="26:36" x14ac:dyDescent="0.25">
      <c r="Z209" t="str">
        <f t="shared" si="49"/>
        <v>3BMECHMIN</v>
      </c>
      <c r="AA209" t="s">
        <v>108</v>
      </c>
      <c r="AB209" t="s">
        <v>80</v>
      </c>
      <c r="AC209" t="s">
        <v>85</v>
      </c>
      <c r="AD209" t="s">
        <v>99</v>
      </c>
      <c r="AE209" t="s">
        <v>81</v>
      </c>
      <c r="AF209">
        <v>5</v>
      </c>
      <c r="AG209" t="s">
        <v>1304</v>
      </c>
      <c r="AH209">
        <v>48</v>
      </c>
      <c r="AI209" t="s">
        <v>463</v>
      </c>
      <c r="AJ209">
        <v>19</v>
      </c>
    </row>
    <row r="210" spans="26:36" x14ac:dyDescent="0.25">
      <c r="Z210" t="str">
        <f t="shared" si="49"/>
        <v>3BFLOOR 2MIN</v>
      </c>
      <c r="AA210" t="s">
        <v>108</v>
      </c>
      <c r="AB210" t="s">
        <v>80</v>
      </c>
      <c r="AC210" t="s">
        <v>50</v>
      </c>
      <c r="AD210" t="s">
        <v>99</v>
      </c>
      <c r="AE210" t="s">
        <v>81</v>
      </c>
      <c r="AF210">
        <v>9</v>
      </c>
      <c r="AG210" t="s">
        <v>1305</v>
      </c>
      <c r="AH210">
        <v>100</v>
      </c>
      <c r="AI210" t="s">
        <v>1306</v>
      </c>
      <c r="AJ210">
        <v>66</v>
      </c>
    </row>
    <row r="211" spans="26:36" x14ac:dyDescent="0.25">
      <c r="Z211" t="str">
        <f t="shared" si="49"/>
        <v>3BAUDITORIUMMIN</v>
      </c>
      <c r="AA211" t="s">
        <v>108</v>
      </c>
      <c r="AB211" t="s">
        <v>80</v>
      </c>
      <c r="AC211" t="s">
        <v>51</v>
      </c>
      <c r="AD211" t="s">
        <v>99</v>
      </c>
      <c r="AE211" t="s">
        <v>81</v>
      </c>
      <c r="AF211">
        <v>5</v>
      </c>
      <c r="AG211" t="s">
        <v>1307</v>
      </c>
      <c r="AH211">
        <v>56</v>
      </c>
      <c r="AI211" t="s">
        <v>1308</v>
      </c>
      <c r="AJ211">
        <v>15</v>
      </c>
    </row>
    <row r="212" spans="26:36" x14ac:dyDescent="0.25">
      <c r="Z212" t="str">
        <f t="shared" si="49"/>
        <v>3BGYMMIN</v>
      </c>
      <c r="AA212" t="s">
        <v>108</v>
      </c>
      <c r="AB212" t="s">
        <v>80</v>
      </c>
      <c r="AC212" t="s">
        <v>52</v>
      </c>
      <c r="AD212" t="s">
        <v>99</v>
      </c>
      <c r="AE212" t="s">
        <v>81</v>
      </c>
      <c r="AF212">
        <v>5</v>
      </c>
      <c r="AG212" t="s">
        <v>1309</v>
      </c>
      <c r="AH212">
        <v>43</v>
      </c>
      <c r="AI212" t="s">
        <v>1310</v>
      </c>
      <c r="AJ212">
        <v>12</v>
      </c>
    </row>
    <row r="213" spans="26:36" x14ac:dyDescent="0.25">
      <c r="Z213" t="str">
        <f t="shared" si="49"/>
        <v>3BKITCHEN CAFETERIAMIN</v>
      </c>
      <c r="AA213" t="s">
        <v>108</v>
      </c>
      <c r="AB213" t="s">
        <v>80</v>
      </c>
      <c r="AC213" t="s">
        <v>53</v>
      </c>
      <c r="AD213" t="s">
        <v>99</v>
      </c>
      <c r="AE213" t="s">
        <v>81</v>
      </c>
      <c r="AF213">
        <v>5</v>
      </c>
      <c r="AG213" t="s">
        <v>1311</v>
      </c>
      <c r="AH213">
        <v>54</v>
      </c>
      <c r="AI213" t="s">
        <v>1312</v>
      </c>
      <c r="AJ213">
        <v>13</v>
      </c>
    </row>
    <row r="214" spans="26:36" x14ac:dyDescent="0.25">
      <c r="Z214" t="str">
        <f t="shared" si="49"/>
        <v>3BFLOOR 1MAX</v>
      </c>
      <c r="AA214" t="s">
        <v>108</v>
      </c>
      <c r="AB214" t="s">
        <v>80</v>
      </c>
      <c r="AC214" t="s">
        <v>48</v>
      </c>
      <c r="AD214" t="s">
        <v>102</v>
      </c>
      <c r="AE214" t="s">
        <v>81</v>
      </c>
      <c r="AF214">
        <v>45</v>
      </c>
      <c r="AG214" t="s">
        <v>141</v>
      </c>
      <c r="AH214">
        <v>100</v>
      </c>
      <c r="AI214" t="s">
        <v>137</v>
      </c>
      <c r="AJ214">
        <v>84</v>
      </c>
    </row>
    <row r="215" spans="26:36" x14ac:dyDescent="0.25">
      <c r="Z215" t="str">
        <f t="shared" si="49"/>
        <v>3BMECHMAX</v>
      </c>
      <c r="AA215" t="s">
        <v>108</v>
      </c>
      <c r="AB215" t="s">
        <v>80</v>
      </c>
      <c r="AC215" t="s">
        <v>85</v>
      </c>
      <c r="AD215" t="s">
        <v>102</v>
      </c>
      <c r="AE215" t="s">
        <v>81</v>
      </c>
      <c r="AF215">
        <v>5</v>
      </c>
      <c r="AG215" t="s">
        <v>1313</v>
      </c>
      <c r="AH215">
        <v>53</v>
      </c>
      <c r="AI215" t="s">
        <v>181</v>
      </c>
      <c r="AJ215">
        <v>23</v>
      </c>
    </row>
    <row r="216" spans="26:36" x14ac:dyDescent="0.25">
      <c r="Z216" t="str">
        <f t="shared" si="49"/>
        <v>3BFLOOR 2MAX</v>
      </c>
      <c r="AA216" t="s">
        <v>108</v>
      </c>
      <c r="AB216" t="s">
        <v>80</v>
      </c>
      <c r="AC216" t="s">
        <v>50</v>
      </c>
      <c r="AD216" t="s">
        <v>102</v>
      </c>
      <c r="AE216" t="s">
        <v>81</v>
      </c>
      <c r="AF216">
        <v>45</v>
      </c>
      <c r="AG216" t="s">
        <v>106</v>
      </c>
      <c r="AH216">
        <v>100</v>
      </c>
      <c r="AI216" t="s">
        <v>1314</v>
      </c>
      <c r="AJ216">
        <v>85</v>
      </c>
    </row>
    <row r="217" spans="26:36" x14ac:dyDescent="0.25">
      <c r="Z217" t="str">
        <f t="shared" si="49"/>
        <v>3BAUDITORIUMMAX</v>
      </c>
      <c r="AA217" t="s">
        <v>108</v>
      </c>
      <c r="AB217" t="s">
        <v>80</v>
      </c>
      <c r="AC217" t="s">
        <v>51</v>
      </c>
      <c r="AD217" t="s">
        <v>102</v>
      </c>
      <c r="AE217" t="s">
        <v>81</v>
      </c>
      <c r="AF217">
        <v>5</v>
      </c>
      <c r="AG217" t="s">
        <v>1315</v>
      </c>
      <c r="AH217">
        <v>58</v>
      </c>
      <c r="AI217" t="s">
        <v>1316</v>
      </c>
      <c r="AJ217">
        <v>19</v>
      </c>
    </row>
    <row r="218" spans="26:36" x14ac:dyDescent="0.25">
      <c r="Z218" t="str">
        <f t="shared" si="49"/>
        <v>3BGYMMAX</v>
      </c>
      <c r="AA218" t="s">
        <v>108</v>
      </c>
      <c r="AB218" t="s">
        <v>80</v>
      </c>
      <c r="AC218" t="s">
        <v>52</v>
      </c>
      <c r="AD218" t="s">
        <v>102</v>
      </c>
      <c r="AE218" t="s">
        <v>81</v>
      </c>
      <c r="AF218">
        <v>5</v>
      </c>
      <c r="AG218" t="s">
        <v>1317</v>
      </c>
      <c r="AH218">
        <v>54</v>
      </c>
      <c r="AI218" t="s">
        <v>1318</v>
      </c>
      <c r="AJ218">
        <v>17</v>
      </c>
    </row>
    <row r="219" spans="26:36" x14ac:dyDescent="0.25">
      <c r="Z219" t="str">
        <f t="shared" si="49"/>
        <v>3BKITCHEN CAFETERIAMAX</v>
      </c>
      <c r="AA219" t="s">
        <v>108</v>
      </c>
      <c r="AB219" t="s">
        <v>80</v>
      </c>
      <c r="AC219" t="s">
        <v>53</v>
      </c>
      <c r="AD219" t="s">
        <v>102</v>
      </c>
      <c r="AE219" t="s">
        <v>81</v>
      </c>
      <c r="AF219">
        <v>5</v>
      </c>
      <c r="AG219" t="s">
        <v>1319</v>
      </c>
      <c r="AH219">
        <v>53</v>
      </c>
      <c r="AI219" t="s">
        <v>477</v>
      </c>
      <c r="AJ219">
        <v>20</v>
      </c>
    </row>
    <row r="220" spans="26:36" x14ac:dyDescent="0.25">
      <c r="Z220" t="str">
        <f t="shared" si="49"/>
        <v>3CLocationFilename</v>
      </c>
      <c r="AA220" t="s">
        <v>113</v>
      </c>
      <c r="AB220" t="s">
        <v>59</v>
      </c>
      <c r="AC220" t="s">
        <v>60</v>
      </c>
      <c r="AD220" t="s">
        <v>61</v>
      </c>
      <c r="AE220" t="s">
        <v>62</v>
      </c>
      <c r="AF220" t="s">
        <v>63</v>
      </c>
      <c r="AG220" t="s">
        <v>64</v>
      </c>
      <c r="AH220" t="s">
        <v>65</v>
      </c>
      <c r="AI220" t="s">
        <v>66</v>
      </c>
      <c r="AJ220" t="s">
        <v>67</v>
      </c>
    </row>
    <row r="221" spans="26:36" x14ac:dyDescent="0.25">
      <c r="Z221" t="str">
        <f t="shared" si="49"/>
        <v>3CFLOOR 1TMY7WA</v>
      </c>
      <c r="AA221" t="s">
        <v>113</v>
      </c>
      <c r="AB221" t="s">
        <v>80</v>
      </c>
      <c r="AC221" t="s">
        <v>48</v>
      </c>
      <c r="AD221" t="s">
        <v>79</v>
      </c>
      <c r="AE221" t="s">
        <v>81</v>
      </c>
      <c r="AF221">
        <v>25</v>
      </c>
      <c r="AG221" t="s">
        <v>1064</v>
      </c>
      <c r="AH221">
        <v>93</v>
      </c>
      <c r="AI221" t="s">
        <v>171</v>
      </c>
      <c r="AJ221">
        <v>64</v>
      </c>
    </row>
    <row r="222" spans="26:36" x14ac:dyDescent="0.25">
      <c r="Z222" t="str">
        <f t="shared" si="49"/>
        <v>3CMECHTMY7WA</v>
      </c>
      <c r="AA222" t="s">
        <v>113</v>
      </c>
      <c r="AB222" t="s">
        <v>80</v>
      </c>
      <c r="AC222" t="s">
        <v>85</v>
      </c>
      <c r="AD222" t="s">
        <v>79</v>
      </c>
      <c r="AE222" t="s">
        <v>81</v>
      </c>
      <c r="AF222">
        <v>5</v>
      </c>
      <c r="AG222" t="s">
        <v>1320</v>
      </c>
      <c r="AH222">
        <v>28</v>
      </c>
      <c r="AI222" t="s">
        <v>479</v>
      </c>
      <c r="AJ222">
        <v>8</v>
      </c>
    </row>
    <row r="223" spans="26:36" x14ac:dyDescent="0.25">
      <c r="Z223" t="str">
        <f t="shared" si="49"/>
        <v>3CFLOOR 2TMY7WA</v>
      </c>
      <c r="AA223" t="s">
        <v>113</v>
      </c>
      <c r="AB223" t="s">
        <v>80</v>
      </c>
      <c r="AC223" t="s">
        <v>50</v>
      </c>
      <c r="AD223" t="s">
        <v>79</v>
      </c>
      <c r="AE223" t="s">
        <v>81</v>
      </c>
      <c r="AF223">
        <v>28</v>
      </c>
      <c r="AG223" t="s">
        <v>481</v>
      </c>
      <c r="AH223">
        <v>99</v>
      </c>
      <c r="AI223" t="s">
        <v>479</v>
      </c>
      <c r="AJ223">
        <v>72</v>
      </c>
    </row>
    <row r="224" spans="26:36" x14ac:dyDescent="0.25">
      <c r="Z224" t="str">
        <f t="shared" si="49"/>
        <v>3CAUDITORIUMTMY7WA</v>
      </c>
      <c r="AA224" t="s">
        <v>113</v>
      </c>
      <c r="AB224" t="s">
        <v>80</v>
      </c>
      <c r="AC224" t="s">
        <v>51</v>
      </c>
      <c r="AD224" t="s">
        <v>79</v>
      </c>
      <c r="AE224" t="s">
        <v>81</v>
      </c>
      <c r="AF224">
        <v>5</v>
      </c>
      <c r="AG224" t="s">
        <v>1321</v>
      </c>
      <c r="AH224">
        <v>26</v>
      </c>
      <c r="AI224" t="s">
        <v>554</v>
      </c>
      <c r="AJ224">
        <v>7</v>
      </c>
    </row>
    <row r="225" spans="26:36" x14ac:dyDescent="0.25">
      <c r="Z225" t="str">
        <f t="shared" si="49"/>
        <v>3CGYMTMY7WA</v>
      </c>
      <c r="AA225" t="s">
        <v>113</v>
      </c>
      <c r="AB225" t="s">
        <v>80</v>
      </c>
      <c r="AC225" t="s">
        <v>52</v>
      </c>
      <c r="AD225" t="s">
        <v>79</v>
      </c>
      <c r="AE225" t="s">
        <v>81</v>
      </c>
      <c r="AF225">
        <v>5</v>
      </c>
      <c r="AG225" t="s">
        <v>672</v>
      </c>
      <c r="AH225">
        <v>21</v>
      </c>
      <c r="AI225" t="s">
        <v>481</v>
      </c>
      <c r="AJ225">
        <v>7</v>
      </c>
    </row>
    <row r="226" spans="26:36" x14ac:dyDescent="0.25">
      <c r="Z226" t="str">
        <f t="shared" si="49"/>
        <v>3CKITCHEN CAFETERIATMY7WA</v>
      </c>
      <c r="AA226" t="s">
        <v>113</v>
      </c>
      <c r="AB226" t="s">
        <v>80</v>
      </c>
      <c r="AC226" t="s">
        <v>53</v>
      </c>
      <c r="AD226" t="s">
        <v>79</v>
      </c>
      <c r="AE226" t="s">
        <v>81</v>
      </c>
      <c r="AF226">
        <v>5</v>
      </c>
      <c r="AG226" t="s">
        <v>293</v>
      </c>
      <c r="AH226">
        <v>27</v>
      </c>
      <c r="AI226" t="s">
        <v>1322</v>
      </c>
      <c r="AJ226">
        <v>9</v>
      </c>
    </row>
    <row r="227" spans="26:36" x14ac:dyDescent="0.25">
      <c r="Z227" t="str">
        <f t="shared" si="49"/>
        <v>3CFLOOR 1TMY3WA</v>
      </c>
      <c r="AA227" t="s">
        <v>113</v>
      </c>
      <c r="AB227" t="s">
        <v>80</v>
      </c>
      <c r="AC227" t="s">
        <v>48</v>
      </c>
      <c r="AD227" t="s">
        <v>69</v>
      </c>
      <c r="AE227" t="s">
        <v>81</v>
      </c>
      <c r="AF227">
        <v>31</v>
      </c>
      <c r="AG227" t="s">
        <v>487</v>
      </c>
      <c r="AH227">
        <v>95</v>
      </c>
      <c r="AI227" t="s">
        <v>1323</v>
      </c>
      <c r="AJ227">
        <v>71</v>
      </c>
    </row>
    <row r="228" spans="26:36" x14ac:dyDescent="0.25">
      <c r="Z228" t="str">
        <f t="shared" si="49"/>
        <v>3CMECHTMY3WA</v>
      </c>
      <c r="AA228" t="s">
        <v>113</v>
      </c>
      <c r="AB228" t="s">
        <v>80</v>
      </c>
      <c r="AC228" t="s">
        <v>85</v>
      </c>
      <c r="AD228" t="s">
        <v>69</v>
      </c>
      <c r="AE228" t="s">
        <v>81</v>
      </c>
      <c r="AF228">
        <v>5</v>
      </c>
      <c r="AG228" t="s">
        <v>1324</v>
      </c>
      <c r="AH228">
        <v>33</v>
      </c>
      <c r="AI228" t="s">
        <v>488</v>
      </c>
      <c r="AJ228">
        <v>11</v>
      </c>
    </row>
    <row r="229" spans="26:36" x14ac:dyDescent="0.25">
      <c r="Z229" t="str">
        <f t="shared" si="49"/>
        <v>3CFLOOR 2TMY3WA</v>
      </c>
      <c r="AA229" t="s">
        <v>113</v>
      </c>
      <c r="AB229" t="s">
        <v>80</v>
      </c>
      <c r="AC229" t="s">
        <v>50</v>
      </c>
      <c r="AD229" t="s">
        <v>69</v>
      </c>
      <c r="AE229" t="s">
        <v>81</v>
      </c>
      <c r="AF229">
        <v>30</v>
      </c>
      <c r="AG229" t="s">
        <v>487</v>
      </c>
      <c r="AH229">
        <v>99</v>
      </c>
      <c r="AI229" t="s">
        <v>490</v>
      </c>
      <c r="AJ229">
        <v>77</v>
      </c>
    </row>
    <row r="230" spans="26:36" x14ac:dyDescent="0.25">
      <c r="Z230" t="str">
        <f t="shared" si="49"/>
        <v>3CAUDITORIUMTMY3WA</v>
      </c>
      <c r="AA230" t="s">
        <v>113</v>
      </c>
      <c r="AB230" t="s">
        <v>80</v>
      </c>
      <c r="AC230" t="s">
        <v>51</v>
      </c>
      <c r="AD230" t="s">
        <v>69</v>
      </c>
      <c r="AE230" t="s">
        <v>81</v>
      </c>
      <c r="AF230">
        <v>5</v>
      </c>
      <c r="AG230" t="s">
        <v>1325</v>
      </c>
      <c r="AH230">
        <v>39</v>
      </c>
      <c r="AI230" t="s">
        <v>492</v>
      </c>
      <c r="AJ230">
        <v>9</v>
      </c>
    </row>
    <row r="231" spans="26:36" x14ac:dyDescent="0.25">
      <c r="Z231" t="str">
        <f t="shared" si="49"/>
        <v>3CGYMTMY3WA</v>
      </c>
      <c r="AA231" t="s">
        <v>113</v>
      </c>
      <c r="AB231" t="s">
        <v>80</v>
      </c>
      <c r="AC231" t="s">
        <v>52</v>
      </c>
      <c r="AD231" t="s">
        <v>69</v>
      </c>
      <c r="AE231" t="s">
        <v>81</v>
      </c>
      <c r="AF231">
        <v>5</v>
      </c>
      <c r="AG231" t="s">
        <v>1326</v>
      </c>
      <c r="AH231">
        <v>21</v>
      </c>
      <c r="AI231" t="s">
        <v>1327</v>
      </c>
      <c r="AJ231">
        <v>8</v>
      </c>
    </row>
    <row r="232" spans="26:36" x14ac:dyDescent="0.25">
      <c r="Z232" t="str">
        <f t="shared" si="49"/>
        <v>3CKITCHEN CAFETERIATMY3WA</v>
      </c>
      <c r="AA232" t="s">
        <v>113</v>
      </c>
      <c r="AB232" t="s">
        <v>80</v>
      </c>
      <c r="AC232" t="s">
        <v>53</v>
      </c>
      <c r="AD232" t="s">
        <v>69</v>
      </c>
      <c r="AE232" t="s">
        <v>81</v>
      </c>
      <c r="AF232">
        <v>5</v>
      </c>
      <c r="AG232" t="s">
        <v>1328</v>
      </c>
      <c r="AH232">
        <v>35</v>
      </c>
      <c r="AI232" t="s">
        <v>495</v>
      </c>
      <c r="AJ232">
        <v>12</v>
      </c>
    </row>
    <row r="233" spans="26:36" x14ac:dyDescent="0.25">
      <c r="Z233" t="str">
        <f t="shared" si="49"/>
        <v>3CFLOOR 1TMY3</v>
      </c>
      <c r="AA233" t="s">
        <v>113</v>
      </c>
      <c r="AB233" t="s">
        <v>80</v>
      </c>
      <c r="AC233" t="s">
        <v>48</v>
      </c>
      <c r="AD233" t="s">
        <v>84</v>
      </c>
      <c r="AE233" t="s">
        <v>81</v>
      </c>
      <c r="AF233">
        <v>27</v>
      </c>
      <c r="AG233" t="s">
        <v>1064</v>
      </c>
      <c r="AH233">
        <v>94</v>
      </c>
      <c r="AI233" t="s">
        <v>231</v>
      </c>
      <c r="AJ233">
        <v>66</v>
      </c>
    </row>
    <row r="234" spans="26:36" x14ac:dyDescent="0.25">
      <c r="Z234" t="str">
        <f t="shared" si="49"/>
        <v>3CMECHTMY3</v>
      </c>
      <c r="AA234" t="s">
        <v>113</v>
      </c>
      <c r="AB234" t="s">
        <v>80</v>
      </c>
      <c r="AC234" t="s">
        <v>85</v>
      </c>
      <c r="AD234" t="s">
        <v>84</v>
      </c>
      <c r="AE234" t="s">
        <v>81</v>
      </c>
      <c r="AF234">
        <v>5</v>
      </c>
      <c r="AG234" t="s">
        <v>1320</v>
      </c>
      <c r="AH234">
        <v>28</v>
      </c>
      <c r="AI234" t="s">
        <v>1329</v>
      </c>
      <c r="AJ234">
        <v>9</v>
      </c>
    </row>
    <row r="235" spans="26:36" x14ac:dyDescent="0.25">
      <c r="Z235" t="str">
        <f t="shared" si="49"/>
        <v>3CFLOOR 2TMY3</v>
      </c>
      <c r="AA235" t="s">
        <v>113</v>
      </c>
      <c r="AB235" t="s">
        <v>80</v>
      </c>
      <c r="AC235" t="s">
        <v>50</v>
      </c>
      <c r="AD235" t="s">
        <v>84</v>
      </c>
      <c r="AE235" t="s">
        <v>81</v>
      </c>
      <c r="AF235">
        <v>29</v>
      </c>
      <c r="AG235" t="s">
        <v>497</v>
      </c>
      <c r="AH235">
        <v>99</v>
      </c>
      <c r="AI235" t="s">
        <v>498</v>
      </c>
      <c r="AJ235">
        <v>73</v>
      </c>
    </row>
    <row r="236" spans="26:36" x14ac:dyDescent="0.25">
      <c r="Z236" t="str">
        <f t="shared" si="49"/>
        <v>3CAUDITORIUMTMY3</v>
      </c>
      <c r="AA236" t="s">
        <v>113</v>
      </c>
      <c r="AB236" t="s">
        <v>80</v>
      </c>
      <c r="AC236" t="s">
        <v>51</v>
      </c>
      <c r="AD236" t="s">
        <v>84</v>
      </c>
      <c r="AE236" t="s">
        <v>81</v>
      </c>
      <c r="AF236">
        <v>5</v>
      </c>
      <c r="AG236" t="s">
        <v>1330</v>
      </c>
      <c r="AH236">
        <v>27</v>
      </c>
      <c r="AI236" t="s">
        <v>1331</v>
      </c>
      <c r="AJ236">
        <v>8</v>
      </c>
    </row>
    <row r="237" spans="26:36" x14ac:dyDescent="0.25">
      <c r="Z237" t="str">
        <f t="shared" si="49"/>
        <v>3CGYMTMY3</v>
      </c>
      <c r="AA237" t="s">
        <v>113</v>
      </c>
      <c r="AB237" t="s">
        <v>80</v>
      </c>
      <c r="AC237" t="s">
        <v>52</v>
      </c>
      <c r="AD237" t="s">
        <v>84</v>
      </c>
      <c r="AE237" t="s">
        <v>81</v>
      </c>
      <c r="AF237">
        <v>5</v>
      </c>
      <c r="AG237" t="s">
        <v>1332</v>
      </c>
      <c r="AH237">
        <v>19</v>
      </c>
      <c r="AI237" t="s">
        <v>478</v>
      </c>
      <c r="AJ237">
        <v>7</v>
      </c>
    </row>
    <row r="238" spans="26:36" x14ac:dyDescent="0.25">
      <c r="Z238" t="str">
        <f t="shared" si="49"/>
        <v>3CKITCHEN CAFETERIATMY3</v>
      </c>
      <c r="AA238" t="s">
        <v>113</v>
      </c>
      <c r="AB238" t="s">
        <v>80</v>
      </c>
      <c r="AC238" t="s">
        <v>53</v>
      </c>
      <c r="AD238" t="s">
        <v>84</v>
      </c>
      <c r="AE238" t="s">
        <v>81</v>
      </c>
      <c r="AF238">
        <v>5</v>
      </c>
      <c r="AG238" t="s">
        <v>282</v>
      </c>
      <c r="AH238">
        <v>26</v>
      </c>
      <c r="AI238" t="s">
        <v>501</v>
      </c>
      <c r="AJ238">
        <v>10</v>
      </c>
    </row>
    <row r="239" spans="26:36" x14ac:dyDescent="0.25">
      <c r="Z239" t="str">
        <f t="shared" si="49"/>
        <v>3CFLOOR 1TMY2</v>
      </c>
      <c r="AA239" t="s">
        <v>113</v>
      </c>
      <c r="AB239" t="s">
        <v>80</v>
      </c>
      <c r="AC239" t="s">
        <v>48</v>
      </c>
      <c r="AD239" t="s">
        <v>90</v>
      </c>
      <c r="AE239" t="s">
        <v>81</v>
      </c>
      <c r="AF239">
        <v>24</v>
      </c>
      <c r="AG239" t="s">
        <v>1333</v>
      </c>
      <c r="AH239">
        <v>96</v>
      </c>
      <c r="AI239" t="s">
        <v>503</v>
      </c>
      <c r="AJ239">
        <v>63</v>
      </c>
    </row>
    <row r="240" spans="26:36" x14ac:dyDescent="0.25">
      <c r="Z240" t="str">
        <f t="shared" si="49"/>
        <v>3CMECHTMY2</v>
      </c>
      <c r="AA240" t="s">
        <v>113</v>
      </c>
      <c r="AB240" t="s">
        <v>80</v>
      </c>
      <c r="AC240" t="s">
        <v>85</v>
      </c>
      <c r="AD240" t="s">
        <v>90</v>
      </c>
      <c r="AE240" t="s">
        <v>81</v>
      </c>
      <c r="AF240">
        <v>5</v>
      </c>
      <c r="AG240" t="s">
        <v>1334</v>
      </c>
      <c r="AH240">
        <v>33</v>
      </c>
      <c r="AI240" t="s">
        <v>1335</v>
      </c>
      <c r="AJ240">
        <v>9</v>
      </c>
    </row>
    <row r="241" spans="26:36" x14ac:dyDescent="0.25">
      <c r="Z241" t="str">
        <f t="shared" si="49"/>
        <v>3CFLOOR 2TMY2</v>
      </c>
      <c r="AA241" t="s">
        <v>113</v>
      </c>
      <c r="AB241" t="s">
        <v>80</v>
      </c>
      <c r="AC241" t="s">
        <v>50</v>
      </c>
      <c r="AD241" t="s">
        <v>90</v>
      </c>
      <c r="AE241" t="s">
        <v>81</v>
      </c>
      <c r="AF241">
        <v>23</v>
      </c>
      <c r="AG241" t="s">
        <v>502</v>
      </c>
      <c r="AH241">
        <v>100</v>
      </c>
      <c r="AI241" t="s">
        <v>1336</v>
      </c>
      <c r="AJ241">
        <v>70</v>
      </c>
    </row>
    <row r="242" spans="26:36" x14ac:dyDescent="0.25">
      <c r="Z242" t="str">
        <f t="shared" si="49"/>
        <v>3CAUDITORIUMTMY2</v>
      </c>
      <c r="AA242" t="s">
        <v>113</v>
      </c>
      <c r="AB242" t="s">
        <v>80</v>
      </c>
      <c r="AC242" t="s">
        <v>51</v>
      </c>
      <c r="AD242" t="s">
        <v>90</v>
      </c>
      <c r="AE242" t="s">
        <v>81</v>
      </c>
      <c r="AF242">
        <v>5</v>
      </c>
      <c r="AG242" t="s">
        <v>1337</v>
      </c>
      <c r="AH242">
        <v>43</v>
      </c>
      <c r="AI242" t="s">
        <v>507</v>
      </c>
      <c r="AJ242">
        <v>8</v>
      </c>
    </row>
    <row r="243" spans="26:36" x14ac:dyDescent="0.25">
      <c r="Z243" t="str">
        <f t="shared" si="49"/>
        <v>3CGYMTMY2</v>
      </c>
      <c r="AA243" t="s">
        <v>113</v>
      </c>
      <c r="AB243" t="s">
        <v>80</v>
      </c>
      <c r="AC243" t="s">
        <v>52</v>
      </c>
      <c r="AD243" t="s">
        <v>90</v>
      </c>
      <c r="AE243" t="s">
        <v>81</v>
      </c>
      <c r="AF243">
        <v>5</v>
      </c>
      <c r="AG243" t="s">
        <v>1338</v>
      </c>
      <c r="AH243">
        <v>26</v>
      </c>
      <c r="AI243" t="s">
        <v>1339</v>
      </c>
      <c r="AJ243">
        <v>8</v>
      </c>
    </row>
    <row r="244" spans="26:36" x14ac:dyDescent="0.25">
      <c r="Z244" t="str">
        <f t="shared" si="49"/>
        <v>3CKITCHEN CAFETERIATMY2</v>
      </c>
      <c r="AA244" t="s">
        <v>113</v>
      </c>
      <c r="AB244" t="s">
        <v>80</v>
      </c>
      <c r="AC244" t="s">
        <v>53</v>
      </c>
      <c r="AD244" t="s">
        <v>90</v>
      </c>
      <c r="AE244" t="s">
        <v>81</v>
      </c>
      <c r="AF244">
        <v>5</v>
      </c>
      <c r="AG244" t="s">
        <v>1340</v>
      </c>
      <c r="AH244">
        <v>35</v>
      </c>
      <c r="AI244" t="s">
        <v>1341</v>
      </c>
      <c r="AJ244">
        <v>9</v>
      </c>
    </row>
    <row r="245" spans="26:36" x14ac:dyDescent="0.25">
      <c r="Z245" t="str">
        <f t="shared" si="49"/>
        <v>3CFLOOR 1TMY15WA</v>
      </c>
      <c r="AA245" t="s">
        <v>113</v>
      </c>
      <c r="AB245" t="s">
        <v>80</v>
      </c>
      <c r="AC245" t="s">
        <v>48</v>
      </c>
      <c r="AD245" t="s">
        <v>93</v>
      </c>
      <c r="AE245" t="s">
        <v>81</v>
      </c>
      <c r="AF245">
        <v>36</v>
      </c>
      <c r="AG245" t="s">
        <v>511</v>
      </c>
      <c r="AH245">
        <v>95</v>
      </c>
      <c r="AI245" t="s">
        <v>512</v>
      </c>
      <c r="AJ245">
        <v>67</v>
      </c>
    </row>
    <row r="246" spans="26:36" x14ac:dyDescent="0.25">
      <c r="Z246" t="str">
        <f t="shared" si="49"/>
        <v>3CMECHTMY15WA</v>
      </c>
      <c r="AA246" t="s">
        <v>113</v>
      </c>
      <c r="AB246" t="s">
        <v>80</v>
      </c>
      <c r="AC246" t="s">
        <v>85</v>
      </c>
      <c r="AD246" t="s">
        <v>93</v>
      </c>
      <c r="AE246" t="s">
        <v>81</v>
      </c>
      <c r="AF246">
        <v>5</v>
      </c>
      <c r="AG246" t="s">
        <v>1342</v>
      </c>
      <c r="AH246">
        <v>34</v>
      </c>
      <c r="AI246" t="s">
        <v>1343</v>
      </c>
      <c r="AJ246">
        <v>9</v>
      </c>
    </row>
    <row r="247" spans="26:36" x14ac:dyDescent="0.25">
      <c r="Z247" t="str">
        <f t="shared" si="49"/>
        <v>3CFLOOR 2TMY15WA</v>
      </c>
      <c r="AA247" t="s">
        <v>113</v>
      </c>
      <c r="AB247" t="s">
        <v>80</v>
      </c>
      <c r="AC247" t="s">
        <v>50</v>
      </c>
      <c r="AD247" t="s">
        <v>93</v>
      </c>
      <c r="AE247" t="s">
        <v>81</v>
      </c>
      <c r="AF247">
        <v>36</v>
      </c>
      <c r="AG247" t="s">
        <v>1344</v>
      </c>
      <c r="AH247">
        <v>99</v>
      </c>
      <c r="AI247" t="s">
        <v>419</v>
      </c>
      <c r="AJ247">
        <v>74</v>
      </c>
    </row>
    <row r="248" spans="26:36" x14ac:dyDescent="0.25">
      <c r="Z248" t="str">
        <f t="shared" si="49"/>
        <v>3CAUDITORIUMTMY15WA</v>
      </c>
      <c r="AA248" t="s">
        <v>113</v>
      </c>
      <c r="AB248" t="s">
        <v>80</v>
      </c>
      <c r="AC248" t="s">
        <v>51</v>
      </c>
      <c r="AD248" t="s">
        <v>93</v>
      </c>
      <c r="AE248" t="s">
        <v>81</v>
      </c>
      <c r="AF248">
        <v>5</v>
      </c>
      <c r="AG248" t="s">
        <v>1345</v>
      </c>
      <c r="AH248">
        <v>50</v>
      </c>
      <c r="AI248" t="s">
        <v>517</v>
      </c>
      <c r="AJ248">
        <v>8</v>
      </c>
    </row>
    <row r="249" spans="26:36" x14ac:dyDescent="0.25">
      <c r="Z249" t="str">
        <f t="shared" si="49"/>
        <v>3CGYMTMY15WA</v>
      </c>
      <c r="AA249" t="s">
        <v>113</v>
      </c>
      <c r="AB249" t="s">
        <v>80</v>
      </c>
      <c r="AC249" t="s">
        <v>52</v>
      </c>
      <c r="AD249" t="s">
        <v>93</v>
      </c>
      <c r="AE249" t="s">
        <v>81</v>
      </c>
      <c r="AF249">
        <v>5</v>
      </c>
      <c r="AG249" t="s">
        <v>1078</v>
      </c>
      <c r="AH249">
        <v>19</v>
      </c>
      <c r="AI249" t="s">
        <v>518</v>
      </c>
      <c r="AJ249">
        <v>8</v>
      </c>
    </row>
    <row r="250" spans="26:36" x14ac:dyDescent="0.25">
      <c r="Z250" t="str">
        <f t="shared" si="49"/>
        <v>3CKITCHEN CAFETERIATMY15WA</v>
      </c>
      <c r="AA250" t="s">
        <v>113</v>
      </c>
      <c r="AB250" t="s">
        <v>80</v>
      </c>
      <c r="AC250" t="s">
        <v>53</v>
      </c>
      <c r="AD250" t="s">
        <v>93</v>
      </c>
      <c r="AE250" t="s">
        <v>81</v>
      </c>
      <c r="AF250">
        <v>5</v>
      </c>
      <c r="AG250" t="s">
        <v>1346</v>
      </c>
      <c r="AH250">
        <v>35</v>
      </c>
      <c r="AI250" t="s">
        <v>1347</v>
      </c>
      <c r="AJ250">
        <v>11</v>
      </c>
    </row>
    <row r="251" spans="26:36" x14ac:dyDescent="0.25">
      <c r="Z251" t="str">
        <f t="shared" si="49"/>
        <v>3CFLOOR 1MIN</v>
      </c>
      <c r="AA251" t="s">
        <v>113</v>
      </c>
      <c r="AB251" t="s">
        <v>80</v>
      </c>
      <c r="AC251" t="s">
        <v>48</v>
      </c>
      <c r="AD251" t="s">
        <v>99</v>
      </c>
      <c r="AE251" t="s">
        <v>81</v>
      </c>
      <c r="AF251">
        <v>23</v>
      </c>
      <c r="AG251" t="s">
        <v>523</v>
      </c>
      <c r="AH251">
        <v>86</v>
      </c>
      <c r="AI251" t="s">
        <v>524</v>
      </c>
      <c r="AJ251">
        <v>53</v>
      </c>
    </row>
    <row r="252" spans="26:36" x14ac:dyDescent="0.25">
      <c r="Z252" t="str">
        <f t="shared" si="49"/>
        <v>3CMECHMIN</v>
      </c>
      <c r="AA252" t="s">
        <v>113</v>
      </c>
      <c r="AB252" t="s">
        <v>80</v>
      </c>
      <c r="AC252" t="s">
        <v>85</v>
      </c>
      <c r="AD252" t="s">
        <v>99</v>
      </c>
      <c r="AE252" t="s">
        <v>81</v>
      </c>
      <c r="AF252">
        <v>5</v>
      </c>
      <c r="AG252" t="s">
        <v>1348</v>
      </c>
      <c r="AH252">
        <v>31</v>
      </c>
      <c r="AI252" t="s">
        <v>893</v>
      </c>
      <c r="AJ252">
        <v>9</v>
      </c>
    </row>
    <row r="253" spans="26:36" x14ac:dyDescent="0.25">
      <c r="Z253" t="str">
        <f t="shared" si="49"/>
        <v>3CFLOOR 2MIN</v>
      </c>
      <c r="AA253" t="s">
        <v>113</v>
      </c>
      <c r="AB253" t="s">
        <v>80</v>
      </c>
      <c r="AC253" t="s">
        <v>50</v>
      </c>
      <c r="AD253" t="s">
        <v>99</v>
      </c>
      <c r="AE253" t="s">
        <v>81</v>
      </c>
      <c r="AF253">
        <v>23</v>
      </c>
      <c r="AG253" t="s">
        <v>521</v>
      </c>
      <c r="AH253">
        <v>97</v>
      </c>
      <c r="AI253" t="s">
        <v>524</v>
      </c>
      <c r="AJ253">
        <v>61</v>
      </c>
    </row>
    <row r="254" spans="26:36" x14ac:dyDescent="0.25">
      <c r="Z254" t="str">
        <f t="shared" si="49"/>
        <v>3CAUDITORIUMMIN</v>
      </c>
      <c r="AA254" t="s">
        <v>113</v>
      </c>
      <c r="AB254" t="s">
        <v>80</v>
      </c>
      <c r="AC254" t="s">
        <v>51</v>
      </c>
      <c r="AD254" t="s">
        <v>99</v>
      </c>
      <c r="AE254" t="s">
        <v>81</v>
      </c>
      <c r="AF254">
        <v>5</v>
      </c>
      <c r="AG254" t="s">
        <v>1154</v>
      </c>
      <c r="AH254">
        <v>26</v>
      </c>
      <c r="AI254" t="s">
        <v>792</v>
      </c>
      <c r="AJ254">
        <v>9</v>
      </c>
    </row>
    <row r="255" spans="26:36" x14ac:dyDescent="0.25">
      <c r="Z255" t="str">
        <f t="shared" si="49"/>
        <v>3CGYMMIN</v>
      </c>
      <c r="AA255" t="s">
        <v>113</v>
      </c>
      <c r="AB255" t="s">
        <v>80</v>
      </c>
      <c r="AC255" t="s">
        <v>52</v>
      </c>
      <c r="AD255" t="s">
        <v>99</v>
      </c>
      <c r="AE255" t="s">
        <v>81</v>
      </c>
      <c r="AF255">
        <v>5</v>
      </c>
      <c r="AG255" t="s">
        <v>1330</v>
      </c>
      <c r="AH255">
        <v>29</v>
      </c>
      <c r="AI255" t="s">
        <v>741</v>
      </c>
      <c r="AJ255">
        <v>8</v>
      </c>
    </row>
    <row r="256" spans="26:36" x14ac:dyDescent="0.25">
      <c r="Z256" t="str">
        <f t="shared" si="49"/>
        <v>3CKITCHEN CAFETERIAMIN</v>
      </c>
      <c r="AA256" t="s">
        <v>113</v>
      </c>
      <c r="AB256" t="s">
        <v>80</v>
      </c>
      <c r="AC256" t="s">
        <v>53</v>
      </c>
      <c r="AD256" t="s">
        <v>99</v>
      </c>
      <c r="AE256" t="s">
        <v>81</v>
      </c>
      <c r="AF256">
        <v>5</v>
      </c>
      <c r="AG256" t="s">
        <v>1199</v>
      </c>
      <c r="AH256">
        <v>20</v>
      </c>
      <c r="AI256" t="s">
        <v>1349</v>
      </c>
      <c r="AJ256">
        <v>7</v>
      </c>
    </row>
    <row r="257" spans="26:36" x14ac:dyDescent="0.25">
      <c r="Z257" t="str">
        <f t="shared" si="49"/>
        <v>3CFLOOR 1MAX</v>
      </c>
      <c r="AA257" t="s">
        <v>113</v>
      </c>
      <c r="AB257" t="s">
        <v>80</v>
      </c>
      <c r="AC257" t="s">
        <v>48</v>
      </c>
      <c r="AD257" t="s">
        <v>102</v>
      </c>
      <c r="AE257" t="s">
        <v>81</v>
      </c>
      <c r="AF257">
        <v>48</v>
      </c>
      <c r="AG257" t="s">
        <v>530</v>
      </c>
      <c r="AH257">
        <v>96</v>
      </c>
      <c r="AI257" t="s">
        <v>503</v>
      </c>
      <c r="AJ257">
        <v>76</v>
      </c>
    </row>
    <row r="258" spans="26:36" x14ac:dyDescent="0.25">
      <c r="Z258" t="str">
        <f t="shared" si="49"/>
        <v>3CMECHMAX</v>
      </c>
      <c r="AA258" t="s">
        <v>113</v>
      </c>
      <c r="AB258" t="s">
        <v>80</v>
      </c>
      <c r="AC258" t="s">
        <v>85</v>
      </c>
      <c r="AD258" t="s">
        <v>102</v>
      </c>
      <c r="AE258" t="s">
        <v>81</v>
      </c>
      <c r="AF258">
        <v>5</v>
      </c>
      <c r="AG258" t="s">
        <v>1350</v>
      </c>
      <c r="AH258">
        <v>37</v>
      </c>
      <c r="AI258" t="s">
        <v>503</v>
      </c>
      <c r="AJ258">
        <v>14</v>
      </c>
    </row>
    <row r="259" spans="26:36" x14ac:dyDescent="0.25">
      <c r="Z259" t="str">
        <f t="shared" si="49"/>
        <v>3CFLOOR 2MAX</v>
      </c>
      <c r="AA259" t="s">
        <v>113</v>
      </c>
      <c r="AB259" t="s">
        <v>80</v>
      </c>
      <c r="AC259" t="s">
        <v>50</v>
      </c>
      <c r="AD259" t="s">
        <v>102</v>
      </c>
      <c r="AE259" t="s">
        <v>81</v>
      </c>
      <c r="AF259">
        <v>50</v>
      </c>
      <c r="AG259" t="s">
        <v>530</v>
      </c>
      <c r="AH259">
        <v>100</v>
      </c>
      <c r="AI259" t="s">
        <v>1351</v>
      </c>
      <c r="AJ259">
        <v>81</v>
      </c>
    </row>
    <row r="260" spans="26:36" x14ac:dyDescent="0.25">
      <c r="Z260" t="str">
        <f t="shared" si="49"/>
        <v>3CAUDITORIUMMAX</v>
      </c>
      <c r="AA260" t="s">
        <v>113</v>
      </c>
      <c r="AB260" t="s">
        <v>80</v>
      </c>
      <c r="AC260" t="s">
        <v>51</v>
      </c>
      <c r="AD260" t="s">
        <v>102</v>
      </c>
      <c r="AE260" t="s">
        <v>81</v>
      </c>
      <c r="AF260">
        <v>5</v>
      </c>
      <c r="AG260" t="s">
        <v>1352</v>
      </c>
      <c r="AH260">
        <v>51</v>
      </c>
      <c r="AI260" t="s">
        <v>287</v>
      </c>
      <c r="AJ260">
        <v>11</v>
      </c>
    </row>
    <row r="261" spans="26:36" x14ac:dyDescent="0.25">
      <c r="Z261" t="str">
        <f t="shared" si="49"/>
        <v>3CGYMMAX</v>
      </c>
      <c r="AA261" t="s">
        <v>113</v>
      </c>
      <c r="AB261" t="s">
        <v>80</v>
      </c>
      <c r="AC261" t="s">
        <v>52</v>
      </c>
      <c r="AD261" t="s">
        <v>102</v>
      </c>
      <c r="AE261" t="s">
        <v>81</v>
      </c>
      <c r="AF261">
        <v>5</v>
      </c>
      <c r="AG261" t="s">
        <v>1353</v>
      </c>
      <c r="AH261">
        <v>25</v>
      </c>
      <c r="AI261" t="s">
        <v>538</v>
      </c>
      <c r="AJ261">
        <v>9</v>
      </c>
    </row>
    <row r="262" spans="26:36" x14ac:dyDescent="0.25">
      <c r="Z262" t="str">
        <f t="shared" si="49"/>
        <v>3CKITCHEN CAFETERIAMAX</v>
      </c>
      <c r="AA262" t="s">
        <v>113</v>
      </c>
      <c r="AB262" t="s">
        <v>80</v>
      </c>
      <c r="AC262" t="s">
        <v>53</v>
      </c>
      <c r="AD262" t="s">
        <v>102</v>
      </c>
      <c r="AE262" t="s">
        <v>81</v>
      </c>
      <c r="AF262">
        <v>5</v>
      </c>
      <c r="AG262" t="s">
        <v>1354</v>
      </c>
      <c r="AH262">
        <v>39</v>
      </c>
      <c r="AI262" t="s">
        <v>538</v>
      </c>
      <c r="AJ262">
        <v>15</v>
      </c>
    </row>
    <row r="263" spans="26:36" x14ac:dyDescent="0.25">
      <c r="Z263" t="str">
        <f t="shared" ref="Z263:Z326" si="50">CONCATENATE(AA263,AC263,AD263)</f>
        <v>4ALocationFilename</v>
      </c>
      <c r="AA263" t="s">
        <v>118</v>
      </c>
      <c r="AB263" t="s">
        <v>59</v>
      </c>
      <c r="AC263" t="s">
        <v>60</v>
      </c>
      <c r="AD263" t="s">
        <v>61</v>
      </c>
      <c r="AE263" t="s">
        <v>62</v>
      </c>
      <c r="AF263" t="s">
        <v>63</v>
      </c>
      <c r="AG263" t="s">
        <v>64</v>
      </c>
      <c r="AH263" t="s">
        <v>65</v>
      </c>
      <c r="AI263" t="s">
        <v>66</v>
      </c>
      <c r="AJ263" t="s">
        <v>67</v>
      </c>
    </row>
    <row r="264" spans="26:36" x14ac:dyDescent="0.25">
      <c r="Z264" t="str">
        <f t="shared" si="50"/>
        <v>4AFLOOR 1TMY7WA LPD</v>
      </c>
      <c r="AA264" t="s">
        <v>118</v>
      </c>
      <c r="AB264" t="s">
        <v>70</v>
      </c>
      <c r="AC264" t="s">
        <v>48</v>
      </c>
      <c r="AD264" t="s">
        <v>1121</v>
      </c>
      <c r="AE264" t="s">
        <v>73</v>
      </c>
      <c r="AF264">
        <v>0</v>
      </c>
      <c r="AG264" t="s">
        <v>1355</v>
      </c>
      <c r="AH264">
        <v>2780</v>
      </c>
      <c r="AI264" t="s">
        <v>1356</v>
      </c>
      <c r="AJ264">
        <v>247</v>
      </c>
    </row>
    <row r="265" spans="26:36" x14ac:dyDescent="0.25">
      <c r="Z265" t="str">
        <f t="shared" si="50"/>
        <v>4AMECHTMY7WA LPD</v>
      </c>
      <c r="AA265" t="s">
        <v>118</v>
      </c>
      <c r="AB265" t="s">
        <v>70</v>
      </c>
      <c r="AC265" t="s">
        <v>85</v>
      </c>
      <c r="AD265" t="s">
        <v>1121</v>
      </c>
      <c r="AE265" t="s">
        <v>73</v>
      </c>
      <c r="AF265">
        <v>0</v>
      </c>
      <c r="AG265" t="s">
        <v>1357</v>
      </c>
      <c r="AH265">
        <v>114</v>
      </c>
      <c r="AI265" t="s">
        <v>1358</v>
      </c>
      <c r="AJ265">
        <v>13</v>
      </c>
    </row>
    <row r="266" spans="26:36" x14ac:dyDescent="0.25">
      <c r="Z266" t="str">
        <f t="shared" si="50"/>
        <v>4AFLOOR 2TMY7WA LPD</v>
      </c>
      <c r="AA266" t="s">
        <v>118</v>
      </c>
      <c r="AB266" t="s">
        <v>70</v>
      </c>
      <c r="AC266" t="s">
        <v>50</v>
      </c>
      <c r="AD266" t="s">
        <v>1121</v>
      </c>
      <c r="AE266" t="s">
        <v>73</v>
      </c>
      <c r="AF266">
        <v>0</v>
      </c>
      <c r="AG266" t="s">
        <v>1359</v>
      </c>
      <c r="AH266">
        <v>3364</v>
      </c>
      <c r="AI266" t="s">
        <v>1360</v>
      </c>
      <c r="AJ266">
        <v>362</v>
      </c>
    </row>
    <row r="267" spans="26:36" x14ac:dyDescent="0.25">
      <c r="Z267" t="str">
        <f t="shared" si="50"/>
        <v>4AAUDITORIUMTMY7WA LPD</v>
      </c>
      <c r="AA267" t="s">
        <v>118</v>
      </c>
      <c r="AB267" t="s">
        <v>70</v>
      </c>
      <c r="AC267" t="s">
        <v>51</v>
      </c>
      <c r="AD267" t="s">
        <v>1121</v>
      </c>
      <c r="AE267" t="s">
        <v>73</v>
      </c>
      <c r="AF267">
        <v>0</v>
      </c>
      <c r="AG267" t="s">
        <v>1361</v>
      </c>
      <c r="AH267">
        <v>161</v>
      </c>
      <c r="AI267" t="s">
        <v>1362</v>
      </c>
      <c r="AJ267">
        <v>21</v>
      </c>
    </row>
    <row r="268" spans="26:36" x14ac:dyDescent="0.25">
      <c r="Z268" t="str">
        <f t="shared" si="50"/>
        <v>4AGYMTMY7WA LPD</v>
      </c>
      <c r="AA268" t="s">
        <v>118</v>
      </c>
      <c r="AB268" t="s">
        <v>70</v>
      </c>
      <c r="AC268" t="s">
        <v>52</v>
      </c>
      <c r="AD268" t="s">
        <v>1121</v>
      </c>
      <c r="AE268" t="s">
        <v>73</v>
      </c>
      <c r="AF268">
        <v>0</v>
      </c>
      <c r="AG268" t="s">
        <v>1363</v>
      </c>
      <c r="AH268">
        <v>303</v>
      </c>
      <c r="AI268" t="s">
        <v>1364</v>
      </c>
      <c r="AJ268">
        <v>45</v>
      </c>
    </row>
    <row r="269" spans="26:36" x14ac:dyDescent="0.25">
      <c r="Z269" t="str">
        <f t="shared" si="50"/>
        <v>4AKITCHEN CAFETERIATMY7WA LPD</v>
      </c>
      <c r="AA269" t="s">
        <v>118</v>
      </c>
      <c r="AB269" t="s">
        <v>70</v>
      </c>
      <c r="AC269" t="s">
        <v>53</v>
      </c>
      <c r="AD269" t="s">
        <v>1121</v>
      </c>
      <c r="AE269" t="s">
        <v>73</v>
      </c>
      <c r="AF269">
        <v>0</v>
      </c>
      <c r="AG269" t="s">
        <v>194</v>
      </c>
      <c r="AH269">
        <v>478</v>
      </c>
      <c r="AI269" t="s">
        <v>1365</v>
      </c>
      <c r="AJ269">
        <v>62</v>
      </c>
    </row>
    <row r="270" spans="26:36" x14ac:dyDescent="0.25">
      <c r="Z270" t="str">
        <f t="shared" si="50"/>
        <v>4AFLOOR 1TMY3WA LPD</v>
      </c>
      <c r="AA270" t="s">
        <v>118</v>
      </c>
      <c r="AB270" t="s">
        <v>70</v>
      </c>
      <c r="AC270" t="s">
        <v>48</v>
      </c>
      <c r="AD270" t="s">
        <v>1124</v>
      </c>
      <c r="AE270" t="s">
        <v>73</v>
      </c>
      <c r="AF270">
        <v>0</v>
      </c>
      <c r="AG270" t="s">
        <v>239</v>
      </c>
      <c r="AH270">
        <v>2780</v>
      </c>
      <c r="AI270" t="s">
        <v>1356</v>
      </c>
      <c r="AJ270">
        <v>247</v>
      </c>
    </row>
    <row r="271" spans="26:36" x14ac:dyDescent="0.25">
      <c r="Z271" t="str">
        <f t="shared" si="50"/>
        <v>4AMECHTMY3WA LPD</v>
      </c>
      <c r="AA271" t="s">
        <v>118</v>
      </c>
      <c r="AB271" t="s">
        <v>70</v>
      </c>
      <c r="AC271" t="s">
        <v>85</v>
      </c>
      <c r="AD271" t="s">
        <v>1124</v>
      </c>
      <c r="AE271" t="s">
        <v>73</v>
      </c>
      <c r="AF271">
        <v>0</v>
      </c>
      <c r="AG271" t="s">
        <v>1357</v>
      </c>
      <c r="AH271">
        <v>113</v>
      </c>
      <c r="AI271" t="s">
        <v>1366</v>
      </c>
      <c r="AJ271">
        <v>13</v>
      </c>
    </row>
    <row r="272" spans="26:36" x14ac:dyDescent="0.25">
      <c r="Z272" t="str">
        <f t="shared" si="50"/>
        <v>4AFLOOR 2TMY3WA LPD</v>
      </c>
      <c r="AA272" t="s">
        <v>118</v>
      </c>
      <c r="AB272" t="s">
        <v>70</v>
      </c>
      <c r="AC272" t="s">
        <v>50</v>
      </c>
      <c r="AD272" t="s">
        <v>1124</v>
      </c>
      <c r="AE272" t="s">
        <v>73</v>
      </c>
      <c r="AF272">
        <v>0</v>
      </c>
      <c r="AG272" t="s">
        <v>239</v>
      </c>
      <c r="AH272">
        <v>3457</v>
      </c>
      <c r="AI272" t="s">
        <v>1367</v>
      </c>
      <c r="AJ272">
        <v>364</v>
      </c>
    </row>
    <row r="273" spans="26:36" x14ac:dyDescent="0.25">
      <c r="Z273" t="str">
        <f t="shared" si="50"/>
        <v>4AAUDITORIUMTMY3WA LPD</v>
      </c>
      <c r="AA273" t="s">
        <v>118</v>
      </c>
      <c r="AB273" t="s">
        <v>70</v>
      </c>
      <c r="AC273" t="s">
        <v>51</v>
      </c>
      <c r="AD273" t="s">
        <v>1124</v>
      </c>
      <c r="AE273" t="s">
        <v>73</v>
      </c>
      <c r="AF273">
        <v>0</v>
      </c>
      <c r="AG273" t="s">
        <v>1368</v>
      </c>
      <c r="AH273">
        <v>153</v>
      </c>
      <c r="AI273" t="s">
        <v>1272</v>
      </c>
      <c r="AJ273">
        <v>20</v>
      </c>
    </row>
    <row r="274" spans="26:36" x14ac:dyDescent="0.25">
      <c r="Z274" t="str">
        <f t="shared" si="50"/>
        <v>4AGYMTMY3WA LPD</v>
      </c>
      <c r="AA274" t="s">
        <v>118</v>
      </c>
      <c r="AB274" t="s">
        <v>70</v>
      </c>
      <c r="AC274" t="s">
        <v>52</v>
      </c>
      <c r="AD274" t="s">
        <v>1124</v>
      </c>
      <c r="AE274" t="s">
        <v>73</v>
      </c>
      <c r="AF274">
        <v>0</v>
      </c>
      <c r="AG274" t="s">
        <v>1369</v>
      </c>
      <c r="AH274">
        <v>290</v>
      </c>
      <c r="AI274" t="s">
        <v>1370</v>
      </c>
      <c r="AJ274">
        <v>44</v>
      </c>
    </row>
    <row r="275" spans="26:36" x14ac:dyDescent="0.25">
      <c r="Z275" t="str">
        <f t="shared" si="50"/>
        <v>4AKITCHEN CAFETERIATMY3WA LPD</v>
      </c>
      <c r="AA275" t="s">
        <v>118</v>
      </c>
      <c r="AB275" t="s">
        <v>70</v>
      </c>
      <c r="AC275" t="s">
        <v>53</v>
      </c>
      <c r="AD275" t="s">
        <v>1124</v>
      </c>
      <c r="AE275" t="s">
        <v>73</v>
      </c>
      <c r="AF275">
        <v>0</v>
      </c>
      <c r="AG275" t="s">
        <v>1160</v>
      </c>
      <c r="AH275">
        <v>450</v>
      </c>
      <c r="AI275" t="s">
        <v>1371</v>
      </c>
      <c r="AJ275">
        <v>59</v>
      </c>
    </row>
    <row r="276" spans="26:36" x14ac:dyDescent="0.25">
      <c r="Z276" t="str">
        <f t="shared" si="50"/>
        <v>4AFLOOR 1TMY3 LPD</v>
      </c>
      <c r="AA276" t="s">
        <v>118</v>
      </c>
      <c r="AB276" t="s">
        <v>70</v>
      </c>
      <c r="AC276" t="s">
        <v>48</v>
      </c>
      <c r="AD276" t="s">
        <v>1125</v>
      </c>
      <c r="AE276" t="s">
        <v>73</v>
      </c>
      <c r="AF276">
        <v>0</v>
      </c>
      <c r="AG276" t="s">
        <v>1372</v>
      </c>
      <c r="AH276">
        <v>2661</v>
      </c>
      <c r="AI276" t="s">
        <v>1373</v>
      </c>
      <c r="AJ276">
        <v>260</v>
      </c>
    </row>
    <row r="277" spans="26:36" x14ac:dyDescent="0.25">
      <c r="Z277" t="str">
        <f t="shared" si="50"/>
        <v>4AMECHTMY3 LPD</v>
      </c>
      <c r="AA277" t="s">
        <v>118</v>
      </c>
      <c r="AB277" t="s">
        <v>70</v>
      </c>
      <c r="AC277" t="s">
        <v>85</v>
      </c>
      <c r="AD277" t="s">
        <v>1125</v>
      </c>
      <c r="AE277" t="s">
        <v>73</v>
      </c>
      <c r="AF277">
        <v>0</v>
      </c>
      <c r="AG277" t="s">
        <v>1374</v>
      </c>
      <c r="AH277">
        <v>123</v>
      </c>
      <c r="AI277" t="s">
        <v>1375</v>
      </c>
      <c r="AJ277">
        <v>13</v>
      </c>
    </row>
    <row r="278" spans="26:36" x14ac:dyDescent="0.25">
      <c r="Z278" t="str">
        <f t="shared" si="50"/>
        <v>4AFLOOR 2TMY3 LPD</v>
      </c>
      <c r="AA278" t="s">
        <v>118</v>
      </c>
      <c r="AB278" t="s">
        <v>70</v>
      </c>
      <c r="AC278" t="s">
        <v>50</v>
      </c>
      <c r="AD278" t="s">
        <v>1125</v>
      </c>
      <c r="AE278" t="s">
        <v>73</v>
      </c>
      <c r="AF278">
        <v>0</v>
      </c>
      <c r="AG278" t="s">
        <v>1376</v>
      </c>
      <c r="AH278">
        <v>3217</v>
      </c>
      <c r="AI278" t="s">
        <v>1377</v>
      </c>
      <c r="AJ278">
        <v>375</v>
      </c>
    </row>
    <row r="279" spans="26:36" x14ac:dyDescent="0.25">
      <c r="Z279" t="str">
        <f t="shared" si="50"/>
        <v>4AAUDITORIUMTMY3 LPD</v>
      </c>
      <c r="AA279" t="s">
        <v>118</v>
      </c>
      <c r="AB279" t="s">
        <v>70</v>
      </c>
      <c r="AC279" t="s">
        <v>51</v>
      </c>
      <c r="AD279" t="s">
        <v>1125</v>
      </c>
      <c r="AE279" t="s">
        <v>73</v>
      </c>
      <c r="AF279">
        <v>0</v>
      </c>
      <c r="AG279" t="s">
        <v>1378</v>
      </c>
      <c r="AH279">
        <v>175</v>
      </c>
      <c r="AI279" t="s">
        <v>1379</v>
      </c>
      <c r="AJ279">
        <v>22</v>
      </c>
    </row>
    <row r="280" spans="26:36" x14ac:dyDescent="0.25">
      <c r="Z280" t="str">
        <f t="shared" si="50"/>
        <v>4AGYMTMY3 LPD</v>
      </c>
      <c r="AA280" t="s">
        <v>118</v>
      </c>
      <c r="AB280" t="s">
        <v>70</v>
      </c>
      <c r="AC280" t="s">
        <v>52</v>
      </c>
      <c r="AD280" t="s">
        <v>1125</v>
      </c>
      <c r="AE280" t="s">
        <v>73</v>
      </c>
      <c r="AF280">
        <v>0</v>
      </c>
      <c r="AG280" t="s">
        <v>1380</v>
      </c>
      <c r="AH280">
        <v>303</v>
      </c>
      <c r="AI280" t="s">
        <v>1381</v>
      </c>
      <c r="AJ280">
        <v>46</v>
      </c>
    </row>
    <row r="281" spans="26:36" x14ac:dyDescent="0.25">
      <c r="Z281" t="str">
        <f t="shared" si="50"/>
        <v>4AKITCHEN CAFETERIATMY3 LPD</v>
      </c>
      <c r="AA281" t="s">
        <v>118</v>
      </c>
      <c r="AB281" t="s">
        <v>70</v>
      </c>
      <c r="AC281" t="s">
        <v>53</v>
      </c>
      <c r="AD281" t="s">
        <v>1125</v>
      </c>
      <c r="AE281" t="s">
        <v>73</v>
      </c>
      <c r="AF281">
        <v>0</v>
      </c>
      <c r="AG281" t="s">
        <v>1160</v>
      </c>
      <c r="AH281">
        <v>488</v>
      </c>
      <c r="AI281" t="s">
        <v>1382</v>
      </c>
      <c r="AJ281">
        <v>66</v>
      </c>
    </row>
    <row r="282" spans="26:36" x14ac:dyDescent="0.25">
      <c r="Z282" t="str">
        <f t="shared" si="50"/>
        <v>4AFLOOR 1TMY2 LPD</v>
      </c>
      <c r="AA282" t="s">
        <v>118</v>
      </c>
      <c r="AB282" t="s">
        <v>70</v>
      </c>
      <c r="AC282" t="s">
        <v>48</v>
      </c>
      <c r="AD282" t="s">
        <v>1127</v>
      </c>
      <c r="AE282" t="s">
        <v>73</v>
      </c>
      <c r="AF282">
        <v>0</v>
      </c>
      <c r="AG282" t="s">
        <v>1383</v>
      </c>
      <c r="AH282">
        <v>2799</v>
      </c>
      <c r="AI282" t="s">
        <v>254</v>
      </c>
      <c r="AJ282">
        <v>263</v>
      </c>
    </row>
    <row r="283" spans="26:36" x14ac:dyDescent="0.25">
      <c r="Z283" t="str">
        <f t="shared" si="50"/>
        <v>4AMECHTMY2 LPD</v>
      </c>
      <c r="AA283" t="s">
        <v>118</v>
      </c>
      <c r="AB283" t="s">
        <v>70</v>
      </c>
      <c r="AC283" t="s">
        <v>85</v>
      </c>
      <c r="AD283" t="s">
        <v>1127</v>
      </c>
      <c r="AE283" t="s">
        <v>73</v>
      </c>
      <c r="AF283">
        <v>0</v>
      </c>
      <c r="AG283" t="s">
        <v>1384</v>
      </c>
      <c r="AH283">
        <v>124</v>
      </c>
      <c r="AI283" t="s">
        <v>1385</v>
      </c>
      <c r="AJ283">
        <v>13</v>
      </c>
    </row>
    <row r="284" spans="26:36" x14ac:dyDescent="0.25">
      <c r="Z284" t="str">
        <f t="shared" si="50"/>
        <v>4AFLOOR 2TMY2 LPD</v>
      </c>
      <c r="AA284" t="s">
        <v>118</v>
      </c>
      <c r="AB284" t="s">
        <v>70</v>
      </c>
      <c r="AC284" t="s">
        <v>50</v>
      </c>
      <c r="AD284" t="s">
        <v>1127</v>
      </c>
      <c r="AE284" t="s">
        <v>73</v>
      </c>
      <c r="AF284">
        <v>0</v>
      </c>
      <c r="AG284" t="s">
        <v>1383</v>
      </c>
      <c r="AH284">
        <v>3326</v>
      </c>
      <c r="AI284" t="s">
        <v>1356</v>
      </c>
      <c r="AJ284">
        <v>377</v>
      </c>
    </row>
    <row r="285" spans="26:36" x14ac:dyDescent="0.25">
      <c r="Z285" t="str">
        <f t="shared" si="50"/>
        <v>4AAUDITORIUMTMY2 LPD</v>
      </c>
      <c r="AA285" t="s">
        <v>118</v>
      </c>
      <c r="AB285" t="s">
        <v>70</v>
      </c>
      <c r="AC285" t="s">
        <v>51</v>
      </c>
      <c r="AD285" t="s">
        <v>1127</v>
      </c>
      <c r="AE285" t="s">
        <v>73</v>
      </c>
      <c r="AF285">
        <v>0</v>
      </c>
      <c r="AG285" t="s">
        <v>1357</v>
      </c>
      <c r="AH285">
        <v>193</v>
      </c>
      <c r="AI285" t="s">
        <v>564</v>
      </c>
      <c r="AJ285">
        <v>23</v>
      </c>
    </row>
    <row r="286" spans="26:36" x14ac:dyDescent="0.25">
      <c r="Z286" t="str">
        <f t="shared" si="50"/>
        <v>4AGYMTMY2 LPD</v>
      </c>
      <c r="AA286" t="s">
        <v>118</v>
      </c>
      <c r="AB286" t="s">
        <v>70</v>
      </c>
      <c r="AC286" t="s">
        <v>52</v>
      </c>
      <c r="AD286" t="s">
        <v>1127</v>
      </c>
      <c r="AE286" t="s">
        <v>73</v>
      </c>
      <c r="AF286">
        <v>0</v>
      </c>
      <c r="AG286" t="s">
        <v>1386</v>
      </c>
      <c r="AH286">
        <v>296</v>
      </c>
      <c r="AI286" t="s">
        <v>1381</v>
      </c>
      <c r="AJ286">
        <v>47</v>
      </c>
    </row>
    <row r="287" spans="26:36" x14ac:dyDescent="0.25">
      <c r="Z287" t="str">
        <f t="shared" si="50"/>
        <v>4AKITCHEN CAFETERIATMY2 LPD</v>
      </c>
      <c r="AA287" t="s">
        <v>118</v>
      </c>
      <c r="AB287" t="s">
        <v>70</v>
      </c>
      <c r="AC287" t="s">
        <v>53</v>
      </c>
      <c r="AD287" t="s">
        <v>1127</v>
      </c>
      <c r="AE287" t="s">
        <v>73</v>
      </c>
      <c r="AF287">
        <v>0</v>
      </c>
      <c r="AG287" t="s">
        <v>1387</v>
      </c>
      <c r="AH287">
        <v>444</v>
      </c>
      <c r="AI287" t="s">
        <v>1388</v>
      </c>
      <c r="AJ287">
        <v>68</v>
      </c>
    </row>
    <row r="288" spans="26:36" x14ac:dyDescent="0.25">
      <c r="Z288" t="str">
        <f t="shared" si="50"/>
        <v>4AFLOOR 1MIN LPD</v>
      </c>
      <c r="AA288" t="s">
        <v>118</v>
      </c>
      <c r="AB288" t="s">
        <v>70</v>
      </c>
      <c r="AC288" t="s">
        <v>48</v>
      </c>
      <c r="AD288" t="s">
        <v>1129</v>
      </c>
      <c r="AE288" t="s">
        <v>73</v>
      </c>
      <c r="AF288">
        <v>0</v>
      </c>
      <c r="AG288" t="s">
        <v>1389</v>
      </c>
      <c r="AH288">
        <v>2829</v>
      </c>
      <c r="AI288" t="s">
        <v>1390</v>
      </c>
      <c r="AJ288">
        <v>296</v>
      </c>
    </row>
    <row r="289" spans="26:36" x14ac:dyDescent="0.25">
      <c r="Z289" t="str">
        <f t="shared" si="50"/>
        <v>4AMECHMIN LPD</v>
      </c>
      <c r="AA289" t="s">
        <v>118</v>
      </c>
      <c r="AB289" t="s">
        <v>70</v>
      </c>
      <c r="AC289" t="s">
        <v>85</v>
      </c>
      <c r="AD289" t="s">
        <v>1129</v>
      </c>
      <c r="AE289" t="s">
        <v>73</v>
      </c>
      <c r="AF289">
        <v>0</v>
      </c>
      <c r="AG289" t="s">
        <v>1357</v>
      </c>
      <c r="AH289">
        <v>145</v>
      </c>
      <c r="AI289" t="s">
        <v>1391</v>
      </c>
      <c r="AJ289">
        <v>12</v>
      </c>
    </row>
    <row r="290" spans="26:36" x14ac:dyDescent="0.25">
      <c r="Z290" t="str">
        <f t="shared" si="50"/>
        <v>4AFLOOR 2MIN LPD</v>
      </c>
      <c r="AA290" t="s">
        <v>118</v>
      </c>
      <c r="AB290" t="s">
        <v>70</v>
      </c>
      <c r="AC290" t="s">
        <v>50</v>
      </c>
      <c r="AD290" t="s">
        <v>1129</v>
      </c>
      <c r="AE290" t="s">
        <v>73</v>
      </c>
      <c r="AF290">
        <v>0</v>
      </c>
      <c r="AG290" t="s">
        <v>1392</v>
      </c>
      <c r="AH290">
        <v>3123</v>
      </c>
      <c r="AI290" t="s">
        <v>1393</v>
      </c>
      <c r="AJ290">
        <v>399</v>
      </c>
    </row>
    <row r="291" spans="26:36" x14ac:dyDescent="0.25">
      <c r="Z291" t="str">
        <f t="shared" si="50"/>
        <v>4AAUDITORIUMMIN LPD</v>
      </c>
      <c r="AA291" t="s">
        <v>118</v>
      </c>
      <c r="AB291" t="s">
        <v>70</v>
      </c>
      <c r="AC291" t="s">
        <v>51</v>
      </c>
      <c r="AD291" t="s">
        <v>1129</v>
      </c>
      <c r="AE291" t="s">
        <v>73</v>
      </c>
      <c r="AF291">
        <v>0</v>
      </c>
      <c r="AG291" t="s">
        <v>1357</v>
      </c>
      <c r="AH291">
        <v>182</v>
      </c>
      <c r="AI291" t="s">
        <v>1394</v>
      </c>
      <c r="AJ291">
        <v>32</v>
      </c>
    </row>
    <row r="292" spans="26:36" x14ac:dyDescent="0.25">
      <c r="Z292" t="str">
        <f t="shared" si="50"/>
        <v>4AGYMMIN LPD</v>
      </c>
      <c r="AA292" t="s">
        <v>118</v>
      </c>
      <c r="AB292" t="s">
        <v>70</v>
      </c>
      <c r="AC292" t="s">
        <v>52</v>
      </c>
      <c r="AD292" t="s">
        <v>1129</v>
      </c>
      <c r="AE292" t="s">
        <v>73</v>
      </c>
      <c r="AF292">
        <v>0</v>
      </c>
      <c r="AG292" t="s">
        <v>1395</v>
      </c>
      <c r="AH292">
        <v>327</v>
      </c>
      <c r="AI292" t="s">
        <v>1396</v>
      </c>
      <c r="AJ292">
        <v>54</v>
      </c>
    </row>
    <row r="293" spans="26:36" x14ac:dyDescent="0.25">
      <c r="Z293" t="str">
        <f t="shared" si="50"/>
        <v>4AKITCHEN CAFETERIAMIN LPD</v>
      </c>
      <c r="AA293" t="s">
        <v>118</v>
      </c>
      <c r="AB293" t="s">
        <v>70</v>
      </c>
      <c r="AC293" t="s">
        <v>53</v>
      </c>
      <c r="AD293" t="s">
        <v>1129</v>
      </c>
      <c r="AE293" t="s">
        <v>73</v>
      </c>
      <c r="AF293">
        <v>0</v>
      </c>
      <c r="AG293" t="s">
        <v>1397</v>
      </c>
      <c r="AH293">
        <v>491</v>
      </c>
      <c r="AI293" t="s">
        <v>1398</v>
      </c>
      <c r="AJ293">
        <v>91</v>
      </c>
    </row>
    <row r="294" spans="26:36" x14ac:dyDescent="0.25">
      <c r="Z294" t="str">
        <f t="shared" si="50"/>
        <v>4AFLOOR 1TMY15WA LPD</v>
      </c>
      <c r="AA294" t="s">
        <v>118</v>
      </c>
      <c r="AB294" t="s">
        <v>70</v>
      </c>
      <c r="AC294" t="s">
        <v>48</v>
      </c>
      <c r="AD294" t="s">
        <v>1131</v>
      </c>
      <c r="AE294" t="s">
        <v>73</v>
      </c>
      <c r="AF294">
        <v>0</v>
      </c>
      <c r="AG294" t="s">
        <v>1399</v>
      </c>
      <c r="AH294">
        <v>2780</v>
      </c>
      <c r="AI294" t="s">
        <v>1356</v>
      </c>
      <c r="AJ294">
        <v>248</v>
      </c>
    </row>
    <row r="295" spans="26:36" x14ac:dyDescent="0.25">
      <c r="Z295" t="str">
        <f t="shared" si="50"/>
        <v>4AMECHTMY15WA LPD</v>
      </c>
      <c r="AA295" t="s">
        <v>118</v>
      </c>
      <c r="AB295" t="s">
        <v>70</v>
      </c>
      <c r="AC295" t="s">
        <v>85</v>
      </c>
      <c r="AD295" t="s">
        <v>1131</v>
      </c>
      <c r="AE295" t="s">
        <v>73</v>
      </c>
      <c r="AF295">
        <v>0</v>
      </c>
      <c r="AG295" t="s">
        <v>1399</v>
      </c>
      <c r="AH295">
        <v>114</v>
      </c>
      <c r="AI295" t="s">
        <v>1358</v>
      </c>
      <c r="AJ295">
        <v>13</v>
      </c>
    </row>
    <row r="296" spans="26:36" x14ac:dyDescent="0.25">
      <c r="Z296" t="str">
        <f t="shared" si="50"/>
        <v>4AFLOOR 2TMY15WA LPD</v>
      </c>
      <c r="AA296" t="s">
        <v>118</v>
      </c>
      <c r="AB296" t="s">
        <v>70</v>
      </c>
      <c r="AC296" t="s">
        <v>50</v>
      </c>
      <c r="AD296" t="s">
        <v>1131</v>
      </c>
      <c r="AE296" t="s">
        <v>73</v>
      </c>
      <c r="AF296">
        <v>0</v>
      </c>
      <c r="AG296" t="s">
        <v>116</v>
      </c>
      <c r="AH296">
        <v>3457</v>
      </c>
      <c r="AI296" t="s">
        <v>1367</v>
      </c>
      <c r="AJ296">
        <v>367</v>
      </c>
    </row>
    <row r="297" spans="26:36" x14ac:dyDescent="0.25">
      <c r="Z297" t="str">
        <f t="shared" si="50"/>
        <v>4AAUDITORIUMTMY15WA LPD</v>
      </c>
      <c r="AA297" t="s">
        <v>118</v>
      </c>
      <c r="AB297" t="s">
        <v>70</v>
      </c>
      <c r="AC297" t="s">
        <v>51</v>
      </c>
      <c r="AD297" t="s">
        <v>1131</v>
      </c>
      <c r="AE297" t="s">
        <v>73</v>
      </c>
      <c r="AF297">
        <v>0</v>
      </c>
      <c r="AG297" t="s">
        <v>1378</v>
      </c>
      <c r="AH297">
        <v>168</v>
      </c>
      <c r="AI297" t="s">
        <v>1400</v>
      </c>
      <c r="AJ297">
        <v>20</v>
      </c>
    </row>
    <row r="298" spans="26:36" x14ac:dyDescent="0.25">
      <c r="Z298" t="str">
        <f t="shared" si="50"/>
        <v>4AGYMTMY15WA LPD</v>
      </c>
      <c r="AA298" t="s">
        <v>118</v>
      </c>
      <c r="AB298" t="s">
        <v>70</v>
      </c>
      <c r="AC298" t="s">
        <v>52</v>
      </c>
      <c r="AD298" t="s">
        <v>1131</v>
      </c>
      <c r="AE298" t="s">
        <v>73</v>
      </c>
      <c r="AF298">
        <v>0</v>
      </c>
      <c r="AG298" t="s">
        <v>1401</v>
      </c>
      <c r="AH298">
        <v>313</v>
      </c>
      <c r="AI298" t="s">
        <v>1402</v>
      </c>
      <c r="AJ298">
        <v>44</v>
      </c>
    </row>
    <row r="299" spans="26:36" x14ac:dyDescent="0.25">
      <c r="Z299" t="str">
        <f t="shared" si="50"/>
        <v>4AKITCHEN CAFETERIATMY15WA LPD</v>
      </c>
      <c r="AA299" t="s">
        <v>118</v>
      </c>
      <c r="AB299" t="s">
        <v>70</v>
      </c>
      <c r="AC299" t="s">
        <v>53</v>
      </c>
      <c r="AD299" t="s">
        <v>1131</v>
      </c>
      <c r="AE299" t="s">
        <v>73</v>
      </c>
      <c r="AF299">
        <v>0</v>
      </c>
      <c r="AG299" t="s">
        <v>1399</v>
      </c>
      <c r="AH299">
        <v>450</v>
      </c>
      <c r="AI299" t="s">
        <v>1371</v>
      </c>
      <c r="AJ299">
        <v>60</v>
      </c>
    </row>
    <row r="300" spans="26:36" x14ac:dyDescent="0.25">
      <c r="Z300" t="str">
        <f t="shared" si="50"/>
        <v>4AFLOOR 1MAX LPD</v>
      </c>
      <c r="AA300" t="s">
        <v>118</v>
      </c>
      <c r="AB300" t="s">
        <v>70</v>
      </c>
      <c r="AC300" t="s">
        <v>48</v>
      </c>
      <c r="AD300" t="s">
        <v>1133</v>
      </c>
      <c r="AE300" t="s">
        <v>73</v>
      </c>
      <c r="AF300">
        <v>0</v>
      </c>
      <c r="AG300" t="s">
        <v>282</v>
      </c>
      <c r="AH300">
        <v>3135</v>
      </c>
      <c r="AI300" t="s">
        <v>1377</v>
      </c>
      <c r="AJ300">
        <v>244</v>
      </c>
    </row>
    <row r="301" spans="26:36" x14ac:dyDescent="0.25">
      <c r="Z301" t="str">
        <f t="shared" si="50"/>
        <v>4AMECHMAX LPD</v>
      </c>
      <c r="AA301" t="s">
        <v>118</v>
      </c>
      <c r="AB301" t="s">
        <v>70</v>
      </c>
      <c r="AC301" t="s">
        <v>85</v>
      </c>
      <c r="AD301" t="s">
        <v>1133</v>
      </c>
      <c r="AE301" t="s">
        <v>73</v>
      </c>
      <c r="AF301">
        <v>0</v>
      </c>
      <c r="AG301" t="s">
        <v>1357</v>
      </c>
      <c r="AH301">
        <v>127</v>
      </c>
      <c r="AI301" t="s">
        <v>1403</v>
      </c>
      <c r="AJ301">
        <v>12</v>
      </c>
    </row>
    <row r="302" spans="26:36" x14ac:dyDescent="0.25">
      <c r="Z302" t="str">
        <f t="shared" si="50"/>
        <v>4AFLOOR 2MAX LPD</v>
      </c>
      <c r="AA302" t="s">
        <v>118</v>
      </c>
      <c r="AB302" t="s">
        <v>70</v>
      </c>
      <c r="AC302" t="s">
        <v>50</v>
      </c>
      <c r="AD302" t="s">
        <v>1133</v>
      </c>
      <c r="AE302" t="s">
        <v>73</v>
      </c>
      <c r="AF302">
        <v>0</v>
      </c>
      <c r="AG302" t="s">
        <v>1105</v>
      </c>
      <c r="AH302">
        <v>3678</v>
      </c>
      <c r="AI302" t="s">
        <v>1377</v>
      </c>
      <c r="AJ302">
        <v>365</v>
      </c>
    </row>
    <row r="303" spans="26:36" x14ac:dyDescent="0.25">
      <c r="Z303" t="str">
        <f t="shared" si="50"/>
        <v>4AAUDITORIUMMAX LPD</v>
      </c>
      <c r="AA303" t="s">
        <v>118</v>
      </c>
      <c r="AB303" t="s">
        <v>70</v>
      </c>
      <c r="AC303" t="s">
        <v>51</v>
      </c>
      <c r="AD303" t="s">
        <v>1133</v>
      </c>
      <c r="AE303" t="s">
        <v>73</v>
      </c>
      <c r="AF303">
        <v>0</v>
      </c>
      <c r="AG303" t="s">
        <v>1404</v>
      </c>
      <c r="AH303">
        <v>157</v>
      </c>
      <c r="AI303" t="s">
        <v>1405</v>
      </c>
      <c r="AJ303">
        <v>16</v>
      </c>
    </row>
    <row r="304" spans="26:36" x14ac:dyDescent="0.25">
      <c r="Z304" t="str">
        <f t="shared" si="50"/>
        <v>4AGYMMAX LPD</v>
      </c>
      <c r="AA304" t="s">
        <v>118</v>
      </c>
      <c r="AB304" t="s">
        <v>70</v>
      </c>
      <c r="AC304" t="s">
        <v>52</v>
      </c>
      <c r="AD304" t="s">
        <v>1133</v>
      </c>
      <c r="AE304" t="s">
        <v>73</v>
      </c>
      <c r="AF304">
        <v>0</v>
      </c>
      <c r="AG304" t="s">
        <v>1406</v>
      </c>
      <c r="AH304">
        <v>332</v>
      </c>
      <c r="AI304" t="s">
        <v>1407</v>
      </c>
      <c r="AJ304">
        <v>40</v>
      </c>
    </row>
    <row r="305" spans="26:36" x14ac:dyDescent="0.25">
      <c r="Z305" t="str">
        <f t="shared" si="50"/>
        <v>4AKITCHEN CAFETERIAMAX LPD</v>
      </c>
      <c r="AA305" t="s">
        <v>118</v>
      </c>
      <c r="AB305" t="s">
        <v>70</v>
      </c>
      <c r="AC305" t="s">
        <v>53</v>
      </c>
      <c r="AD305" t="s">
        <v>1133</v>
      </c>
      <c r="AE305" t="s">
        <v>73</v>
      </c>
      <c r="AF305">
        <v>0</v>
      </c>
      <c r="AG305" t="s">
        <v>1408</v>
      </c>
      <c r="AH305">
        <v>446</v>
      </c>
      <c r="AI305" t="s">
        <v>1409</v>
      </c>
      <c r="AJ305">
        <v>49</v>
      </c>
    </row>
    <row r="306" spans="26:36" x14ac:dyDescent="0.25">
      <c r="Z306" t="str">
        <f t="shared" si="50"/>
        <v>4BLocationFilename</v>
      </c>
      <c r="AA306" t="s">
        <v>123</v>
      </c>
      <c r="AB306" t="s">
        <v>59</v>
      </c>
      <c r="AC306" t="s">
        <v>60</v>
      </c>
      <c r="AD306" t="s">
        <v>61</v>
      </c>
      <c r="AE306" t="s">
        <v>62</v>
      </c>
      <c r="AF306" t="s">
        <v>63</v>
      </c>
      <c r="AG306" t="s">
        <v>64</v>
      </c>
      <c r="AH306" t="s">
        <v>65</v>
      </c>
      <c r="AI306" t="s">
        <v>66</v>
      </c>
      <c r="AJ306" t="s">
        <v>67</v>
      </c>
    </row>
    <row r="307" spans="26:36" x14ac:dyDescent="0.25">
      <c r="Z307" t="str">
        <f t="shared" si="50"/>
        <v>4BFLOOR 1TMY7WA LPD</v>
      </c>
      <c r="AA307" t="s">
        <v>123</v>
      </c>
      <c r="AB307" t="s">
        <v>80</v>
      </c>
      <c r="AC307" t="s">
        <v>48</v>
      </c>
      <c r="AD307" t="s">
        <v>1121</v>
      </c>
      <c r="AE307" t="s">
        <v>81</v>
      </c>
      <c r="AF307">
        <v>5</v>
      </c>
      <c r="AG307" t="s">
        <v>588</v>
      </c>
      <c r="AH307">
        <v>41</v>
      </c>
      <c r="AI307" t="s">
        <v>725</v>
      </c>
      <c r="AJ307">
        <v>13</v>
      </c>
    </row>
    <row r="308" spans="26:36" x14ac:dyDescent="0.25">
      <c r="Z308" t="str">
        <f t="shared" si="50"/>
        <v>4BMECHTMY7WA LPD</v>
      </c>
      <c r="AA308" t="s">
        <v>123</v>
      </c>
      <c r="AB308" t="s">
        <v>80</v>
      </c>
      <c r="AC308" t="s">
        <v>85</v>
      </c>
      <c r="AD308" t="s">
        <v>1121</v>
      </c>
      <c r="AE308" t="s">
        <v>81</v>
      </c>
      <c r="AF308">
        <v>5</v>
      </c>
      <c r="AG308" t="s">
        <v>1410</v>
      </c>
      <c r="AH308">
        <v>71</v>
      </c>
      <c r="AI308" t="s">
        <v>590</v>
      </c>
      <c r="AJ308">
        <v>20</v>
      </c>
    </row>
    <row r="309" spans="26:36" x14ac:dyDescent="0.25">
      <c r="Z309" t="str">
        <f t="shared" si="50"/>
        <v>4BFLOOR 2TMY7WA LPD</v>
      </c>
      <c r="AA309" t="s">
        <v>123</v>
      </c>
      <c r="AB309" t="s">
        <v>80</v>
      </c>
      <c r="AC309" t="s">
        <v>50</v>
      </c>
      <c r="AD309" t="s">
        <v>1121</v>
      </c>
      <c r="AE309" t="s">
        <v>81</v>
      </c>
      <c r="AF309">
        <v>5</v>
      </c>
      <c r="AG309" t="s">
        <v>591</v>
      </c>
      <c r="AH309">
        <v>51</v>
      </c>
      <c r="AI309" t="s">
        <v>314</v>
      </c>
      <c r="AJ309">
        <v>15</v>
      </c>
    </row>
    <row r="310" spans="26:36" x14ac:dyDescent="0.25">
      <c r="Z310" t="str">
        <f t="shared" si="50"/>
        <v>4BAUDITORIUMTMY7WA LPD</v>
      </c>
      <c r="AA310" t="s">
        <v>123</v>
      </c>
      <c r="AB310" t="s">
        <v>80</v>
      </c>
      <c r="AC310" t="s">
        <v>51</v>
      </c>
      <c r="AD310" t="s">
        <v>1121</v>
      </c>
      <c r="AE310" t="s">
        <v>81</v>
      </c>
      <c r="AF310">
        <v>5</v>
      </c>
      <c r="AG310" t="s">
        <v>1411</v>
      </c>
      <c r="AH310">
        <v>54</v>
      </c>
      <c r="AI310" t="s">
        <v>593</v>
      </c>
      <c r="AJ310">
        <v>15</v>
      </c>
    </row>
    <row r="311" spans="26:36" x14ac:dyDescent="0.25">
      <c r="Z311" t="str">
        <f t="shared" si="50"/>
        <v>4BGYMTMY7WA LPD</v>
      </c>
      <c r="AA311" t="s">
        <v>123</v>
      </c>
      <c r="AB311" t="s">
        <v>80</v>
      </c>
      <c r="AC311" t="s">
        <v>52</v>
      </c>
      <c r="AD311" t="s">
        <v>1121</v>
      </c>
      <c r="AE311" t="s">
        <v>81</v>
      </c>
      <c r="AF311">
        <v>5</v>
      </c>
      <c r="AG311" t="s">
        <v>1412</v>
      </c>
      <c r="AH311">
        <v>61</v>
      </c>
      <c r="AI311" t="s">
        <v>595</v>
      </c>
      <c r="AJ311">
        <v>14</v>
      </c>
    </row>
    <row r="312" spans="26:36" x14ac:dyDescent="0.25">
      <c r="Z312" t="str">
        <f t="shared" si="50"/>
        <v>4BKITCHEN CAFETERIATMY7WA LPD</v>
      </c>
      <c r="AA312" t="s">
        <v>123</v>
      </c>
      <c r="AB312" t="s">
        <v>80</v>
      </c>
      <c r="AC312" t="s">
        <v>53</v>
      </c>
      <c r="AD312" t="s">
        <v>1121</v>
      </c>
      <c r="AE312" t="s">
        <v>81</v>
      </c>
      <c r="AF312">
        <v>5</v>
      </c>
      <c r="AG312" t="s">
        <v>1413</v>
      </c>
      <c r="AH312">
        <v>41</v>
      </c>
      <c r="AI312" t="s">
        <v>191</v>
      </c>
      <c r="AJ312">
        <v>12</v>
      </c>
    </row>
    <row r="313" spans="26:36" x14ac:dyDescent="0.25">
      <c r="Z313" t="str">
        <f t="shared" si="50"/>
        <v>4BFLOOR 1TMY3WA LPD</v>
      </c>
      <c r="AA313" t="s">
        <v>123</v>
      </c>
      <c r="AB313" t="s">
        <v>80</v>
      </c>
      <c r="AC313" t="s">
        <v>48</v>
      </c>
      <c r="AD313" t="s">
        <v>1124</v>
      </c>
      <c r="AE313" t="s">
        <v>81</v>
      </c>
      <c r="AF313">
        <v>5</v>
      </c>
      <c r="AG313" t="s">
        <v>1414</v>
      </c>
      <c r="AH313">
        <v>41</v>
      </c>
      <c r="AI313" t="s">
        <v>376</v>
      </c>
      <c r="AJ313">
        <v>13</v>
      </c>
    </row>
    <row r="314" spans="26:36" x14ac:dyDescent="0.25">
      <c r="Z314" t="str">
        <f t="shared" si="50"/>
        <v>4BMECHTMY3WA LPD</v>
      </c>
      <c r="AA314" t="s">
        <v>123</v>
      </c>
      <c r="AB314" t="s">
        <v>80</v>
      </c>
      <c r="AC314" t="s">
        <v>85</v>
      </c>
      <c r="AD314" t="s">
        <v>1124</v>
      </c>
      <c r="AE314" t="s">
        <v>81</v>
      </c>
      <c r="AF314">
        <v>5</v>
      </c>
      <c r="AG314" t="s">
        <v>1415</v>
      </c>
      <c r="AH314">
        <v>67</v>
      </c>
      <c r="AI314" t="s">
        <v>1416</v>
      </c>
      <c r="AJ314">
        <v>21</v>
      </c>
    </row>
    <row r="315" spans="26:36" x14ac:dyDescent="0.25">
      <c r="Z315" t="str">
        <f t="shared" si="50"/>
        <v>4BFLOOR 2TMY3WA LPD</v>
      </c>
      <c r="AA315" t="s">
        <v>123</v>
      </c>
      <c r="AB315" t="s">
        <v>80</v>
      </c>
      <c r="AC315" t="s">
        <v>50</v>
      </c>
      <c r="AD315" t="s">
        <v>1124</v>
      </c>
      <c r="AE315" t="s">
        <v>81</v>
      </c>
      <c r="AF315">
        <v>5</v>
      </c>
      <c r="AG315" t="s">
        <v>600</v>
      </c>
      <c r="AH315">
        <v>54</v>
      </c>
      <c r="AI315" t="s">
        <v>331</v>
      </c>
      <c r="AJ315">
        <v>15</v>
      </c>
    </row>
    <row r="316" spans="26:36" x14ac:dyDescent="0.25">
      <c r="Z316" t="str">
        <f t="shared" si="50"/>
        <v>4BAUDITORIUMTMY3WA LPD</v>
      </c>
      <c r="AA316" t="s">
        <v>123</v>
      </c>
      <c r="AB316" t="s">
        <v>80</v>
      </c>
      <c r="AC316" t="s">
        <v>51</v>
      </c>
      <c r="AD316" t="s">
        <v>1124</v>
      </c>
      <c r="AE316" t="s">
        <v>81</v>
      </c>
      <c r="AF316">
        <v>5</v>
      </c>
      <c r="AG316" t="s">
        <v>1417</v>
      </c>
      <c r="AH316">
        <v>55</v>
      </c>
      <c r="AI316" t="s">
        <v>602</v>
      </c>
      <c r="AJ316">
        <v>14</v>
      </c>
    </row>
    <row r="317" spans="26:36" x14ac:dyDescent="0.25">
      <c r="Z317" t="str">
        <f t="shared" si="50"/>
        <v>4BGYMTMY3WA LPD</v>
      </c>
      <c r="AA317" t="s">
        <v>123</v>
      </c>
      <c r="AB317" t="s">
        <v>80</v>
      </c>
      <c r="AC317" t="s">
        <v>52</v>
      </c>
      <c r="AD317" t="s">
        <v>1124</v>
      </c>
      <c r="AE317" t="s">
        <v>81</v>
      </c>
      <c r="AF317">
        <v>5</v>
      </c>
      <c r="AG317" t="s">
        <v>1418</v>
      </c>
      <c r="AH317">
        <v>62</v>
      </c>
      <c r="AI317" t="s">
        <v>595</v>
      </c>
      <c r="AJ317">
        <v>16</v>
      </c>
    </row>
    <row r="318" spans="26:36" x14ac:dyDescent="0.25">
      <c r="Z318" t="str">
        <f t="shared" si="50"/>
        <v>4BKITCHEN CAFETERIATMY3WA LPD</v>
      </c>
      <c r="AA318" t="s">
        <v>123</v>
      </c>
      <c r="AB318" t="s">
        <v>80</v>
      </c>
      <c r="AC318" t="s">
        <v>53</v>
      </c>
      <c r="AD318" t="s">
        <v>1124</v>
      </c>
      <c r="AE318" t="s">
        <v>81</v>
      </c>
      <c r="AF318">
        <v>5</v>
      </c>
      <c r="AG318" t="s">
        <v>1419</v>
      </c>
      <c r="AH318">
        <v>38</v>
      </c>
      <c r="AI318" t="s">
        <v>604</v>
      </c>
      <c r="AJ318">
        <v>12</v>
      </c>
    </row>
    <row r="319" spans="26:36" x14ac:dyDescent="0.25">
      <c r="Z319" t="str">
        <f t="shared" si="50"/>
        <v>4BFLOOR 1TMY3 LPD</v>
      </c>
      <c r="AA319" t="s">
        <v>123</v>
      </c>
      <c r="AB319" t="s">
        <v>80</v>
      </c>
      <c r="AC319" t="s">
        <v>48</v>
      </c>
      <c r="AD319" t="s">
        <v>1125</v>
      </c>
      <c r="AE319" t="s">
        <v>81</v>
      </c>
      <c r="AF319">
        <v>5</v>
      </c>
      <c r="AG319" t="s">
        <v>605</v>
      </c>
      <c r="AH319">
        <v>44</v>
      </c>
      <c r="AI319" t="s">
        <v>287</v>
      </c>
      <c r="AJ319">
        <v>14</v>
      </c>
    </row>
    <row r="320" spans="26:36" x14ac:dyDescent="0.25">
      <c r="Z320" t="str">
        <f t="shared" si="50"/>
        <v>4BMECHTMY3 LPD</v>
      </c>
      <c r="AA320" t="s">
        <v>123</v>
      </c>
      <c r="AB320" t="s">
        <v>80</v>
      </c>
      <c r="AC320" t="s">
        <v>85</v>
      </c>
      <c r="AD320" t="s">
        <v>1125</v>
      </c>
      <c r="AE320" t="s">
        <v>81</v>
      </c>
      <c r="AF320">
        <v>5</v>
      </c>
      <c r="AG320" t="s">
        <v>1420</v>
      </c>
      <c r="AH320">
        <v>65</v>
      </c>
      <c r="AI320" t="s">
        <v>608</v>
      </c>
      <c r="AJ320">
        <v>21</v>
      </c>
    </row>
    <row r="321" spans="26:36" x14ac:dyDescent="0.25">
      <c r="Z321" t="str">
        <f t="shared" si="50"/>
        <v>4BFLOOR 2TMY3 LPD</v>
      </c>
      <c r="AA321" t="s">
        <v>123</v>
      </c>
      <c r="AB321" t="s">
        <v>80</v>
      </c>
      <c r="AC321" t="s">
        <v>50</v>
      </c>
      <c r="AD321" t="s">
        <v>1125</v>
      </c>
      <c r="AE321" t="s">
        <v>81</v>
      </c>
      <c r="AF321">
        <v>5</v>
      </c>
      <c r="AG321" t="s">
        <v>609</v>
      </c>
      <c r="AH321">
        <v>51</v>
      </c>
      <c r="AI321" t="s">
        <v>1421</v>
      </c>
      <c r="AJ321">
        <v>16</v>
      </c>
    </row>
    <row r="322" spans="26:36" x14ac:dyDescent="0.25">
      <c r="Z322" t="str">
        <f t="shared" si="50"/>
        <v>4BAUDITORIUMTMY3 LPD</v>
      </c>
      <c r="AA322" t="s">
        <v>123</v>
      </c>
      <c r="AB322" t="s">
        <v>80</v>
      </c>
      <c r="AC322" t="s">
        <v>51</v>
      </c>
      <c r="AD322" t="s">
        <v>1125</v>
      </c>
      <c r="AE322" t="s">
        <v>81</v>
      </c>
      <c r="AF322">
        <v>5</v>
      </c>
      <c r="AG322" t="s">
        <v>1422</v>
      </c>
      <c r="AH322">
        <v>54</v>
      </c>
      <c r="AI322" t="s">
        <v>1423</v>
      </c>
      <c r="AJ322">
        <v>15</v>
      </c>
    </row>
    <row r="323" spans="26:36" x14ac:dyDescent="0.25">
      <c r="Z323" t="str">
        <f t="shared" si="50"/>
        <v>4BGYMTMY3 LPD</v>
      </c>
      <c r="AA323" t="s">
        <v>123</v>
      </c>
      <c r="AB323" t="s">
        <v>80</v>
      </c>
      <c r="AC323" t="s">
        <v>52</v>
      </c>
      <c r="AD323" t="s">
        <v>1125</v>
      </c>
      <c r="AE323" t="s">
        <v>81</v>
      </c>
      <c r="AF323">
        <v>5</v>
      </c>
      <c r="AG323" t="s">
        <v>1424</v>
      </c>
      <c r="AH323">
        <v>63</v>
      </c>
      <c r="AI323" t="s">
        <v>613</v>
      </c>
      <c r="AJ323">
        <v>15</v>
      </c>
    </row>
    <row r="324" spans="26:36" x14ac:dyDescent="0.25">
      <c r="Z324" t="str">
        <f t="shared" si="50"/>
        <v>4BKITCHEN CAFETERIATMY3 LPD</v>
      </c>
      <c r="AA324" t="s">
        <v>123</v>
      </c>
      <c r="AB324" t="s">
        <v>80</v>
      </c>
      <c r="AC324" t="s">
        <v>53</v>
      </c>
      <c r="AD324" t="s">
        <v>1125</v>
      </c>
      <c r="AE324" t="s">
        <v>81</v>
      </c>
      <c r="AF324">
        <v>5</v>
      </c>
      <c r="AG324" t="s">
        <v>1425</v>
      </c>
      <c r="AH324">
        <v>42</v>
      </c>
      <c r="AI324" t="s">
        <v>226</v>
      </c>
      <c r="AJ324">
        <v>13</v>
      </c>
    </row>
    <row r="325" spans="26:36" x14ac:dyDescent="0.25">
      <c r="Z325" t="str">
        <f t="shared" si="50"/>
        <v>4BFLOOR 1TMY2 LPD</v>
      </c>
      <c r="AA325" t="s">
        <v>123</v>
      </c>
      <c r="AB325" t="s">
        <v>80</v>
      </c>
      <c r="AC325" t="s">
        <v>48</v>
      </c>
      <c r="AD325" t="s">
        <v>1127</v>
      </c>
      <c r="AE325" t="s">
        <v>81</v>
      </c>
      <c r="AF325">
        <v>5</v>
      </c>
      <c r="AG325" t="s">
        <v>878</v>
      </c>
      <c r="AH325">
        <v>46</v>
      </c>
      <c r="AI325" t="s">
        <v>1426</v>
      </c>
      <c r="AJ325">
        <v>14</v>
      </c>
    </row>
    <row r="326" spans="26:36" x14ac:dyDescent="0.25">
      <c r="Z326" t="str">
        <f t="shared" si="50"/>
        <v>4BMECHTMY2 LPD</v>
      </c>
      <c r="AA326" t="s">
        <v>123</v>
      </c>
      <c r="AB326" t="s">
        <v>80</v>
      </c>
      <c r="AC326" t="s">
        <v>85</v>
      </c>
      <c r="AD326" t="s">
        <v>1127</v>
      </c>
      <c r="AE326" t="s">
        <v>81</v>
      </c>
      <c r="AF326">
        <v>5</v>
      </c>
      <c r="AG326" t="s">
        <v>1427</v>
      </c>
      <c r="AH326">
        <v>62</v>
      </c>
      <c r="AI326" t="s">
        <v>1428</v>
      </c>
      <c r="AJ326">
        <v>20</v>
      </c>
    </row>
    <row r="327" spans="26:36" x14ac:dyDescent="0.25">
      <c r="Z327" t="str">
        <f t="shared" ref="Z327:Z390" si="51">CONCATENATE(AA327,AC327,AD327)</f>
        <v>4BFLOOR 2TMY2 LPD</v>
      </c>
      <c r="AA327" t="s">
        <v>123</v>
      </c>
      <c r="AB327" t="s">
        <v>80</v>
      </c>
      <c r="AC327" t="s">
        <v>50</v>
      </c>
      <c r="AD327" t="s">
        <v>1127</v>
      </c>
      <c r="AE327" t="s">
        <v>81</v>
      </c>
      <c r="AF327">
        <v>5</v>
      </c>
      <c r="AG327" t="s">
        <v>859</v>
      </c>
      <c r="AH327">
        <v>53</v>
      </c>
      <c r="AI327" t="s">
        <v>376</v>
      </c>
      <c r="AJ327">
        <v>16</v>
      </c>
    </row>
    <row r="328" spans="26:36" x14ac:dyDescent="0.25">
      <c r="Z328" t="str">
        <f t="shared" si="51"/>
        <v>4BAUDITORIUMTMY2 LPD</v>
      </c>
      <c r="AA328" t="s">
        <v>123</v>
      </c>
      <c r="AB328" t="s">
        <v>80</v>
      </c>
      <c r="AC328" t="s">
        <v>51</v>
      </c>
      <c r="AD328" t="s">
        <v>1127</v>
      </c>
      <c r="AE328" t="s">
        <v>81</v>
      </c>
      <c r="AF328">
        <v>5</v>
      </c>
      <c r="AG328" t="s">
        <v>1429</v>
      </c>
      <c r="AH328">
        <v>54</v>
      </c>
      <c r="AI328" t="s">
        <v>619</v>
      </c>
      <c r="AJ328">
        <v>15</v>
      </c>
    </row>
    <row r="329" spans="26:36" x14ac:dyDescent="0.25">
      <c r="Z329" t="str">
        <f t="shared" si="51"/>
        <v>4BGYMTMY2 LPD</v>
      </c>
      <c r="AA329" t="s">
        <v>123</v>
      </c>
      <c r="AB329" t="s">
        <v>80</v>
      </c>
      <c r="AC329" t="s">
        <v>52</v>
      </c>
      <c r="AD329" t="s">
        <v>1127</v>
      </c>
      <c r="AE329" t="s">
        <v>81</v>
      </c>
      <c r="AF329">
        <v>5</v>
      </c>
      <c r="AG329" t="s">
        <v>1430</v>
      </c>
      <c r="AH329">
        <v>63</v>
      </c>
      <c r="AI329" t="s">
        <v>582</v>
      </c>
      <c r="AJ329">
        <v>15</v>
      </c>
    </row>
    <row r="330" spans="26:36" x14ac:dyDescent="0.25">
      <c r="Z330" t="str">
        <f t="shared" si="51"/>
        <v>4BKITCHEN CAFETERIATMY2 LPD</v>
      </c>
      <c r="AA330" t="s">
        <v>123</v>
      </c>
      <c r="AB330" t="s">
        <v>80</v>
      </c>
      <c r="AC330" t="s">
        <v>53</v>
      </c>
      <c r="AD330" t="s">
        <v>1127</v>
      </c>
      <c r="AE330" t="s">
        <v>81</v>
      </c>
      <c r="AF330">
        <v>5</v>
      </c>
      <c r="AG330" t="s">
        <v>1431</v>
      </c>
      <c r="AH330">
        <v>50</v>
      </c>
      <c r="AI330" t="s">
        <v>326</v>
      </c>
      <c r="AJ330">
        <v>13</v>
      </c>
    </row>
    <row r="331" spans="26:36" x14ac:dyDescent="0.25">
      <c r="Z331" t="str">
        <f t="shared" si="51"/>
        <v>4BFLOOR 1MIN LPD</v>
      </c>
      <c r="AA331" t="s">
        <v>123</v>
      </c>
      <c r="AB331" t="s">
        <v>80</v>
      </c>
      <c r="AC331" t="s">
        <v>48</v>
      </c>
      <c r="AD331" t="s">
        <v>1129</v>
      </c>
      <c r="AE331" t="s">
        <v>81</v>
      </c>
      <c r="AF331">
        <v>5</v>
      </c>
      <c r="AG331" t="s">
        <v>1432</v>
      </c>
      <c r="AH331">
        <v>41</v>
      </c>
      <c r="AI331" t="s">
        <v>629</v>
      </c>
      <c r="AJ331">
        <v>15</v>
      </c>
    </row>
    <row r="332" spans="26:36" x14ac:dyDescent="0.25">
      <c r="Z332" t="str">
        <f t="shared" si="51"/>
        <v>4BMECHMIN LPD</v>
      </c>
      <c r="AA332" t="s">
        <v>123</v>
      </c>
      <c r="AB332" t="s">
        <v>80</v>
      </c>
      <c r="AC332" t="s">
        <v>85</v>
      </c>
      <c r="AD332" t="s">
        <v>1129</v>
      </c>
      <c r="AE332" t="s">
        <v>81</v>
      </c>
      <c r="AF332">
        <v>5</v>
      </c>
      <c r="AG332" t="s">
        <v>1049</v>
      </c>
      <c r="AH332">
        <v>70</v>
      </c>
      <c r="AI332" t="s">
        <v>631</v>
      </c>
      <c r="AJ332">
        <v>20</v>
      </c>
    </row>
    <row r="333" spans="26:36" x14ac:dyDescent="0.25">
      <c r="Z333" t="str">
        <f t="shared" si="51"/>
        <v>4BFLOOR 2MIN LPD</v>
      </c>
      <c r="AA333" t="s">
        <v>123</v>
      </c>
      <c r="AB333" t="s">
        <v>80</v>
      </c>
      <c r="AC333" t="s">
        <v>50</v>
      </c>
      <c r="AD333" t="s">
        <v>1129</v>
      </c>
      <c r="AE333" t="s">
        <v>81</v>
      </c>
      <c r="AF333">
        <v>5</v>
      </c>
      <c r="AG333" t="s">
        <v>632</v>
      </c>
      <c r="AH333">
        <v>46</v>
      </c>
      <c r="AI333" t="s">
        <v>619</v>
      </c>
      <c r="AJ333">
        <v>16</v>
      </c>
    </row>
    <row r="334" spans="26:36" x14ac:dyDescent="0.25">
      <c r="Z334" t="str">
        <f t="shared" si="51"/>
        <v>4BAUDITORIUMMIN LPD</v>
      </c>
      <c r="AA334" t="s">
        <v>123</v>
      </c>
      <c r="AB334" t="s">
        <v>80</v>
      </c>
      <c r="AC334" t="s">
        <v>51</v>
      </c>
      <c r="AD334" t="s">
        <v>1129</v>
      </c>
      <c r="AE334" t="s">
        <v>81</v>
      </c>
      <c r="AF334">
        <v>5</v>
      </c>
      <c r="AG334" t="s">
        <v>1433</v>
      </c>
      <c r="AH334">
        <v>46</v>
      </c>
      <c r="AI334" t="s">
        <v>629</v>
      </c>
      <c r="AJ334">
        <v>16</v>
      </c>
    </row>
    <row r="335" spans="26:36" x14ac:dyDescent="0.25">
      <c r="Z335" t="str">
        <f t="shared" si="51"/>
        <v>4BGYMMIN LPD</v>
      </c>
      <c r="AA335" t="s">
        <v>123</v>
      </c>
      <c r="AB335" t="s">
        <v>80</v>
      </c>
      <c r="AC335" t="s">
        <v>52</v>
      </c>
      <c r="AD335" t="s">
        <v>1129</v>
      </c>
      <c r="AE335" t="s">
        <v>81</v>
      </c>
      <c r="AF335">
        <v>5</v>
      </c>
      <c r="AG335" t="s">
        <v>1434</v>
      </c>
      <c r="AH335">
        <v>56</v>
      </c>
      <c r="AI335" t="s">
        <v>636</v>
      </c>
      <c r="AJ335">
        <v>12</v>
      </c>
    </row>
    <row r="336" spans="26:36" x14ac:dyDescent="0.25">
      <c r="Z336" t="str">
        <f t="shared" si="51"/>
        <v>4BKITCHEN CAFETERIAMIN LPD</v>
      </c>
      <c r="AA336" t="s">
        <v>123</v>
      </c>
      <c r="AB336" t="s">
        <v>80</v>
      </c>
      <c r="AC336" t="s">
        <v>53</v>
      </c>
      <c r="AD336" t="s">
        <v>1129</v>
      </c>
      <c r="AE336" t="s">
        <v>81</v>
      </c>
      <c r="AF336">
        <v>5</v>
      </c>
      <c r="AG336" t="s">
        <v>1435</v>
      </c>
      <c r="AH336">
        <v>39</v>
      </c>
      <c r="AI336" t="s">
        <v>1436</v>
      </c>
      <c r="AJ336">
        <v>12</v>
      </c>
    </row>
    <row r="337" spans="26:36" x14ac:dyDescent="0.25">
      <c r="Z337" t="str">
        <f t="shared" si="51"/>
        <v>4BFLOOR 1TMY15WA LPD</v>
      </c>
      <c r="AA337" t="s">
        <v>123</v>
      </c>
      <c r="AB337" t="s">
        <v>80</v>
      </c>
      <c r="AC337" t="s">
        <v>48</v>
      </c>
      <c r="AD337" t="s">
        <v>1131</v>
      </c>
      <c r="AE337" t="s">
        <v>81</v>
      </c>
      <c r="AF337">
        <v>5</v>
      </c>
      <c r="AG337" t="s">
        <v>605</v>
      </c>
      <c r="AH337">
        <v>41</v>
      </c>
      <c r="AI337" t="s">
        <v>725</v>
      </c>
      <c r="AJ337">
        <v>13</v>
      </c>
    </row>
    <row r="338" spans="26:36" x14ac:dyDescent="0.25">
      <c r="Z338" t="str">
        <f t="shared" si="51"/>
        <v>4BMECHTMY15WA LPD</v>
      </c>
      <c r="AA338" t="s">
        <v>123</v>
      </c>
      <c r="AB338" t="s">
        <v>80</v>
      </c>
      <c r="AC338" t="s">
        <v>85</v>
      </c>
      <c r="AD338" t="s">
        <v>1131</v>
      </c>
      <c r="AE338" t="s">
        <v>81</v>
      </c>
      <c r="AF338">
        <v>5</v>
      </c>
      <c r="AG338" t="s">
        <v>1437</v>
      </c>
      <c r="AH338">
        <v>71</v>
      </c>
      <c r="AI338" t="s">
        <v>590</v>
      </c>
      <c r="AJ338">
        <v>20</v>
      </c>
    </row>
    <row r="339" spans="26:36" x14ac:dyDescent="0.25">
      <c r="Z339" t="str">
        <f t="shared" si="51"/>
        <v>4BFLOOR 2TMY15WA LPD</v>
      </c>
      <c r="AA339" t="s">
        <v>123</v>
      </c>
      <c r="AB339" t="s">
        <v>80</v>
      </c>
      <c r="AC339" t="s">
        <v>50</v>
      </c>
      <c r="AD339" t="s">
        <v>1131</v>
      </c>
      <c r="AE339" t="s">
        <v>81</v>
      </c>
      <c r="AF339">
        <v>5</v>
      </c>
      <c r="AG339" t="s">
        <v>308</v>
      </c>
      <c r="AH339">
        <v>52</v>
      </c>
      <c r="AI339" t="s">
        <v>610</v>
      </c>
      <c r="AJ339">
        <v>16</v>
      </c>
    </row>
    <row r="340" spans="26:36" x14ac:dyDescent="0.25">
      <c r="Z340" t="str">
        <f t="shared" si="51"/>
        <v>4BAUDITORIUMTMY15WA LPD</v>
      </c>
      <c r="AA340" t="s">
        <v>123</v>
      </c>
      <c r="AB340" t="s">
        <v>80</v>
      </c>
      <c r="AC340" t="s">
        <v>51</v>
      </c>
      <c r="AD340" t="s">
        <v>1131</v>
      </c>
      <c r="AE340" t="s">
        <v>81</v>
      </c>
      <c r="AF340">
        <v>5</v>
      </c>
      <c r="AG340" t="s">
        <v>1438</v>
      </c>
      <c r="AH340">
        <v>54</v>
      </c>
      <c r="AI340" t="s">
        <v>593</v>
      </c>
      <c r="AJ340">
        <v>15</v>
      </c>
    </row>
    <row r="341" spans="26:36" x14ac:dyDescent="0.25">
      <c r="Z341" t="str">
        <f t="shared" si="51"/>
        <v>4BGYMTMY15WA LPD</v>
      </c>
      <c r="AA341" t="s">
        <v>123</v>
      </c>
      <c r="AB341" t="s">
        <v>80</v>
      </c>
      <c r="AC341" t="s">
        <v>52</v>
      </c>
      <c r="AD341" t="s">
        <v>1131</v>
      </c>
      <c r="AE341" t="s">
        <v>81</v>
      </c>
      <c r="AF341">
        <v>5</v>
      </c>
      <c r="AG341" t="s">
        <v>1439</v>
      </c>
      <c r="AH341">
        <v>60</v>
      </c>
      <c r="AI341" t="s">
        <v>627</v>
      </c>
      <c r="AJ341">
        <v>15</v>
      </c>
    </row>
    <row r="342" spans="26:36" x14ac:dyDescent="0.25">
      <c r="Z342" t="str">
        <f t="shared" si="51"/>
        <v>4BKITCHEN CAFETERIATMY15WA LPD</v>
      </c>
      <c r="AA342" t="s">
        <v>123</v>
      </c>
      <c r="AB342" t="s">
        <v>80</v>
      </c>
      <c r="AC342" t="s">
        <v>53</v>
      </c>
      <c r="AD342" t="s">
        <v>1131</v>
      </c>
      <c r="AE342" t="s">
        <v>81</v>
      </c>
      <c r="AF342">
        <v>5</v>
      </c>
      <c r="AG342" t="s">
        <v>1413</v>
      </c>
      <c r="AH342">
        <v>41</v>
      </c>
      <c r="AI342" t="s">
        <v>191</v>
      </c>
      <c r="AJ342">
        <v>12</v>
      </c>
    </row>
    <row r="343" spans="26:36" x14ac:dyDescent="0.25">
      <c r="Z343" t="str">
        <f t="shared" si="51"/>
        <v>4BFLOOR 1MAX LPD</v>
      </c>
      <c r="AA343" t="s">
        <v>123</v>
      </c>
      <c r="AB343" t="s">
        <v>80</v>
      </c>
      <c r="AC343" t="s">
        <v>48</v>
      </c>
      <c r="AD343" t="s">
        <v>1133</v>
      </c>
      <c r="AE343" t="s">
        <v>81</v>
      </c>
      <c r="AF343">
        <v>5</v>
      </c>
      <c r="AG343" t="s">
        <v>1440</v>
      </c>
      <c r="AH343">
        <v>43</v>
      </c>
      <c r="AI343" t="s">
        <v>199</v>
      </c>
      <c r="AJ343">
        <v>14</v>
      </c>
    </row>
    <row r="344" spans="26:36" x14ac:dyDescent="0.25">
      <c r="Z344" t="str">
        <f t="shared" si="51"/>
        <v>4BMECHMAX LPD</v>
      </c>
      <c r="AA344" t="s">
        <v>123</v>
      </c>
      <c r="AB344" t="s">
        <v>80</v>
      </c>
      <c r="AC344" t="s">
        <v>85</v>
      </c>
      <c r="AD344" t="s">
        <v>1133</v>
      </c>
      <c r="AE344" t="s">
        <v>81</v>
      </c>
      <c r="AF344">
        <v>5</v>
      </c>
      <c r="AG344" t="s">
        <v>1441</v>
      </c>
      <c r="AH344">
        <v>74</v>
      </c>
      <c r="AI344" t="s">
        <v>590</v>
      </c>
      <c r="AJ344">
        <v>24</v>
      </c>
    </row>
    <row r="345" spans="26:36" x14ac:dyDescent="0.25">
      <c r="Z345" t="str">
        <f t="shared" si="51"/>
        <v>4BFLOOR 2MAX LPD</v>
      </c>
      <c r="AA345" t="s">
        <v>123</v>
      </c>
      <c r="AB345" t="s">
        <v>80</v>
      </c>
      <c r="AC345" t="s">
        <v>50</v>
      </c>
      <c r="AD345" t="s">
        <v>1133</v>
      </c>
      <c r="AE345" t="s">
        <v>81</v>
      </c>
      <c r="AF345">
        <v>5</v>
      </c>
      <c r="AG345" t="s">
        <v>640</v>
      </c>
      <c r="AH345">
        <v>52</v>
      </c>
      <c r="AI345" t="s">
        <v>1442</v>
      </c>
      <c r="AJ345">
        <v>16</v>
      </c>
    </row>
    <row r="346" spans="26:36" x14ac:dyDescent="0.25">
      <c r="Z346" t="str">
        <f t="shared" si="51"/>
        <v>4BAUDITORIUMMAX LPD</v>
      </c>
      <c r="AA346" t="s">
        <v>123</v>
      </c>
      <c r="AB346" t="s">
        <v>80</v>
      </c>
      <c r="AC346" t="s">
        <v>51</v>
      </c>
      <c r="AD346" t="s">
        <v>1133</v>
      </c>
      <c r="AE346" t="s">
        <v>81</v>
      </c>
      <c r="AF346">
        <v>5</v>
      </c>
      <c r="AG346" t="s">
        <v>1443</v>
      </c>
      <c r="AH346">
        <v>53</v>
      </c>
      <c r="AI346" t="s">
        <v>725</v>
      </c>
      <c r="AJ346">
        <v>15</v>
      </c>
    </row>
    <row r="347" spans="26:36" x14ac:dyDescent="0.25">
      <c r="Z347" t="str">
        <f t="shared" si="51"/>
        <v>4BGYMMAX LPD</v>
      </c>
      <c r="AA347" t="s">
        <v>123</v>
      </c>
      <c r="AB347" t="s">
        <v>80</v>
      </c>
      <c r="AC347" t="s">
        <v>52</v>
      </c>
      <c r="AD347" t="s">
        <v>1133</v>
      </c>
      <c r="AE347" t="s">
        <v>81</v>
      </c>
      <c r="AF347">
        <v>5</v>
      </c>
      <c r="AG347" t="s">
        <v>1444</v>
      </c>
      <c r="AH347">
        <v>68</v>
      </c>
      <c r="AI347" t="s">
        <v>582</v>
      </c>
      <c r="AJ347">
        <v>19</v>
      </c>
    </row>
    <row r="348" spans="26:36" x14ac:dyDescent="0.25">
      <c r="Z348" t="str">
        <f t="shared" si="51"/>
        <v>4BKITCHEN CAFETERIAMAX LPD</v>
      </c>
      <c r="AA348" t="s">
        <v>123</v>
      </c>
      <c r="AB348" t="s">
        <v>80</v>
      </c>
      <c r="AC348" t="s">
        <v>53</v>
      </c>
      <c r="AD348" t="s">
        <v>1133</v>
      </c>
      <c r="AE348" t="s">
        <v>81</v>
      </c>
      <c r="AF348">
        <v>5</v>
      </c>
      <c r="AG348" t="s">
        <v>1445</v>
      </c>
      <c r="AH348">
        <v>42</v>
      </c>
      <c r="AI348" t="s">
        <v>804</v>
      </c>
      <c r="AJ348">
        <v>13</v>
      </c>
    </row>
    <row r="349" spans="26:36" x14ac:dyDescent="0.25">
      <c r="Z349" t="str">
        <f t="shared" si="51"/>
        <v>4CLocationFilename</v>
      </c>
      <c r="AA349" t="s">
        <v>129</v>
      </c>
      <c r="AB349" t="s">
        <v>59</v>
      </c>
      <c r="AC349" t="s">
        <v>60</v>
      </c>
      <c r="AD349" t="s">
        <v>61</v>
      </c>
      <c r="AE349" t="s">
        <v>62</v>
      </c>
      <c r="AF349" t="s">
        <v>63</v>
      </c>
      <c r="AG349" t="s">
        <v>64</v>
      </c>
      <c r="AH349" t="s">
        <v>65</v>
      </c>
      <c r="AI349" t="s">
        <v>66</v>
      </c>
      <c r="AJ349" t="s">
        <v>67</v>
      </c>
    </row>
    <row r="350" spans="26:36" x14ac:dyDescent="0.25">
      <c r="Z350" t="str">
        <f t="shared" si="51"/>
        <v>4CFLOOR 1TMY7WA LPD</v>
      </c>
      <c r="AA350" t="s">
        <v>129</v>
      </c>
      <c r="AB350" t="s">
        <v>80</v>
      </c>
      <c r="AC350" t="s">
        <v>48</v>
      </c>
      <c r="AD350" t="s">
        <v>1121</v>
      </c>
      <c r="AE350" t="s">
        <v>81</v>
      </c>
      <c r="AF350">
        <v>5</v>
      </c>
      <c r="AG350" t="s">
        <v>647</v>
      </c>
      <c r="AH350">
        <v>40</v>
      </c>
      <c r="AI350" t="s">
        <v>619</v>
      </c>
      <c r="AJ350">
        <v>11</v>
      </c>
    </row>
    <row r="351" spans="26:36" x14ac:dyDescent="0.25">
      <c r="Z351" t="str">
        <f t="shared" si="51"/>
        <v>4CMECHTMY7WA LPD</v>
      </c>
      <c r="AA351" t="s">
        <v>129</v>
      </c>
      <c r="AB351" t="s">
        <v>80</v>
      </c>
      <c r="AC351" t="s">
        <v>85</v>
      </c>
      <c r="AD351" t="s">
        <v>1121</v>
      </c>
      <c r="AE351" t="s">
        <v>81</v>
      </c>
      <c r="AF351">
        <v>5</v>
      </c>
      <c r="AG351" t="s">
        <v>1446</v>
      </c>
      <c r="AH351">
        <v>55</v>
      </c>
      <c r="AI351" t="s">
        <v>946</v>
      </c>
      <c r="AJ351">
        <v>14</v>
      </c>
    </row>
    <row r="352" spans="26:36" x14ac:dyDescent="0.25">
      <c r="Z352" t="str">
        <f t="shared" si="51"/>
        <v>4CFLOOR 2TMY7WA LPD</v>
      </c>
      <c r="AA352" t="s">
        <v>129</v>
      </c>
      <c r="AB352" t="s">
        <v>80</v>
      </c>
      <c r="AC352" t="s">
        <v>50</v>
      </c>
      <c r="AD352" t="s">
        <v>1121</v>
      </c>
      <c r="AE352" t="s">
        <v>81</v>
      </c>
      <c r="AF352">
        <v>5</v>
      </c>
      <c r="AG352" t="s">
        <v>649</v>
      </c>
      <c r="AH352">
        <v>53</v>
      </c>
      <c r="AI352" t="s">
        <v>619</v>
      </c>
      <c r="AJ352">
        <v>13</v>
      </c>
    </row>
    <row r="353" spans="26:36" x14ac:dyDescent="0.25">
      <c r="Z353" t="str">
        <f t="shared" si="51"/>
        <v>4CAUDITORIUMTMY7WA LPD</v>
      </c>
      <c r="AA353" t="s">
        <v>129</v>
      </c>
      <c r="AB353" t="s">
        <v>80</v>
      </c>
      <c r="AC353" t="s">
        <v>51</v>
      </c>
      <c r="AD353" t="s">
        <v>1121</v>
      </c>
      <c r="AE353" t="s">
        <v>81</v>
      </c>
      <c r="AF353">
        <v>5</v>
      </c>
      <c r="AG353" t="s">
        <v>1447</v>
      </c>
      <c r="AH353">
        <v>53</v>
      </c>
      <c r="AI353" t="s">
        <v>281</v>
      </c>
      <c r="AJ353">
        <v>12</v>
      </c>
    </row>
    <row r="354" spans="26:36" x14ac:dyDescent="0.25">
      <c r="Z354" t="str">
        <f t="shared" si="51"/>
        <v>4CGYMTMY7WA LPD</v>
      </c>
      <c r="AA354" t="s">
        <v>129</v>
      </c>
      <c r="AB354" t="s">
        <v>80</v>
      </c>
      <c r="AC354" t="s">
        <v>52</v>
      </c>
      <c r="AD354" t="s">
        <v>1121</v>
      </c>
      <c r="AE354" t="s">
        <v>81</v>
      </c>
      <c r="AF354">
        <v>5</v>
      </c>
      <c r="AG354" t="s">
        <v>1389</v>
      </c>
      <c r="AH354">
        <v>48</v>
      </c>
      <c r="AI354" t="s">
        <v>652</v>
      </c>
      <c r="AJ354">
        <v>10</v>
      </c>
    </row>
    <row r="355" spans="26:36" x14ac:dyDescent="0.25">
      <c r="Z355" t="str">
        <f t="shared" si="51"/>
        <v>4CKITCHEN CAFETERIATMY7WA LPD</v>
      </c>
      <c r="AA355" t="s">
        <v>129</v>
      </c>
      <c r="AB355" t="s">
        <v>80</v>
      </c>
      <c r="AC355" t="s">
        <v>53</v>
      </c>
      <c r="AD355" t="s">
        <v>1121</v>
      </c>
      <c r="AE355" t="s">
        <v>81</v>
      </c>
      <c r="AF355">
        <v>5</v>
      </c>
      <c r="AG355" t="s">
        <v>1448</v>
      </c>
      <c r="AH355">
        <v>36</v>
      </c>
      <c r="AI355" t="s">
        <v>578</v>
      </c>
      <c r="AJ355">
        <v>9</v>
      </c>
    </row>
    <row r="356" spans="26:36" x14ac:dyDescent="0.25">
      <c r="Z356" t="str">
        <f t="shared" si="51"/>
        <v>4CFLOOR 1TMY3WA LPD</v>
      </c>
      <c r="AA356" t="s">
        <v>129</v>
      </c>
      <c r="AB356" t="s">
        <v>80</v>
      </c>
      <c r="AC356" t="s">
        <v>48</v>
      </c>
      <c r="AD356" t="s">
        <v>1124</v>
      </c>
      <c r="AE356" t="s">
        <v>81</v>
      </c>
      <c r="AF356">
        <v>5</v>
      </c>
      <c r="AG356" t="s">
        <v>1449</v>
      </c>
      <c r="AH356">
        <v>31</v>
      </c>
      <c r="AI356" t="s">
        <v>660</v>
      </c>
      <c r="AJ356">
        <v>10</v>
      </c>
    </row>
    <row r="357" spans="26:36" x14ac:dyDescent="0.25">
      <c r="Z357" t="str">
        <f t="shared" si="51"/>
        <v>4CMECHTMY3WA LPD</v>
      </c>
      <c r="AA357" t="s">
        <v>129</v>
      </c>
      <c r="AB357" t="s">
        <v>80</v>
      </c>
      <c r="AC357" t="s">
        <v>85</v>
      </c>
      <c r="AD357" t="s">
        <v>1124</v>
      </c>
      <c r="AE357" t="s">
        <v>81</v>
      </c>
      <c r="AF357">
        <v>5</v>
      </c>
      <c r="AG357" t="s">
        <v>1450</v>
      </c>
      <c r="AH357">
        <v>45</v>
      </c>
      <c r="AI357" t="s">
        <v>657</v>
      </c>
      <c r="AJ357">
        <v>12</v>
      </c>
    </row>
    <row r="358" spans="26:36" x14ac:dyDescent="0.25">
      <c r="Z358" t="str">
        <f t="shared" si="51"/>
        <v>4CFLOOR 2TMY3WA LPD</v>
      </c>
      <c r="AA358" t="s">
        <v>129</v>
      </c>
      <c r="AB358" t="s">
        <v>80</v>
      </c>
      <c r="AC358" t="s">
        <v>50</v>
      </c>
      <c r="AD358" t="s">
        <v>1124</v>
      </c>
      <c r="AE358" t="s">
        <v>81</v>
      </c>
      <c r="AF358">
        <v>5</v>
      </c>
      <c r="AG358" t="s">
        <v>658</v>
      </c>
      <c r="AH358">
        <v>48</v>
      </c>
      <c r="AI358" t="s">
        <v>826</v>
      </c>
      <c r="AJ358">
        <v>12</v>
      </c>
    </row>
    <row r="359" spans="26:36" x14ac:dyDescent="0.25">
      <c r="Z359" t="str">
        <f t="shared" si="51"/>
        <v>4CAUDITORIUMTMY3WA LPD</v>
      </c>
      <c r="AA359" t="s">
        <v>129</v>
      </c>
      <c r="AB359" t="s">
        <v>80</v>
      </c>
      <c r="AC359" t="s">
        <v>51</v>
      </c>
      <c r="AD359" t="s">
        <v>1124</v>
      </c>
      <c r="AE359" t="s">
        <v>81</v>
      </c>
      <c r="AF359">
        <v>5</v>
      </c>
      <c r="AG359" t="s">
        <v>750</v>
      </c>
      <c r="AH359">
        <v>41</v>
      </c>
      <c r="AI359" t="s">
        <v>660</v>
      </c>
      <c r="AJ359">
        <v>11</v>
      </c>
    </row>
    <row r="360" spans="26:36" x14ac:dyDescent="0.25">
      <c r="Z360" t="str">
        <f t="shared" si="51"/>
        <v>4CGYMTMY3WA LPD</v>
      </c>
      <c r="AA360" t="s">
        <v>129</v>
      </c>
      <c r="AB360" t="s">
        <v>80</v>
      </c>
      <c r="AC360" t="s">
        <v>52</v>
      </c>
      <c r="AD360" t="s">
        <v>1124</v>
      </c>
      <c r="AE360" t="s">
        <v>81</v>
      </c>
      <c r="AF360">
        <v>5</v>
      </c>
      <c r="AG360" t="s">
        <v>1451</v>
      </c>
      <c r="AH360">
        <v>50</v>
      </c>
      <c r="AI360" t="s">
        <v>662</v>
      </c>
      <c r="AJ360">
        <v>9</v>
      </c>
    </row>
    <row r="361" spans="26:36" x14ac:dyDescent="0.25">
      <c r="Z361" t="str">
        <f t="shared" si="51"/>
        <v>4CKITCHEN CAFETERIATMY3WA LPD</v>
      </c>
      <c r="AA361" t="s">
        <v>129</v>
      </c>
      <c r="AB361" t="s">
        <v>80</v>
      </c>
      <c r="AC361" t="s">
        <v>53</v>
      </c>
      <c r="AD361" t="s">
        <v>1124</v>
      </c>
      <c r="AE361" t="s">
        <v>81</v>
      </c>
      <c r="AF361">
        <v>5</v>
      </c>
      <c r="AG361" t="s">
        <v>1452</v>
      </c>
      <c r="AH361">
        <v>28</v>
      </c>
      <c r="AI361" t="s">
        <v>664</v>
      </c>
      <c r="AJ361">
        <v>9</v>
      </c>
    </row>
    <row r="362" spans="26:36" x14ac:dyDescent="0.25">
      <c r="Z362" t="str">
        <f t="shared" si="51"/>
        <v>4CFLOOR 1TMY3 LPD</v>
      </c>
      <c r="AA362" t="s">
        <v>129</v>
      </c>
      <c r="AB362" t="s">
        <v>80</v>
      </c>
      <c r="AC362" t="s">
        <v>48</v>
      </c>
      <c r="AD362" t="s">
        <v>1125</v>
      </c>
      <c r="AE362" t="s">
        <v>81</v>
      </c>
      <c r="AF362">
        <v>5</v>
      </c>
      <c r="AG362" t="s">
        <v>668</v>
      </c>
      <c r="AH362">
        <v>33</v>
      </c>
      <c r="AI362" t="s">
        <v>1453</v>
      </c>
      <c r="AJ362">
        <v>11</v>
      </c>
    </row>
    <row r="363" spans="26:36" x14ac:dyDescent="0.25">
      <c r="Z363" t="str">
        <f t="shared" si="51"/>
        <v>4CMECHTMY3 LPD</v>
      </c>
      <c r="AA363" t="s">
        <v>129</v>
      </c>
      <c r="AB363" t="s">
        <v>80</v>
      </c>
      <c r="AC363" t="s">
        <v>85</v>
      </c>
      <c r="AD363" t="s">
        <v>1125</v>
      </c>
      <c r="AE363" t="s">
        <v>81</v>
      </c>
      <c r="AF363">
        <v>5</v>
      </c>
      <c r="AG363" t="s">
        <v>1454</v>
      </c>
      <c r="AH363">
        <v>41</v>
      </c>
      <c r="AI363" t="s">
        <v>669</v>
      </c>
      <c r="AJ363">
        <v>13</v>
      </c>
    </row>
    <row r="364" spans="26:36" x14ac:dyDescent="0.25">
      <c r="Z364" t="str">
        <f t="shared" si="51"/>
        <v>4CFLOOR 2TMY3 LPD</v>
      </c>
      <c r="AA364" t="s">
        <v>129</v>
      </c>
      <c r="AB364" t="s">
        <v>80</v>
      </c>
      <c r="AC364" t="s">
        <v>50</v>
      </c>
      <c r="AD364" t="s">
        <v>1125</v>
      </c>
      <c r="AE364" t="s">
        <v>81</v>
      </c>
      <c r="AF364">
        <v>5</v>
      </c>
      <c r="AG364" t="s">
        <v>668</v>
      </c>
      <c r="AH364">
        <v>50</v>
      </c>
      <c r="AI364" t="s">
        <v>669</v>
      </c>
      <c r="AJ364">
        <v>13</v>
      </c>
    </row>
    <row r="365" spans="26:36" x14ac:dyDescent="0.25">
      <c r="Z365" t="str">
        <f t="shared" si="51"/>
        <v>4CAUDITORIUMTMY3 LPD</v>
      </c>
      <c r="AA365" t="s">
        <v>129</v>
      </c>
      <c r="AB365" t="s">
        <v>80</v>
      </c>
      <c r="AC365" t="s">
        <v>51</v>
      </c>
      <c r="AD365" t="s">
        <v>1125</v>
      </c>
      <c r="AE365" t="s">
        <v>81</v>
      </c>
      <c r="AF365">
        <v>5</v>
      </c>
      <c r="AG365" t="s">
        <v>715</v>
      </c>
      <c r="AH365">
        <v>40</v>
      </c>
      <c r="AI365" t="s">
        <v>671</v>
      </c>
      <c r="AJ365">
        <v>11</v>
      </c>
    </row>
    <row r="366" spans="26:36" x14ac:dyDescent="0.25">
      <c r="Z366" t="str">
        <f t="shared" si="51"/>
        <v>4CGYMTMY3 LPD</v>
      </c>
      <c r="AA366" t="s">
        <v>129</v>
      </c>
      <c r="AB366" t="s">
        <v>80</v>
      </c>
      <c r="AC366" t="s">
        <v>52</v>
      </c>
      <c r="AD366" t="s">
        <v>1125</v>
      </c>
      <c r="AE366" t="s">
        <v>81</v>
      </c>
      <c r="AF366">
        <v>5</v>
      </c>
      <c r="AG366" t="s">
        <v>1455</v>
      </c>
      <c r="AH366">
        <v>47</v>
      </c>
      <c r="AI366" t="s">
        <v>673</v>
      </c>
      <c r="AJ366">
        <v>9</v>
      </c>
    </row>
    <row r="367" spans="26:36" x14ac:dyDescent="0.25">
      <c r="Z367" t="str">
        <f t="shared" si="51"/>
        <v>4CKITCHEN CAFETERIATMY3 LPD</v>
      </c>
      <c r="AA367" t="s">
        <v>129</v>
      </c>
      <c r="AB367" t="s">
        <v>80</v>
      </c>
      <c r="AC367" t="s">
        <v>53</v>
      </c>
      <c r="AD367" t="s">
        <v>1125</v>
      </c>
      <c r="AE367" t="s">
        <v>81</v>
      </c>
      <c r="AF367">
        <v>5</v>
      </c>
      <c r="AG367" t="s">
        <v>1369</v>
      </c>
      <c r="AH367">
        <v>33</v>
      </c>
      <c r="AI367" t="s">
        <v>646</v>
      </c>
      <c r="AJ367">
        <v>10</v>
      </c>
    </row>
    <row r="368" spans="26:36" x14ac:dyDescent="0.25">
      <c r="Z368" t="str">
        <f t="shared" si="51"/>
        <v>4CFLOOR 1TMY2 LPD</v>
      </c>
      <c r="AA368" t="s">
        <v>129</v>
      </c>
      <c r="AB368" t="s">
        <v>80</v>
      </c>
      <c r="AC368" t="s">
        <v>48</v>
      </c>
      <c r="AD368" t="s">
        <v>1127</v>
      </c>
      <c r="AE368" t="s">
        <v>81</v>
      </c>
      <c r="AF368">
        <v>5</v>
      </c>
      <c r="AG368" t="s">
        <v>675</v>
      </c>
      <c r="AH368">
        <v>32</v>
      </c>
      <c r="AI368" t="s">
        <v>743</v>
      </c>
      <c r="AJ368">
        <v>11</v>
      </c>
    </row>
    <row r="369" spans="26:36" x14ac:dyDescent="0.25">
      <c r="Z369" t="str">
        <f t="shared" si="51"/>
        <v>4CMECHTMY2 LPD</v>
      </c>
      <c r="AA369" t="s">
        <v>129</v>
      </c>
      <c r="AB369" t="s">
        <v>80</v>
      </c>
      <c r="AC369" t="s">
        <v>85</v>
      </c>
      <c r="AD369" t="s">
        <v>1127</v>
      </c>
      <c r="AE369" t="s">
        <v>81</v>
      </c>
      <c r="AF369">
        <v>5</v>
      </c>
      <c r="AG369" t="s">
        <v>1456</v>
      </c>
      <c r="AH369">
        <v>37</v>
      </c>
      <c r="AI369" t="s">
        <v>83</v>
      </c>
      <c r="AJ369">
        <v>13</v>
      </c>
    </row>
    <row r="370" spans="26:36" x14ac:dyDescent="0.25">
      <c r="Z370" t="str">
        <f t="shared" si="51"/>
        <v>4CFLOOR 2TMY2 LPD</v>
      </c>
      <c r="AA370" t="s">
        <v>129</v>
      </c>
      <c r="AB370" t="s">
        <v>80</v>
      </c>
      <c r="AC370" t="s">
        <v>50</v>
      </c>
      <c r="AD370" t="s">
        <v>1127</v>
      </c>
      <c r="AE370" t="s">
        <v>81</v>
      </c>
      <c r="AF370">
        <v>5</v>
      </c>
      <c r="AG370" t="s">
        <v>654</v>
      </c>
      <c r="AH370">
        <v>46</v>
      </c>
      <c r="AI370" t="s">
        <v>1457</v>
      </c>
      <c r="AJ370">
        <v>13</v>
      </c>
    </row>
    <row r="371" spans="26:36" x14ac:dyDescent="0.25">
      <c r="Z371" t="str">
        <f t="shared" si="51"/>
        <v>4CAUDITORIUMTMY2 LPD</v>
      </c>
      <c r="AA371" t="s">
        <v>129</v>
      </c>
      <c r="AB371" t="s">
        <v>80</v>
      </c>
      <c r="AC371" t="s">
        <v>51</v>
      </c>
      <c r="AD371" t="s">
        <v>1127</v>
      </c>
      <c r="AE371" t="s">
        <v>81</v>
      </c>
      <c r="AF371">
        <v>5</v>
      </c>
      <c r="AG371" t="s">
        <v>1458</v>
      </c>
      <c r="AH371">
        <v>42</v>
      </c>
      <c r="AI371" t="s">
        <v>1459</v>
      </c>
      <c r="AJ371">
        <v>11</v>
      </c>
    </row>
    <row r="372" spans="26:36" x14ac:dyDescent="0.25">
      <c r="Z372" t="str">
        <f t="shared" si="51"/>
        <v>4CGYMTMY2 LPD</v>
      </c>
      <c r="AA372" t="s">
        <v>129</v>
      </c>
      <c r="AB372" t="s">
        <v>80</v>
      </c>
      <c r="AC372" t="s">
        <v>52</v>
      </c>
      <c r="AD372" t="s">
        <v>1127</v>
      </c>
      <c r="AE372" t="s">
        <v>81</v>
      </c>
      <c r="AF372">
        <v>5</v>
      </c>
      <c r="AG372" t="s">
        <v>1460</v>
      </c>
      <c r="AH372">
        <v>54</v>
      </c>
      <c r="AI372" t="s">
        <v>1461</v>
      </c>
      <c r="AJ372">
        <v>9</v>
      </c>
    </row>
    <row r="373" spans="26:36" x14ac:dyDescent="0.25">
      <c r="Z373" t="str">
        <f t="shared" si="51"/>
        <v>4CKITCHEN CAFETERIATMY2 LPD</v>
      </c>
      <c r="AA373" t="s">
        <v>129</v>
      </c>
      <c r="AB373" t="s">
        <v>80</v>
      </c>
      <c r="AC373" t="s">
        <v>53</v>
      </c>
      <c r="AD373" t="s">
        <v>1127</v>
      </c>
      <c r="AE373" t="s">
        <v>81</v>
      </c>
      <c r="AF373">
        <v>5</v>
      </c>
      <c r="AG373" t="s">
        <v>1462</v>
      </c>
      <c r="AH373">
        <v>33</v>
      </c>
      <c r="AI373" t="s">
        <v>705</v>
      </c>
      <c r="AJ373">
        <v>10</v>
      </c>
    </row>
    <row r="374" spans="26:36" x14ac:dyDescent="0.25">
      <c r="Z374" t="str">
        <f t="shared" si="51"/>
        <v>4CFLOOR 1MIN LPD</v>
      </c>
      <c r="AA374" t="s">
        <v>129</v>
      </c>
      <c r="AB374" t="s">
        <v>80</v>
      </c>
      <c r="AC374" t="s">
        <v>48</v>
      </c>
      <c r="AD374" t="s">
        <v>1129</v>
      </c>
      <c r="AE374" t="s">
        <v>81</v>
      </c>
      <c r="AF374">
        <v>5</v>
      </c>
      <c r="AG374" t="s">
        <v>689</v>
      </c>
      <c r="AH374">
        <v>35</v>
      </c>
      <c r="AI374" t="s">
        <v>411</v>
      </c>
      <c r="AJ374">
        <v>14</v>
      </c>
    </row>
    <row r="375" spans="26:36" x14ac:dyDescent="0.25">
      <c r="Z375" t="str">
        <f t="shared" si="51"/>
        <v>4CMECHMIN LPD</v>
      </c>
      <c r="AA375" t="s">
        <v>129</v>
      </c>
      <c r="AB375" t="s">
        <v>80</v>
      </c>
      <c r="AC375" t="s">
        <v>85</v>
      </c>
      <c r="AD375" t="s">
        <v>1129</v>
      </c>
      <c r="AE375" t="s">
        <v>81</v>
      </c>
      <c r="AF375">
        <v>5</v>
      </c>
      <c r="AG375" t="s">
        <v>1463</v>
      </c>
      <c r="AH375">
        <v>45</v>
      </c>
      <c r="AI375" t="s">
        <v>691</v>
      </c>
      <c r="AJ375">
        <v>18</v>
      </c>
    </row>
    <row r="376" spans="26:36" x14ac:dyDescent="0.25">
      <c r="Z376" t="str">
        <f t="shared" si="51"/>
        <v>4CFLOOR 2MIN LPD</v>
      </c>
      <c r="AA376" t="s">
        <v>129</v>
      </c>
      <c r="AB376" t="s">
        <v>80</v>
      </c>
      <c r="AC376" t="s">
        <v>50</v>
      </c>
      <c r="AD376" t="s">
        <v>1129</v>
      </c>
      <c r="AE376" t="s">
        <v>81</v>
      </c>
      <c r="AF376">
        <v>5</v>
      </c>
      <c r="AG376" t="s">
        <v>1464</v>
      </c>
      <c r="AH376">
        <v>36</v>
      </c>
      <c r="AI376" t="s">
        <v>693</v>
      </c>
      <c r="AJ376">
        <v>15</v>
      </c>
    </row>
    <row r="377" spans="26:36" x14ac:dyDescent="0.25">
      <c r="Z377" t="str">
        <f t="shared" si="51"/>
        <v>4CAUDITORIUMMIN LPD</v>
      </c>
      <c r="AA377" t="s">
        <v>129</v>
      </c>
      <c r="AB377" t="s">
        <v>80</v>
      </c>
      <c r="AC377" t="s">
        <v>51</v>
      </c>
      <c r="AD377" t="s">
        <v>1129</v>
      </c>
      <c r="AE377" t="s">
        <v>81</v>
      </c>
      <c r="AF377">
        <v>5</v>
      </c>
      <c r="AG377" t="s">
        <v>1465</v>
      </c>
      <c r="AH377">
        <v>44</v>
      </c>
      <c r="AI377" t="s">
        <v>1466</v>
      </c>
      <c r="AJ377">
        <v>15</v>
      </c>
    </row>
    <row r="378" spans="26:36" x14ac:dyDescent="0.25">
      <c r="Z378" t="str">
        <f t="shared" si="51"/>
        <v>4CGYMMIN LPD</v>
      </c>
      <c r="AA378" t="s">
        <v>129</v>
      </c>
      <c r="AB378" t="s">
        <v>80</v>
      </c>
      <c r="AC378" t="s">
        <v>52</v>
      </c>
      <c r="AD378" t="s">
        <v>1129</v>
      </c>
      <c r="AE378" t="s">
        <v>81</v>
      </c>
      <c r="AF378">
        <v>5</v>
      </c>
      <c r="AG378" t="s">
        <v>1467</v>
      </c>
      <c r="AH378">
        <v>37</v>
      </c>
      <c r="AI378" t="s">
        <v>392</v>
      </c>
      <c r="AJ378">
        <v>10</v>
      </c>
    </row>
    <row r="379" spans="26:36" x14ac:dyDescent="0.25">
      <c r="Z379" t="str">
        <f t="shared" si="51"/>
        <v>4CKITCHEN CAFETERIAMIN LPD</v>
      </c>
      <c r="AA379" t="s">
        <v>129</v>
      </c>
      <c r="AB379" t="s">
        <v>80</v>
      </c>
      <c r="AC379" t="s">
        <v>53</v>
      </c>
      <c r="AD379" t="s">
        <v>1129</v>
      </c>
      <c r="AE379" t="s">
        <v>81</v>
      </c>
      <c r="AF379">
        <v>5</v>
      </c>
      <c r="AG379" t="s">
        <v>1468</v>
      </c>
      <c r="AH379">
        <v>37</v>
      </c>
      <c r="AI379" t="s">
        <v>411</v>
      </c>
      <c r="AJ379">
        <v>10</v>
      </c>
    </row>
    <row r="380" spans="26:36" x14ac:dyDescent="0.25">
      <c r="Z380" t="str">
        <f t="shared" si="51"/>
        <v>4CFLOOR 1TMY15WA LPD</v>
      </c>
      <c r="AA380" t="s">
        <v>129</v>
      </c>
      <c r="AB380" t="s">
        <v>80</v>
      </c>
      <c r="AC380" t="s">
        <v>48</v>
      </c>
      <c r="AD380" t="s">
        <v>1131</v>
      </c>
      <c r="AE380" t="s">
        <v>81</v>
      </c>
      <c r="AF380">
        <v>5</v>
      </c>
      <c r="AG380" t="s">
        <v>647</v>
      </c>
      <c r="AH380">
        <v>40</v>
      </c>
      <c r="AI380" t="s">
        <v>619</v>
      </c>
      <c r="AJ380">
        <v>11</v>
      </c>
    </row>
    <row r="381" spans="26:36" x14ac:dyDescent="0.25">
      <c r="Z381" t="str">
        <f t="shared" si="51"/>
        <v>4CMECHTMY15WA LPD</v>
      </c>
      <c r="AA381" t="s">
        <v>129</v>
      </c>
      <c r="AB381" t="s">
        <v>80</v>
      </c>
      <c r="AC381" t="s">
        <v>85</v>
      </c>
      <c r="AD381" t="s">
        <v>1131</v>
      </c>
      <c r="AE381" t="s">
        <v>81</v>
      </c>
      <c r="AF381">
        <v>5</v>
      </c>
      <c r="AG381" t="s">
        <v>962</v>
      </c>
      <c r="AH381">
        <v>55</v>
      </c>
      <c r="AI381" t="s">
        <v>946</v>
      </c>
      <c r="AJ381">
        <v>13</v>
      </c>
    </row>
    <row r="382" spans="26:36" x14ac:dyDescent="0.25">
      <c r="Z382" t="str">
        <f t="shared" si="51"/>
        <v>4CFLOOR 2TMY15WA LPD</v>
      </c>
      <c r="AA382" t="s">
        <v>129</v>
      </c>
      <c r="AB382" t="s">
        <v>80</v>
      </c>
      <c r="AC382" t="s">
        <v>50</v>
      </c>
      <c r="AD382" t="s">
        <v>1131</v>
      </c>
      <c r="AE382" t="s">
        <v>81</v>
      </c>
      <c r="AF382">
        <v>5</v>
      </c>
      <c r="AG382" t="s">
        <v>685</v>
      </c>
      <c r="AH382">
        <v>53</v>
      </c>
      <c r="AI382" t="s">
        <v>619</v>
      </c>
      <c r="AJ382">
        <v>13</v>
      </c>
    </row>
    <row r="383" spans="26:36" x14ac:dyDescent="0.25">
      <c r="Z383" t="str">
        <f t="shared" si="51"/>
        <v>4CAUDITORIUMTMY15WA LPD</v>
      </c>
      <c r="AA383" t="s">
        <v>129</v>
      </c>
      <c r="AB383" t="s">
        <v>80</v>
      </c>
      <c r="AC383" t="s">
        <v>51</v>
      </c>
      <c r="AD383" t="s">
        <v>1131</v>
      </c>
      <c r="AE383" t="s">
        <v>81</v>
      </c>
      <c r="AF383">
        <v>5</v>
      </c>
      <c r="AG383" t="s">
        <v>1469</v>
      </c>
      <c r="AH383">
        <v>53</v>
      </c>
      <c r="AI383" t="s">
        <v>281</v>
      </c>
      <c r="AJ383">
        <v>12</v>
      </c>
    </row>
    <row r="384" spans="26:36" x14ac:dyDescent="0.25">
      <c r="Z384" t="str">
        <f t="shared" si="51"/>
        <v>4CGYMTMY15WA LPD</v>
      </c>
      <c r="AA384" t="s">
        <v>129</v>
      </c>
      <c r="AB384" t="s">
        <v>80</v>
      </c>
      <c r="AC384" t="s">
        <v>52</v>
      </c>
      <c r="AD384" t="s">
        <v>1131</v>
      </c>
      <c r="AE384" t="s">
        <v>81</v>
      </c>
      <c r="AF384">
        <v>5</v>
      </c>
      <c r="AG384" t="s">
        <v>1470</v>
      </c>
      <c r="AH384">
        <v>45</v>
      </c>
      <c r="AI384" t="s">
        <v>662</v>
      </c>
      <c r="AJ384">
        <v>9</v>
      </c>
    </row>
    <row r="385" spans="26:36" x14ac:dyDescent="0.25">
      <c r="Z385" t="str">
        <f t="shared" si="51"/>
        <v>4CKITCHEN CAFETERIATMY15WA LPD</v>
      </c>
      <c r="AA385" t="s">
        <v>129</v>
      </c>
      <c r="AB385" t="s">
        <v>80</v>
      </c>
      <c r="AC385" t="s">
        <v>53</v>
      </c>
      <c r="AD385" t="s">
        <v>1131</v>
      </c>
      <c r="AE385" t="s">
        <v>81</v>
      </c>
      <c r="AF385">
        <v>5</v>
      </c>
      <c r="AG385" t="s">
        <v>1471</v>
      </c>
      <c r="AH385">
        <v>36</v>
      </c>
      <c r="AI385" t="s">
        <v>578</v>
      </c>
      <c r="AJ385">
        <v>9</v>
      </c>
    </row>
    <row r="386" spans="26:36" x14ac:dyDescent="0.25">
      <c r="Z386" t="str">
        <f t="shared" si="51"/>
        <v>4CFLOOR 1MAX LPD</v>
      </c>
      <c r="AA386" t="s">
        <v>129</v>
      </c>
      <c r="AB386" t="s">
        <v>80</v>
      </c>
      <c r="AC386" t="s">
        <v>48</v>
      </c>
      <c r="AD386" t="s">
        <v>1133</v>
      </c>
      <c r="AE386" t="s">
        <v>81</v>
      </c>
      <c r="AF386">
        <v>5</v>
      </c>
      <c r="AG386" t="s">
        <v>698</v>
      </c>
      <c r="AH386">
        <v>43</v>
      </c>
      <c r="AI386" t="s">
        <v>1457</v>
      </c>
      <c r="AJ386">
        <v>12</v>
      </c>
    </row>
    <row r="387" spans="26:36" x14ac:dyDescent="0.25">
      <c r="Z387" t="str">
        <f t="shared" si="51"/>
        <v>4CMECHMAX LPD</v>
      </c>
      <c r="AA387" t="s">
        <v>129</v>
      </c>
      <c r="AB387" t="s">
        <v>80</v>
      </c>
      <c r="AC387" t="s">
        <v>85</v>
      </c>
      <c r="AD387" t="s">
        <v>1133</v>
      </c>
      <c r="AE387" t="s">
        <v>81</v>
      </c>
      <c r="AF387">
        <v>5</v>
      </c>
      <c r="AG387" t="s">
        <v>1472</v>
      </c>
      <c r="AH387">
        <v>59</v>
      </c>
      <c r="AI387" t="s">
        <v>1473</v>
      </c>
      <c r="AJ387">
        <v>15</v>
      </c>
    </row>
    <row r="388" spans="26:36" x14ac:dyDescent="0.25">
      <c r="Z388" t="str">
        <f t="shared" si="51"/>
        <v>4CFLOOR 2MAX LPD</v>
      </c>
      <c r="AA388" t="s">
        <v>129</v>
      </c>
      <c r="AB388" t="s">
        <v>80</v>
      </c>
      <c r="AC388" t="s">
        <v>50</v>
      </c>
      <c r="AD388" t="s">
        <v>1133</v>
      </c>
      <c r="AE388" t="s">
        <v>81</v>
      </c>
      <c r="AF388">
        <v>5</v>
      </c>
      <c r="AG388" t="s">
        <v>598</v>
      </c>
      <c r="AH388">
        <v>55</v>
      </c>
      <c r="AI388" t="s">
        <v>1474</v>
      </c>
      <c r="AJ388">
        <v>14</v>
      </c>
    </row>
    <row r="389" spans="26:36" x14ac:dyDescent="0.25">
      <c r="Z389" t="str">
        <f t="shared" si="51"/>
        <v>4CAUDITORIUMMAX LPD</v>
      </c>
      <c r="AA389" t="s">
        <v>129</v>
      </c>
      <c r="AB389" t="s">
        <v>80</v>
      </c>
      <c r="AC389" t="s">
        <v>51</v>
      </c>
      <c r="AD389" t="s">
        <v>1133</v>
      </c>
      <c r="AE389" t="s">
        <v>81</v>
      </c>
      <c r="AF389">
        <v>5</v>
      </c>
      <c r="AG389" t="s">
        <v>1475</v>
      </c>
      <c r="AH389">
        <v>55</v>
      </c>
      <c r="AI389" t="s">
        <v>1476</v>
      </c>
      <c r="AJ389">
        <v>12</v>
      </c>
    </row>
    <row r="390" spans="26:36" x14ac:dyDescent="0.25">
      <c r="Z390" t="str">
        <f t="shared" si="51"/>
        <v>4CGYMMAX LPD</v>
      </c>
      <c r="AA390" t="s">
        <v>129</v>
      </c>
      <c r="AB390" t="s">
        <v>80</v>
      </c>
      <c r="AC390" t="s">
        <v>52</v>
      </c>
      <c r="AD390" t="s">
        <v>1133</v>
      </c>
      <c r="AE390" t="s">
        <v>81</v>
      </c>
      <c r="AF390">
        <v>5</v>
      </c>
      <c r="AG390" t="s">
        <v>1477</v>
      </c>
      <c r="AH390">
        <v>58</v>
      </c>
      <c r="AI390" t="s">
        <v>662</v>
      </c>
      <c r="AJ390">
        <v>12</v>
      </c>
    </row>
    <row r="391" spans="26:36" x14ac:dyDescent="0.25">
      <c r="Z391" t="str">
        <f t="shared" ref="Z391:Z454" si="52">CONCATENATE(AA391,AC391,AD391)</f>
        <v>4CKITCHEN CAFETERIAMAX LPD</v>
      </c>
      <c r="AA391" t="s">
        <v>129</v>
      </c>
      <c r="AB391" t="s">
        <v>80</v>
      </c>
      <c r="AC391" t="s">
        <v>53</v>
      </c>
      <c r="AD391" t="s">
        <v>1133</v>
      </c>
      <c r="AE391" t="s">
        <v>81</v>
      </c>
      <c r="AF391">
        <v>5</v>
      </c>
      <c r="AG391" t="s">
        <v>1478</v>
      </c>
      <c r="AH391">
        <v>46</v>
      </c>
      <c r="AI391" t="s">
        <v>705</v>
      </c>
      <c r="AJ391">
        <v>12</v>
      </c>
    </row>
    <row r="392" spans="26:36" x14ac:dyDescent="0.25">
      <c r="Z392" t="str">
        <f t="shared" si="52"/>
        <v>5ALocationFilename</v>
      </c>
      <c r="AA392" t="s">
        <v>134</v>
      </c>
      <c r="AB392" t="s">
        <v>59</v>
      </c>
      <c r="AC392" t="s">
        <v>60</v>
      </c>
      <c r="AD392" t="s">
        <v>61</v>
      </c>
      <c r="AE392" t="s">
        <v>62</v>
      </c>
      <c r="AF392" t="s">
        <v>63</v>
      </c>
      <c r="AG392" t="s">
        <v>64</v>
      </c>
      <c r="AH392" t="s">
        <v>65</v>
      </c>
      <c r="AI392" t="s">
        <v>66</v>
      </c>
      <c r="AJ392" t="s">
        <v>67</v>
      </c>
    </row>
    <row r="393" spans="26:36" x14ac:dyDescent="0.25">
      <c r="Z393" t="str">
        <f t="shared" si="52"/>
        <v>5AFLOOR 15A_TMY7_WA</v>
      </c>
      <c r="AA393" t="s">
        <v>134</v>
      </c>
      <c r="AB393" t="s">
        <v>80</v>
      </c>
      <c r="AC393" t="s">
        <v>48</v>
      </c>
      <c r="AD393" t="s">
        <v>229</v>
      </c>
      <c r="AE393" t="s">
        <v>81</v>
      </c>
      <c r="AF393">
        <v>5</v>
      </c>
      <c r="AG393" t="s">
        <v>706</v>
      </c>
      <c r="AH393">
        <v>49</v>
      </c>
      <c r="AI393" t="s">
        <v>707</v>
      </c>
      <c r="AJ393">
        <v>15</v>
      </c>
    </row>
    <row r="394" spans="26:36" x14ac:dyDescent="0.25">
      <c r="Z394" t="str">
        <f t="shared" si="52"/>
        <v>5AMECH5A_TMY7_WA</v>
      </c>
      <c r="AA394" t="s">
        <v>134</v>
      </c>
      <c r="AB394" t="s">
        <v>80</v>
      </c>
      <c r="AC394" t="s">
        <v>85</v>
      </c>
      <c r="AD394" t="s">
        <v>229</v>
      </c>
      <c r="AE394" t="s">
        <v>81</v>
      </c>
      <c r="AF394">
        <v>5</v>
      </c>
      <c r="AG394" t="s">
        <v>708</v>
      </c>
      <c r="AH394">
        <v>69</v>
      </c>
      <c r="AI394" t="s">
        <v>139</v>
      </c>
      <c r="AJ394">
        <v>21</v>
      </c>
    </row>
    <row r="395" spans="26:36" x14ac:dyDescent="0.25">
      <c r="Z395" t="str">
        <f t="shared" si="52"/>
        <v>5AFLOOR 25A_TMY7_WA</v>
      </c>
      <c r="AA395" t="s">
        <v>134</v>
      </c>
      <c r="AB395" t="s">
        <v>80</v>
      </c>
      <c r="AC395" t="s">
        <v>50</v>
      </c>
      <c r="AD395" t="s">
        <v>229</v>
      </c>
      <c r="AE395" t="s">
        <v>81</v>
      </c>
      <c r="AF395">
        <v>5</v>
      </c>
      <c r="AG395" t="s">
        <v>539</v>
      </c>
      <c r="AH395">
        <v>56</v>
      </c>
      <c r="AI395" t="s">
        <v>281</v>
      </c>
      <c r="AJ395">
        <v>17</v>
      </c>
    </row>
    <row r="396" spans="26:36" x14ac:dyDescent="0.25">
      <c r="Z396" t="str">
        <f t="shared" si="52"/>
        <v>5AAUDITORIUM5A_TMY7_WA</v>
      </c>
      <c r="AA396" t="s">
        <v>134</v>
      </c>
      <c r="AB396" t="s">
        <v>80</v>
      </c>
      <c r="AC396" t="s">
        <v>51</v>
      </c>
      <c r="AD396" t="s">
        <v>229</v>
      </c>
      <c r="AE396" t="s">
        <v>81</v>
      </c>
      <c r="AF396">
        <v>5</v>
      </c>
      <c r="AG396" t="s">
        <v>709</v>
      </c>
      <c r="AH396">
        <v>63</v>
      </c>
      <c r="AI396" t="s">
        <v>710</v>
      </c>
      <c r="AJ396">
        <v>16</v>
      </c>
    </row>
    <row r="397" spans="26:36" x14ac:dyDescent="0.25">
      <c r="Z397" t="str">
        <f t="shared" si="52"/>
        <v>5AGYM5A_TMY7_WA</v>
      </c>
      <c r="AA397" t="s">
        <v>134</v>
      </c>
      <c r="AB397" t="s">
        <v>80</v>
      </c>
      <c r="AC397" t="s">
        <v>52</v>
      </c>
      <c r="AD397" t="s">
        <v>229</v>
      </c>
      <c r="AE397" t="s">
        <v>81</v>
      </c>
      <c r="AF397">
        <v>5</v>
      </c>
      <c r="AG397" t="s">
        <v>711</v>
      </c>
      <c r="AH397">
        <v>39</v>
      </c>
      <c r="AI397" t="s">
        <v>573</v>
      </c>
      <c r="AJ397">
        <v>11</v>
      </c>
    </row>
    <row r="398" spans="26:36" x14ac:dyDescent="0.25">
      <c r="Z398" t="str">
        <f t="shared" si="52"/>
        <v>5AKITCHEN CAFETERIA5A_TMY7_WA</v>
      </c>
      <c r="AA398" t="s">
        <v>134</v>
      </c>
      <c r="AB398" t="s">
        <v>80</v>
      </c>
      <c r="AC398" t="s">
        <v>53</v>
      </c>
      <c r="AD398" t="s">
        <v>229</v>
      </c>
      <c r="AE398" t="s">
        <v>81</v>
      </c>
      <c r="AF398">
        <v>5</v>
      </c>
      <c r="AG398" t="s">
        <v>712</v>
      </c>
      <c r="AH398">
        <v>52</v>
      </c>
      <c r="AI398" t="s">
        <v>713</v>
      </c>
      <c r="AJ398">
        <v>14</v>
      </c>
    </row>
    <row r="399" spans="26:36" x14ac:dyDescent="0.25">
      <c r="Z399" t="str">
        <f t="shared" si="52"/>
        <v>5AFLOOR 15A_TMY3_WA</v>
      </c>
      <c r="AA399" t="s">
        <v>134</v>
      </c>
      <c r="AB399" t="s">
        <v>80</v>
      </c>
      <c r="AC399" t="s">
        <v>48</v>
      </c>
      <c r="AD399" t="s">
        <v>232</v>
      </c>
      <c r="AE399" t="s">
        <v>81</v>
      </c>
      <c r="AF399">
        <v>5</v>
      </c>
      <c r="AG399" t="s">
        <v>714</v>
      </c>
      <c r="AH399">
        <v>51</v>
      </c>
      <c r="AI399" t="s">
        <v>664</v>
      </c>
      <c r="AJ399">
        <v>15</v>
      </c>
    </row>
    <row r="400" spans="26:36" x14ac:dyDescent="0.25">
      <c r="Z400" t="str">
        <f t="shared" si="52"/>
        <v>5AMECH5A_TMY3_WA</v>
      </c>
      <c r="AA400" t="s">
        <v>134</v>
      </c>
      <c r="AB400" t="s">
        <v>80</v>
      </c>
      <c r="AC400" t="s">
        <v>85</v>
      </c>
      <c r="AD400" t="s">
        <v>232</v>
      </c>
      <c r="AE400" t="s">
        <v>81</v>
      </c>
      <c r="AF400">
        <v>5</v>
      </c>
      <c r="AG400" t="s">
        <v>715</v>
      </c>
      <c r="AH400">
        <v>69</v>
      </c>
      <c r="AI400" t="s">
        <v>193</v>
      </c>
      <c r="AJ400">
        <v>21</v>
      </c>
    </row>
    <row r="401" spans="26:36" x14ac:dyDescent="0.25">
      <c r="Z401" t="str">
        <f t="shared" si="52"/>
        <v>5AFLOOR 25A_TMY3_WA</v>
      </c>
      <c r="AA401" t="s">
        <v>134</v>
      </c>
      <c r="AB401" t="s">
        <v>80</v>
      </c>
      <c r="AC401" t="s">
        <v>50</v>
      </c>
      <c r="AD401" t="s">
        <v>232</v>
      </c>
      <c r="AE401" t="s">
        <v>81</v>
      </c>
      <c r="AF401">
        <v>5</v>
      </c>
      <c r="AG401" t="s">
        <v>714</v>
      </c>
      <c r="AH401">
        <v>55</v>
      </c>
      <c r="AI401" t="s">
        <v>199</v>
      </c>
      <c r="AJ401">
        <v>17</v>
      </c>
    </row>
    <row r="402" spans="26:36" x14ac:dyDescent="0.25">
      <c r="Z402" t="str">
        <f t="shared" si="52"/>
        <v>5AAUDITORIUM5A_TMY3_WA</v>
      </c>
      <c r="AA402" t="s">
        <v>134</v>
      </c>
      <c r="AB402" t="s">
        <v>80</v>
      </c>
      <c r="AC402" t="s">
        <v>51</v>
      </c>
      <c r="AD402" t="s">
        <v>232</v>
      </c>
      <c r="AE402" t="s">
        <v>81</v>
      </c>
      <c r="AF402">
        <v>5</v>
      </c>
      <c r="AG402" t="s">
        <v>716</v>
      </c>
      <c r="AH402">
        <v>61</v>
      </c>
      <c r="AI402" t="s">
        <v>717</v>
      </c>
      <c r="AJ402">
        <v>16</v>
      </c>
    </row>
    <row r="403" spans="26:36" x14ac:dyDescent="0.25">
      <c r="Z403" t="str">
        <f t="shared" si="52"/>
        <v>5AGYM5A_TMY3_WA</v>
      </c>
      <c r="AA403" t="s">
        <v>134</v>
      </c>
      <c r="AB403" t="s">
        <v>80</v>
      </c>
      <c r="AC403" t="s">
        <v>52</v>
      </c>
      <c r="AD403" t="s">
        <v>232</v>
      </c>
      <c r="AE403" t="s">
        <v>81</v>
      </c>
      <c r="AF403">
        <v>5</v>
      </c>
      <c r="AG403" t="s">
        <v>718</v>
      </c>
      <c r="AH403">
        <v>44</v>
      </c>
      <c r="AI403" t="s">
        <v>719</v>
      </c>
      <c r="AJ403">
        <v>11</v>
      </c>
    </row>
    <row r="404" spans="26:36" x14ac:dyDescent="0.25">
      <c r="Z404" t="str">
        <f t="shared" si="52"/>
        <v>5AKITCHEN CAFETERIA5A_TMY3_WA</v>
      </c>
      <c r="AA404" t="s">
        <v>134</v>
      </c>
      <c r="AB404" t="s">
        <v>80</v>
      </c>
      <c r="AC404" t="s">
        <v>53</v>
      </c>
      <c r="AD404" t="s">
        <v>232</v>
      </c>
      <c r="AE404" t="s">
        <v>81</v>
      </c>
      <c r="AF404">
        <v>5</v>
      </c>
      <c r="AG404" t="s">
        <v>720</v>
      </c>
      <c r="AH404">
        <v>51</v>
      </c>
      <c r="AI404" t="s">
        <v>721</v>
      </c>
      <c r="AJ404">
        <v>14</v>
      </c>
    </row>
    <row r="405" spans="26:36" x14ac:dyDescent="0.25">
      <c r="Z405" t="str">
        <f t="shared" si="52"/>
        <v>5AFLOOR 15A_TMY3</v>
      </c>
      <c r="AA405" t="s">
        <v>134</v>
      </c>
      <c r="AB405" t="s">
        <v>80</v>
      </c>
      <c r="AC405" t="s">
        <v>48</v>
      </c>
      <c r="AD405" t="s">
        <v>235</v>
      </c>
      <c r="AE405" t="s">
        <v>81</v>
      </c>
      <c r="AF405">
        <v>5</v>
      </c>
      <c r="AG405" t="s">
        <v>722</v>
      </c>
      <c r="AH405">
        <v>53</v>
      </c>
      <c r="AI405" t="s">
        <v>713</v>
      </c>
      <c r="AJ405">
        <v>15</v>
      </c>
    </row>
    <row r="406" spans="26:36" x14ac:dyDescent="0.25">
      <c r="Z406" t="str">
        <f t="shared" si="52"/>
        <v>5AMECH5A_TMY3</v>
      </c>
      <c r="AA406" t="s">
        <v>134</v>
      </c>
      <c r="AB406" t="s">
        <v>80</v>
      </c>
      <c r="AC406" t="s">
        <v>85</v>
      </c>
      <c r="AD406" t="s">
        <v>235</v>
      </c>
      <c r="AE406" t="s">
        <v>81</v>
      </c>
      <c r="AF406">
        <v>5</v>
      </c>
      <c r="AG406" t="s">
        <v>723</v>
      </c>
      <c r="AH406">
        <v>69</v>
      </c>
      <c r="AI406" t="s">
        <v>724</v>
      </c>
      <c r="AJ406">
        <v>21</v>
      </c>
    </row>
    <row r="407" spans="26:36" x14ac:dyDescent="0.25">
      <c r="Z407" t="str">
        <f t="shared" si="52"/>
        <v>5AFLOOR 25A_TMY3</v>
      </c>
      <c r="AA407" t="s">
        <v>134</v>
      </c>
      <c r="AB407" t="s">
        <v>80</v>
      </c>
      <c r="AC407" t="s">
        <v>50</v>
      </c>
      <c r="AD407" t="s">
        <v>235</v>
      </c>
      <c r="AE407" t="s">
        <v>81</v>
      </c>
      <c r="AF407">
        <v>5</v>
      </c>
      <c r="AG407" t="s">
        <v>615</v>
      </c>
      <c r="AH407">
        <v>57</v>
      </c>
      <c r="AI407" t="s">
        <v>725</v>
      </c>
      <c r="AJ407">
        <v>17</v>
      </c>
    </row>
    <row r="408" spans="26:36" x14ac:dyDescent="0.25">
      <c r="Z408" t="str">
        <f t="shared" si="52"/>
        <v>5AAUDITORIUM5A_TMY3</v>
      </c>
      <c r="AA408" t="s">
        <v>134</v>
      </c>
      <c r="AB408" t="s">
        <v>80</v>
      </c>
      <c r="AC408" t="s">
        <v>51</v>
      </c>
      <c r="AD408" t="s">
        <v>235</v>
      </c>
      <c r="AE408" t="s">
        <v>81</v>
      </c>
      <c r="AF408">
        <v>5</v>
      </c>
      <c r="AG408" t="s">
        <v>726</v>
      </c>
      <c r="AH408">
        <v>63</v>
      </c>
      <c r="AI408" t="s">
        <v>727</v>
      </c>
      <c r="AJ408">
        <v>16</v>
      </c>
    </row>
    <row r="409" spans="26:36" x14ac:dyDescent="0.25">
      <c r="Z409" t="str">
        <f t="shared" si="52"/>
        <v>5AGYM5A_TMY3</v>
      </c>
      <c r="AA409" t="s">
        <v>134</v>
      </c>
      <c r="AB409" t="s">
        <v>80</v>
      </c>
      <c r="AC409" t="s">
        <v>52</v>
      </c>
      <c r="AD409" t="s">
        <v>235</v>
      </c>
      <c r="AE409" t="s">
        <v>81</v>
      </c>
      <c r="AF409">
        <v>5</v>
      </c>
      <c r="AG409" t="s">
        <v>728</v>
      </c>
      <c r="AH409">
        <v>47</v>
      </c>
      <c r="AI409" t="s">
        <v>729</v>
      </c>
      <c r="AJ409">
        <v>11</v>
      </c>
    </row>
    <row r="410" spans="26:36" x14ac:dyDescent="0.25">
      <c r="Z410" t="str">
        <f t="shared" si="52"/>
        <v>5AKITCHEN CAFETERIA5A_TMY3</v>
      </c>
      <c r="AA410" t="s">
        <v>134</v>
      </c>
      <c r="AB410" t="s">
        <v>80</v>
      </c>
      <c r="AC410" t="s">
        <v>53</v>
      </c>
      <c r="AD410" t="s">
        <v>235</v>
      </c>
      <c r="AE410" t="s">
        <v>81</v>
      </c>
      <c r="AF410">
        <v>5</v>
      </c>
      <c r="AG410" t="s">
        <v>730</v>
      </c>
      <c r="AH410">
        <v>59</v>
      </c>
      <c r="AI410" t="s">
        <v>731</v>
      </c>
      <c r="AJ410">
        <v>14</v>
      </c>
    </row>
    <row r="411" spans="26:36" x14ac:dyDescent="0.25">
      <c r="Z411" t="str">
        <f t="shared" si="52"/>
        <v>5AFLOOR 15A_TMY2</v>
      </c>
      <c r="AA411" t="s">
        <v>134</v>
      </c>
      <c r="AB411" t="s">
        <v>80</v>
      </c>
      <c r="AC411" t="s">
        <v>48</v>
      </c>
      <c r="AD411" t="s">
        <v>238</v>
      </c>
      <c r="AE411" t="s">
        <v>81</v>
      </c>
      <c r="AF411">
        <v>5</v>
      </c>
      <c r="AG411" t="s">
        <v>732</v>
      </c>
      <c r="AH411">
        <v>47</v>
      </c>
      <c r="AI411" t="s">
        <v>191</v>
      </c>
      <c r="AJ411">
        <v>15</v>
      </c>
    </row>
    <row r="412" spans="26:36" x14ac:dyDescent="0.25">
      <c r="Z412" t="str">
        <f t="shared" si="52"/>
        <v>5AMECH5A_TMY2</v>
      </c>
      <c r="AA412" t="s">
        <v>134</v>
      </c>
      <c r="AB412" t="s">
        <v>80</v>
      </c>
      <c r="AC412" t="s">
        <v>85</v>
      </c>
      <c r="AD412" t="s">
        <v>238</v>
      </c>
      <c r="AE412" t="s">
        <v>81</v>
      </c>
      <c r="AF412">
        <v>5</v>
      </c>
      <c r="AG412" t="s">
        <v>723</v>
      </c>
      <c r="AH412">
        <v>60</v>
      </c>
      <c r="AI412" t="s">
        <v>724</v>
      </c>
      <c r="AJ412">
        <v>20</v>
      </c>
    </row>
    <row r="413" spans="26:36" x14ac:dyDescent="0.25">
      <c r="Z413" t="str">
        <f t="shared" si="52"/>
        <v>5AFLOOR 25A_TMY2</v>
      </c>
      <c r="AA413" t="s">
        <v>134</v>
      </c>
      <c r="AB413" t="s">
        <v>80</v>
      </c>
      <c r="AC413" t="s">
        <v>50</v>
      </c>
      <c r="AD413" t="s">
        <v>238</v>
      </c>
      <c r="AE413" t="s">
        <v>81</v>
      </c>
      <c r="AF413">
        <v>5</v>
      </c>
      <c r="AG413" t="s">
        <v>427</v>
      </c>
      <c r="AH413">
        <v>53</v>
      </c>
      <c r="AI413" t="s">
        <v>597</v>
      </c>
      <c r="AJ413">
        <v>17</v>
      </c>
    </row>
    <row r="414" spans="26:36" x14ac:dyDescent="0.25">
      <c r="Z414" t="str">
        <f t="shared" si="52"/>
        <v>5AAUDITORIUM5A_TMY2</v>
      </c>
      <c r="AA414" t="s">
        <v>134</v>
      </c>
      <c r="AB414" t="s">
        <v>80</v>
      </c>
      <c r="AC414" t="s">
        <v>51</v>
      </c>
      <c r="AD414" t="s">
        <v>238</v>
      </c>
      <c r="AE414" t="s">
        <v>81</v>
      </c>
      <c r="AF414">
        <v>5</v>
      </c>
      <c r="AG414" t="s">
        <v>733</v>
      </c>
      <c r="AH414">
        <v>59</v>
      </c>
      <c r="AI414" t="s">
        <v>734</v>
      </c>
      <c r="AJ414">
        <v>16</v>
      </c>
    </row>
    <row r="415" spans="26:36" x14ac:dyDescent="0.25">
      <c r="Z415" t="str">
        <f t="shared" si="52"/>
        <v>5AGYM5A_TMY2</v>
      </c>
      <c r="AA415" t="s">
        <v>134</v>
      </c>
      <c r="AB415" t="s">
        <v>80</v>
      </c>
      <c r="AC415" t="s">
        <v>52</v>
      </c>
      <c r="AD415" t="s">
        <v>238</v>
      </c>
      <c r="AE415" t="s">
        <v>81</v>
      </c>
      <c r="AF415">
        <v>5</v>
      </c>
      <c r="AG415" t="s">
        <v>735</v>
      </c>
      <c r="AH415">
        <v>44</v>
      </c>
      <c r="AI415" t="s">
        <v>736</v>
      </c>
      <c r="AJ415">
        <v>11</v>
      </c>
    </row>
    <row r="416" spans="26:36" x14ac:dyDescent="0.25">
      <c r="Z416" t="str">
        <f t="shared" si="52"/>
        <v>5AKITCHEN CAFETERIA5A_TMY2</v>
      </c>
      <c r="AA416" t="s">
        <v>134</v>
      </c>
      <c r="AB416" t="s">
        <v>80</v>
      </c>
      <c r="AC416" t="s">
        <v>53</v>
      </c>
      <c r="AD416" t="s">
        <v>238</v>
      </c>
      <c r="AE416" t="s">
        <v>81</v>
      </c>
      <c r="AF416">
        <v>5</v>
      </c>
      <c r="AG416" t="s">
        <v>737</v>
      </c>
      <c r="AH416">
        <v>50</v>
      </c>
      <c r="AI416" t="s">
        <v>597</v>
      </c>
      <c r="AJ416">
        <v>14</v>
      </c>
    </row>
    <row r="417" spans="26:36" x14ac:dyDescent="0.25">
      <c r="Z417" t="str">
        <f t="shared" si="52"/>
        <v>5AFLOOR 15A_TMY15_WA</v>
      </c>
      <c r="AA417" t="s">
        <v>134</v>
      </c>
      <c r="AB417" t="s">
        <v>80</v>
      </c>
      <c r="AC417" t="s">
        <v>48</v>
      </c>
      <c r="AD417" t="s">
        <v>241</v>
      </c>
      <c r="AE417" t="s">
        <v>81</v>
      </c>
      <c r="AF417">
        <v>5</v>
      </c>
      <c r="AG417" t="s">
        <v>714</v>
      </c>
      <c r="AH417">
        <v>49</v>
      </c>
      <c r="AI417" t="s">
        <v>707</v>
      </c>
      <c r="AJ417">
        <v>15</v>
      </c>
    </row>
    <row r="418" spans="26:36" x14ac:dyDescent="0.25">
      <c r="Z418" t="str">
        <f t="shared" si="52"/>
        <v>5AMECH5A_TMY15_WA</v>
      </c>
      <c r="AA418" t="s">
        <v>134</v>
      </c>
      <c r="AB418" t="s">
        <v>80</v>
      </c>
      <c r="AC418" t="s">
        <v>85</v>
      </c>
      <c r="AD418" t="s">
        <v>241</v>
      </c>
      <c r="AE418" t="s">
        <v>81</v>
      </c>
      <c r="AF418">
        <v>5</v>
      </c>
      <c r="AG418" t="s">
        <v>715</v>
      </c>
      <c r="AH418">
        <v>69</v>
      </c>
      <c r="AI418" t="s">
        <v>193</v>
      </c>
      <c r="AJ418">
        <v>22</v>
      </c>
    </row>
    <row r="419" spans="26:36" x14ac:dyDescent="0.25">
      <c r="Z419" t="str">
        <f t="shared" si="52"/>
        <v>5AFLOOR 25A_TMY15_WA</v>
      </c>
      <c r="AA419" t="s">
        <v>134</v>
      </c>
      <c r="AB419" t="s">
        <v>80</v>
      </c>
      <c r="AC419" t="s">
        <v>50</v>
      </c>
      <c r="AD419" t="s">
        <v>241</v>
      </c>
      <c r="AE419" t="s">
        <v>81</v>
      </c>
      <c r="AF419">
        <v>5</v>
      </c>
      <c r="AG419" t="s">
        <v>572</v>
      </c>
      <c r="AH419">
        <v>56</v>
      </c>
      <c r="AI419" t="s">
        <v>281</v>
      </c>
      <c r="AJ419">
        <v>17</v>
      </c>
    </row>
    <row r="420" spans="26:36" x14ac:dyDescent="0.25">
      <c r="Z420" t="str">
        <f t="shared" si="52"/>
        <v>5AAUDITORIUM5A_TMY15_WA</v>
      </c>
      <c r="AA420" t="s">
        <v>134</v>
      </c>
      <c r="AB420" t="s">
        <v>80</v>
      </c>
      <c r="AC420" t="s">
        <v>51</v>
      </c>
      <c r="AD420" t="s">
        <v>241</v>
      </c>
      <c r="AE420" t="s">
        <v>81</v>
      </c>
      <c r="AF420">
        <v>5</v>
      </c>
      <c r="AG420" t="s">
        <v>716</v>
      </c>
      <c r="AH420">
        <v>63</v>
      </c>
      <c r="AI420" t="s">
        <v>710</v>
      </c>
      <c r="AJ420">
        <v>16</v>
      </c>
    </row>
    <row r="421" spans="26:36" x14ac:dyDescent="0.25">
      <c r="Z421" t="str">
        <f t="shared" si="52"/>
        <v>5AGYM5A_TMY15_WA</v>
      </c>
      <c r="AA421" t="s">
        <v>134</v>
      </c>
      <c r="AB421" t="s">
        <v>80</v>
      </c>
      <c r="AC421" t="s">
        <v>52</v>
      </c>
      <c r="AD421" t="s">
        <v>241</v>
      </c>
      <c r="AE421" t="s">
        <v>81</v>
      </c>
      <c r="AF421">
        <v>5</v>
      </c>
      <c r="AG421" t="s">
        <v>738</v>
      </c>
      <c r="AH421">
        <v>44</v>
      </c>
      <c r="AI421" t="s">
        <v>719</v>
      </c>
      <c r="AJ421">
        <v>11</v>
      </c>
    </row>
    <row r="422" spans="26:36" x14ac:dyDescent="0.25">
      <c r="Z422" t="str">
        <f t="shared" si="52"/>
        <v>5AKITCHEN CAFETERIA5A_TMY15_WA</v>
      </c>
      <c r="AA422" t="s">
        <v>134</v>
      </c>
      <c r="AB422" t="s">
        <v>80</v>
      </c>
      <c r="AC422" t="s">
        <v>53</v>
      </c>
      <c r="AD422" t="s">
        <v>241</v>
      </c>
      <c r="AE422" t="s">
        <v>81</v>
      </c>
      <c r="AF422">
        <v>5</v>
      </c>
      <c r="AG422" t="s">
        <v>444</v>
      </c>
      <c r="AH422">
        <v>52</v>
      </c>
      <c r="AI422" t="s">
        <v>713</v>
      </c>
      <c r="AJ422">
        <v>14</v>
      </c>
    </row>
    <row r="423" spans="26:36" x14ac:dyDescent="0.25">
      <c r="Z423" t="str">
        <f t="shared" si="52"/>
        <v>5AFLOOR 15A_MIN_WA</v>
      </c>
      <c r="AA423" t="s">
        <v>134</v>
      </c>
      <c r="AB423" t="s">
        <v>80</v>
      </c>
      <c r="AC423" t="s">
        <v>48</v>
      </c>
      <c r="AD423" t="s">
        <v>244</v>
      </c>
      <c r="AE423" t="s">
        <v>81</v>
      </c>
      <c r="AF423">
        <v>5</v>
      </c>
      <c r="AG423" t="s">
        <v>739</v>
      </c>
      <c r="AH423">
        <v>42</v>
      </c>
      <c r="AI423" t="s">
        <v>138</v>
      </c>
      <c r="AJ423">
        <v>16</v>
      </c>
    </row>
    <row r="424" spans="26:36" x14ac:dyDescent="0.25">
      <c r="Z424" t="str">
        <f t="shared" si="52"/>
        <v>5AMECH5A_MIN_WA</v>
      </c>
      <c r="AA424" t="s">
        <v>134</v>
      </c>
      <c r="AB424" t="s">
        <v>80</v>
      </c>
      <c r="AC424" t="s">
        <v>85</v>
      </c>
      <c r="AD424" t="s">
        <v>244</v>
      </c>
      <c r="AE424" t="s">
        <v>81</v>
      </c>
      <c r="AF424">
        <v>5</v>
      </c>
      <c r="AG424" t="s">
        <v>740</v>
      </c>
      <c r="AH424">
        <v>43</v>
      </c>
      <c r="AI424" t="s">
        <v>741</v>
      </c>
      <c r="AJ424">
        <v>19</v>
      </c>
    </row>
    <row r="425" spans="26:36" x14ac:dyDescent="0.25">
      <c r="Z425" t="str">
        <f t="shared" si="52"/>
        <v>5AFLOOR 25A_MIN_WA</v>
      </c>
      <c r="AA425" t="s">
        <v>134</v>
      </c>
      <c r="AB425" t="s">
        <v>80</v>
      </c>
      <c r="AC425" t="s">
        <v>50</v>
      </c>
      <c r="AD425" t="s">
        <v>244</v>
      </c>
      <c r="AE425" t="s">
        <v>81</v>
      </c>
      <c r="AF425">
        <v>5</v>
      </c>
      <c r="AG425" t="s">
        <v>739</v>
      </c>
      <c r="AH425">
        <v>41</v>
      </c>
      <c r="AI425" t="s">
        <v>680</v>
      </c>
      <c r="AJ425">
        <v>16</v>
      </c>
    </row>
    <row r="426" spans="26:36" x14ac:dyDescent="0.25">
      <c r="Z426" t="str">
        <f t="shared" si="52"/>
        <v>5AAUDITORIUM5A_MIN_WA</v>
      </c>
      <c r="AA426" t="s">
        <v>134</v>
      </c>
      <c r="AB426" t="s">
        <v>80</v>
      </c>
      <c r="AC426" t="s">
        <v>51</v>
      </c>
      <c r="AD426" t="s">
        <v>244</v>
      </c>
      <c r="AE426" t="s">
        <v>81</v>
      </c>
      <c r="AF426">
        <v>5</v>
      </c>
      <c r="AG426" t="s">
        <v>742</v>
      </c>
      <c r="AH426">
        <v>46</v>
      </c>
      <c r="AI426" t="s">
        <v>743</v>
      </c>
      <c r="AJ426">
        <v>16</v>
      </c>
    </row>
    <row r="427" spans="26:36" x14ac:dyDescent="0.25">
      <c r="Z427" t="str">
        <f t="shared" si="52"/>
        <v>5AGYM5A_MIN_WA</v>
      </c>
      <c r="AA427" t="s">
        <v>134</v>
      </c>
      <c r="AB427" t="s">
        <v>80</v>
      </c>
      <c r="AC427" t="s">
        <v>52</v>
      </c>
      <c r="AD427" t="s">
        <v>244</v>
      </c>
      <c r="AE427" t="s">
        <v>81</v>
      </c>
      <c r="AF427">
        <v>5</v>
      </c>
      <c r="AG427" t="s">
        <v>744</v>
      </c>
      <c r="AH427">
        <v>47</v>
      </c>
      <c r="AI427" t="s">
        <v>745</v>
      </c>
      <c r="AJ427">
        <v>11</v>
      </c>
    </row>
    <row r="428" spans="26:36" x14ac:dyDescent="0.25">
      <c r="Z428" t="str">
        <f t="shared" si="52"/>
        <v>5AKITCHEN CAFETERIA5A_MIN_WA</v>
      </c>
      <c r="AA428" t="s">
        <v>134</v>
      </c>
      <c r="AB428" t="s">
        <v>80</v>
      </c>
      <c r="AC428" t="s">
        <v>53</v>
      </c>
      <c r="AD428" t="s">
        <v>244</v>
      </c>
      <c r="AE428" t="s">
        <v>81</v>
      </c>
      <c r="AF428">
        <v>5</v>
      </c>
      <c r="AG428" t="s">
        <v>746</v>
      </c>
      <c r="AH428">
        <v>40</v>
      </c>
      <c r="AI428" t="s">
        <v>747</v>
      </c>
      <c r="AJ428">
        <v>12</v>
      </c>
    </row>
    <row r="429" spans="26:36" x14ac:dyDescent="0.25">
      <c r="Z429" t="str">
        <f t="shared" si="52"/>
        <v>5AFLOOR 15A_MAX_WA</v>
      </c>
      <c r="AA429" t="s">
        <v>134</v>
      </c>
      <c r="AB429" t="s">
        <v>80</v>
      </c>
      <c r="AC429" t="s">
        <v>48</v>
      </c>
      <c r="AD429" t="s">
        <v>246</v>
      </c>
      <c r="AE429" t="s">
        <v>81</v>
      </c>
      <c r="AF429">
        <v>5</v>
      </c>
      <c r="AG429" t="s">
        <v>748</v>
      </c>
      <c r="AH429">
        <v>58</v>
      </c>
      <c r="AI429" t="s">
        <v>749</v>
      </c>
      <c r="AJ429">
        <v>17</v>
      </c>
    </row>
    <row r="430" spans="26:36" x14ac:dyDescent="0.25">
      <c r="Z430" t="str">
        <f t="shared" si="52"/>
        <v>5AMECH5A_MAX_WA</v>
      </c>
      <c r="AA430" t="s">
        <v>134</v>
      </c>
      <c r="AB430" t="s">
        <v>80</v>
      </c>
      <c r="AC430" t="s">
        <v>85</v>
      </c>
      <c r="AD430" t="s">
        <v>246</v>
      </c>
      <c r="AE430" t="s">
        <v>81</v>
      </c>
      <c r="AF430">
        <v>5</v>
      </c>
      <c r="AG430" t="s">
        <v>750</v>
      </c>
      <c r="AH430">
        <v>79</v>
      </c>
      <c r="AI430" t="s">
        <v>700</v>
      </c>
      <c r="AJ430">
        <v>26</v>
      </c>
    </row>
    <row r="431" spans="26:36" x14ac:dyDescent="0.25">
      <c r="Z431" t="str">
        <f t="shared" si="52"/>
        <v>5AFLOOR 25A_MAX_WA</v>
      </c>
      <c r="AA431" t="s">
        <v>134</v>
      </c>
      <c r="AB431" t="s">
        <v>80</v>
      </c>
      <c r="AC431" t="s">
        <v>50</v>
      </c>
      <c r="AD431" t="s">
        <v>246</v>
      </c>
      <c r="AE431" t="s">
        <v>81</v>
      </c>
      <c r="AF431">
        <v>5</v>
      </c>
      <c r="AG431" t="s">
        <v>751</v>
      </c>
      <c r="AH431">
        <v>58</v>
      </c>
      <c r="AI431" t="s">
        <v>752</v>
      </c>
      <c r="AJ431">
        <v>19</v>
      </c>
    </row>
    <row r="432" spans="26:36" x14ac:dyDescent="0.25">
      <c r="Z432" t="str">
        <f t="shared" si="52"/>
        <v>5AAUDITORIUM5A_MAX_WA</v>
      </c>
      <c r="AA432" t="s">
        <v>134</v>
      </c>
      <c r="AB432" t="s">
        <v>80</v>
      </c>
      <c r="AC432" t="s">
        <v>51</v>
      </c>
      <c r="AD432" t="s">
        <v>246</v>
      </c>
      <c r="AE432" t="s">
        <v>81</v>
      </c>
      <c r="AF432">
        <v>5</v>
      </c>
      <c r="AG432" t="s">
        <v>753</v>
      </c>
      <c r="AH432">
        <v>62</v>
      </c>
      <c r="AI432" t="s">
        <v>754</v>
      </c>
      <c r="AJ432">
        <v>17</v>
      </c>
    </row>
    <row r="433" spans="26:36" x14ac:dyDescent="0.25">
      <c r="Z433" t="str">
        <f t="shared" si="52"/>
        <v>5AGYM5A_MAX_WA</v>
      </c>
      <c r="AA433" t="s">
        <v>134</v>
      </c>
      <c r="AB433" t="s">
        <v>80</v>
      </c>
      <c r="AC433" t="s">
        <v>52</v>
      </c>
      <c r="AD433" t="s">
        <v>246</v>
      </c>
      <c r="AE433" t="s">
        <v>81</v>
      </c>
      <c r="AF433">
        <v>5</v>
      </c>
      <c r="AG433" t="s">
        <v>755</v>
      </c>
      <c r="AH433">
        <v>48</v>
      </c>
      <c r="AI433" t="s">
        <v>358</v>
      </c>
      <c r="AJ433">
        <v>12</v>
      </c>
    </row>
    <row r="434" spans="26:36" x14ac:dyDescent="0.25">
      <c r="Z434" t="str">
        <f t="shared" si="52"/>
        <v>5AKITCHEN CAFETERIA5A_MAX_WA</v>
      </c>
      <c r="AA434" t="s">
        <v>134</v>
      </c>
      <c r="AB434" t="s">
        <v>80</v>
      </c>
      <c r="AC434" t="s">
        <v>53</v>
      </c>
      <c r="AD434" t="s">
        <v>246</v>
      </c>
      <c r="AE434" t="s">
        <v>81</v>
      </c>
      <c r="AF434">
        <v>5</v>
      </c>
      <c r="AG434" t="s">
        <v>756</v>
      </c>
      <c r="AH434">
        <v>59</v>
      </c>
      <c r="AI434" t="s">
        <v>757</v>
      </c>
      <c r="AJ434">
        <v>17</v>
      </c>
    </row>
    <row r="435" spans="26:36" x14ac:dyDescent="0.25">
      <c r="Z435" t="str">
        <f t="shared" si="52"/>
        <v>5BLocationFilename</v>
      </c>
      <c r="AA435" t="s">
        <v>140</v>
      </c>
      <c r="AB435" t="s">
        <v>59</v>
      </c>
      <c r="AC435" t="s">
        <v>60</v>
      </c>
      <c r="AD435" t="s">
        <v>61</v>
      </c>
      <c r="AE435" t="s">
        <v>62</v>
      </c>
      <c r="AF435" t="s">
        <v>63</v>
      </c>
      <c r="AG435" t="s">
        <v>64</v>
      </c>
      <c r="AH435" t="s">
        <v>65</v>
      </c>
      <c r="AI435" t="s">
        <v>66</v>
      </c>
      <c r="AJ435" t="s">
        <v>67</v>
      </c>
    </row>
    <row r="436" spans="26:36" x14ac:dyDescent="0.25">
      <c r="Z436" t="str">
        <f t="shared" si="52"/>
        <v>5BFLOOR 1TMY7WA</v>
      </c>
      <c r="AA436" t="s">
        <v>140</v>
      </c>
      <c r="AB436" t="s">
        <v>80</v>
      </c>
      <c r="AC436" t="s">
        <v>48</v>
      </c>
      <c r="AD436" t="s">
        <v>79</v>
      </c>
      <c r="AE436" t="s">
        <v>81</v>
      </c>
      <c r="AF436">
        <v>5</v>
      </c>
      <c r="AG436" t="s">
        <v>758</v>
      </c>
      <c r="AH436">
        <v>41</v>
      </c>
      <c r="AI436" t="s">
        <v>759</v>
      </c>
      <c r="AJ436">
        <v>14</v>
      </c>
    </row>
    <row r="437" spans="26:36" x14ac:dyDescent="0.25">
      <c r="Z437" t="str">
        <f t="shared" si="52"/>
        <v>5BMECHTMY7WA</v>
      </c>
      <c r="AA437" t="s">
        <v>140</v>
      </c>
      <c r="AB437" t="s">
        <v>80</v>
      </c>
      <c r="AC437" t="s">
        <v>85</v>
      </c>
      <c r="AD437" t="s">
        <v>79</v>
      </c>
      <c r="AE437" t="s">
        <v>81</v>
      </c>
      <c r="AF437">
        <v>5</v>
      </c>
      <c r="AG437" t="s">
        <v>760</v>
      </c>
      <c r="AH437">
        <v>52</v>
      </c>
      <c r="AI437" t="s">
        <v>724</v>
      </c>
      <c r="AJ437">
        <v>17</v>
      </c>
    </row>
    <row r="438" spans="26:36" x14ac:dyDescent="0.25">
      <c r="Z438" t="str">
        <f t="shared" si="52"/>
        <v>5BFLOOR 2TMY7WA</v>
      </c>
      <c r="AA438" t="s">
        <v>140</v>
      </c>
      <c r="AB438" t="s">
        <v>80</v>
      </c>
      <c r="AC438" t="s">
        <v>50</v>
      </c>
      <c r="AD438" t="s">
        <v>79</v>
      </c>
      <c r="AE438" t="s">
        <v>81</v>
      </c>
      <c r="AF438">
        <v>5</v>
      </c>
      <c r="AG438" t="s">
        <v>761</v>
      </c>
      <c r="AH438">
        <v>50</v>
      </c>
      <c r="AI438" t="s">
        <v>303</v>
      </c>
      <c r="AJ438">
        <v>15</v>
      </c>
    </row>
    <row r="439" spans="26:36" x14ac:dyDescent="0.25">
      <c r="Z439" t="str">
        <f t="shared" si="52"/>
        <v>5BAUDITORIUMTMY7WA</v>
      </c>
      <c r="AA439" t="s">
        <v>140</v>
      </c>
      <c r="AB439" t="s">
        <v>80</v>
      </c>
      <c r="AC439" t="s">
        <v>51</v>
      </c>
      <c r="AD439" t="s">
        <v>79</v>
      </c>
      <c r="AE439" t="s">
        <v>81</v>
      </c>
      <c r="AF439">
        <v>5</v>
      </c>
      <c r="AG439" t="s">
        <v>762</v>
      </c>
      <c r="AH439">
        <v>51</v>
      </c>
      <c r="AI439" t="s">
        <v>725</v>
      </c>
      <c r="AJ439">
        <v>15</v>
      </c>
    </row>
    <row r="440" spans="26:36" x14ac:dyDescent="0.25">
      <c r="Z440" t="str">
        <f t="shared" si="52"/>
        <v>5BGYMTMY7WA</v>
      </c>
      <c r="AA440" t="s">
        <v>140</v>
      </c>
      <c r="AB440" t="s">
        <v>80</v>
      </c>
      <c r="AC440" t="s">
        <v>52</v>
      </c>
      <c r="AD440" t="s">
        <v>79</v>
      </c>
      <c r="AE440" t="s">
        <v>81</v>
      </c>
      <c r="AF440">
        <v>5</v>
      </c>
      <c r="AG440" t="s">
        <v>763</v>
      </c>
      <c r="AH440">
        <v>52</v>
      </c>
      <c r="AI440" t="s">
        <v>764</v>
      </c>
      <c r="AJ440">
        <v>12</v>
      </c>
    </row>
    <row r="441" spans="26:36" x14ac:dyDescent="0.25">
      <c r="Z441" t="str">
        <f t="shared" si="52"/>
        <v>5BKITCHEN CAFETERIATMY7WA</v>
      </c>
      <c r="AA441" t="s">
        <v>140</v>
      </c>
      <c r="AB441" t="s">
        <v>80</v>
      </c>
      <c r="AC441" t="s">
        <v>53</v>
      </c>
      <c r="AD441" t="s">
        <v>79</v>
      </c>
      <c r="AE441" t="s">
        <v>81</v>
      </c>
      <c r="AF441">
        <v>5</v>
      </c>
      <c r="AG441" t="s">
        <v>765</v>
      </c>
      <c r="AH441">
        <v>39</v>
      </c>
      <c r="AI441" t="s">
        <v>411</v>
      </c>
      <c r="AJ441">
        <v>11</v>
      </c>
    </row>
    <row r="442" spans="26:36" x14ac:dyDescent="0.25">
      <c r="Z442" t="str">
        <f t="shared" si="52"/>
        <v>5BFLOOR 1TMY3WA</v>
      </c>
      <c r="AA442" t="s">
        <v>140</v>
      </c>
      <c r="AB442" t="s">
        <v>80</v>
      </c>
      <c r="AC442" t="s">
        <v>48</v>
      </c>
      <c r="AD442" t="s">
        <v>69</v>
      </c>
      <c r="AE442" t="s">
        <v>81</v>
      </c>
      <c r="AF442">
        <v>5</v>
      </c>
      <c r="AG442" t="s">
        <v>766</v>
      </c>
      <c r="AH442">
        <v>38</v>
      </c>
      <c r="AI442" t="s">
        <v>767</v>
      </c>
      <c r="AJ442">
        <v>13</v>
      </c>
    </row>
    <row r="443" spans="26:36" x14ac:dyDescent="0.25">
      <c r="Z443" t="str">
        <f t="shared" si="52"/>
        <v>5BMECHTMY3WA</v>
      </c>
      <c r="AA443" t="s">
        <v>140</v>
      </c>
      <c r="AB443" t="s">
        <v>80</v>
      </c>
      <c r="AC443" t="s">
        <v>85</v>
      </c>
      <c r="AD443" t="s">
        <v>69</v>
      </c>
      <c r="AE443" t="s">
        <v>81</v>
      </c>
      <c r="AF443">
        <v>5</v>
      </c>
      <c r="AG443" t="s">
        <v>760</v>
      </c>
      <c r="AH443">
        <v>52</v>
      </c>
      <c r="AI443" t="s">
        <v>724</v>
      </c>
      <c r="AJ443">
        <v>17</v>
      </c>
    </row>
    <row r="444" spans="26:36" x14ac:dyDescent="0.25">
      <c r="Z444" t="str">
        <f t="shared" si="52"/>
        <v>5BFLOOR 2TMY3WA</v>
      </c>
      <c r="AA444" t="s">
        <v>140</v>
      </c>
      <c r="AB444" t="s">
        <v>80</v>
      </c>
      <c r="AC444" t="s">
        <v>50</v>
      </c>
      <c r="AD444" t="s">
        <v>69</v>
      </c>
      <c r="AE444" t="s">
        <v>81</v>
      </c>
      <c r="AF444">
        <v>5</v>
      </c>
      <c r="AG444" t="s">
        <v>761</v>
      </c>
      <c r="AH444">
        <v>50</v>
      </c>
      <c r="AI444" t="s">
        <v>303</v>
      </c>
      <c r="AJ444">
        <v>15</v>
      </c>
    </row>
    <row r="445" spans="26:36" x14ac:dyDescent="0.25">
      <c r="Z445" t="str">
        <f t="shared" si="52"/>
        <v>5BAUDITORIUMTMY3WA</v>
      </c>
      <c r="AA445" t="s">
        <v>140</v>
      </c>
      <c r="AB445" t="s">
        <v>80</v>
      </c>
      <c r="AC445" t="s">
        <v>51</v>
      </c>
      <c r="AD445" t="s">
        <v>69</v>
      </c>
      <c r="AE445" t="s">
        <v>81</v>
      </c>
      <c r="AF445">
        <v>5</v>
      </c>
      <c r="AG445" t="s">
        <v>768</v>
      </c>
      <c r="AH445">
        <v>51</v>
      </c>
      <c r="AI445" t="s">
        <v>725</v>
      </c>
      <c r="AJ445">
        <v>14</v>
      </c>
    </row>
    <row r="446" spans="26:36" x14ac:dyDescent="0.25">
      <c r="Z446" t="str">
        <f t="shared" si="52"/>
        <v>5BGYMTMY3WA</v>
      </c>
      <c r="AA446" t="s">
        <v>140</v>
      </c>
      <c r="AB446" t="s">
        <v>80</v>
      </c>
      <c r="AC446" t="s">
        <v>52</v>
      </c>
      <c r="AD446" t="s">
        <v>69</v>
      </c>
      <c r="AE446" t="s">
        <v>81</v>
      </c>
      <c r="AF446">
        <v>5</v>
      </c>
      <c r="AG446" t="s">
        <v>769</v>
      </c>
      <c r="AH446">
        <v>52</v>
      </c>
      <c r="AI446" t="s">
        <v>764</v>
      </c>
      <c r="AJ446">
        <v>12</v>
      </c>
    </row>
    <row r="447" spans="26:36" x14ac:dyDescent="0.25">
      <c r="Z447" t="str">
        <f t="shared" si="52"/>
        <v>5BKITCHEN CAFETERIATMY3WA</v>
      </c>
      <c r="AA447" t="s">
        <v>140</v>
      </c>
      <c r="AB447" t="s">
        <v>80</v>
      </c>
      <c r="AC447" t="s">
        <v>53</v>
      </c>
      <c r="AD447" t="s">
        <v>69</v>
      </c>
      <c r="AE447" t="s">
        <v>81</v>
      </c>
      <c r="AF447">
        <v>5</v>
      </c>
      <c r="AG447" t="s">
        <v>770</v>
      </c>
      <c r="AH447">
        <v>35</v>
      </c>
      <c r="AI447" t="s">
        <v>771</v>
      </c>
      <c r="AJ447">
        <v>11</v>
      </c>
    </row>
    <row r="448" spans="26:36" x14ac:dyDescent="0.25">
      <c r="Z448" t="str">
        <f t="shared" si="52"/>
        <v>5BFLOOR 1TMY3</v>
      </c>
      <c r="AA448" t="s">
        <v>140</v>
      </c>
      <c r="AB448" t="s">
        <v>80</v>
      </c>
      <c r="AC448" t="s">
        <v>48</v>
      </c>
      <c r="AD448" t="s">
        <v>84</v>
      </c>
      <c r="AE448" t="s">
        <v>81</v>
      </c>
      <c r="AF448">
        <v>5</v>
      </c>
      <c r="AG448" t="s">
        <v>772</v>
      </c>
      <c r="AH448">
        <v>42</v>
      </c>
      <c r="AI448" t="s">
        <v>773</v>
      </c>
      <c r="AJ448">
        <v>14</v>
      </c>
    </row>
    <row r="449" spans="26:36" x14ac:dyDescent="0.25">
      <c r="Z449" t="str">
        <f t="shared" si="52"/>
        <v>5BMECHTMY3</v>
      </c>
      <c r="AA449" t="s">
        <v>140</v>
      </c>
      <c r="AB449" t="s">
        <v>80</v>
      </c>
      <c r="AC449" t="s">
        <v>85</v>
      </c>
      <c r="AD449" t="s">
        <v>84</v>
      </c>
      <c r="AE449" t="s">
        <v>81</v>
      </c>
      <c r="AF449">
        <v>5</v>
      </c>
      <c r="AG449" t="s">
        <v>726</v>
      </c>
      <c r="AH449">
        <v>69</v>
      </c>
      <c r="AI449" t="s">
        <v>139</v>
      </c>
      <c r="AJ449">
        <v>19</v>
      </c>
    </row>
    <row r="450" spans="26:36" x14ac:dyDescent="0.25">
      <c r="Z450" t="str">
        <f t="shared" si="52"/>
        <v>5BFLOOR 2TMY3</v>
      </c>
      <c r="AA450" t="s">
        <v>140</v>
      </c>
      <c r="AB450" t="s">
        <v>80</v>
      </c>
      <c r="AC450" t="s">
        <v>50</v>
      </c>
      <c r="AD450" t="s">
        <v>84</v>
      </c>
      <c r="AE450" t="s">
        <v>81</v>
      </c>
      <c r="AF450">
        <v>5</v>
      </c>
      <c r="AG450" t="s">
        <v>774</v>
      </c>
      <c r="AH450">
        <v>47</v>
      </c>
      <c r="AI450" t="s">
        <v>281</v>
      </c>
      <c r="AJ450">
        <v>15</v>
      </c>
    </row>
    <row r="451" spans="26:36" x14ac:dyDescent="0.25">
      <c r="Z451" t="str">
        <f t="shared" si="52"/>
        <v>5BAUDITORIUMTMY3</v>
      </c>
      <c r="AA451" t="s">
        <v>140</v>
      </c>
      <c r="AB451" t="s">
        <v>80</v>
      </c>
      <c r="AC451" t="s">
        <v>51</v>
      </c>
      <c r="AD451" t="s">
        <v>84</v>
      </c>
      <c r="AE451" t="s">
        <v>81</v>
      </c>
      <c r="AF451">
        <v>5</v>
      </c>
      <c r="AG451" t="s">
        <v>775</v>
      </c>
      <c r="AH451">
        <v>49</v>
      </c>
      <c r="AI451" t="s">
        <v>776</v>
      </c>
      <c r="AJ451">
        <v>14</v>
      </c>
    </row>
    <row r="452" spans="26:36" x14ac:dyDescent="0.25">
      <c r="Z452" t="str">
        <f t="shared" si="52"/>
        <v>5BGYMTMY3</v>
      </c>
      <c r="AA452" t="s">
        <v>140</v>
      </c>
      <c r="AB452" t="s">
        <v>80</v>
      </c>
      <c r="AC452" t="s">
        <v>52</v>
      </c>
      <c r="AD452" t="s">
        <v>84</v>
      </c>
      <c r="AE452" t="s">
        <v>81</v>
      </c>
      <c r="AF452">
        <v>5</v>
      </c>
      <c r="AG452" t="s">
        <v>777</v>
      </c>
      <c r="AH452">
        <v>63</v>
      </c>
      <c r="AI452" t="s">
        <v>778</v>
      </c>
      <c r="AJ452">
        <v>14</v>
      </c>
    </row>
    <row r="453" spans="26:36" x14ac:dyDescent="0.25">
      <c r="Z453" t="str">
        <f t="shared" si="52"/>
        <v>5BKITCHEN CAFETERIATMY3</v>
      </c>
      <c r="AA453" t="s">
        <v>140</v>
      </c>
      <c r="AB453" t="s">
        <v>80</v>
      </c>
      <c r="AC453" t="s">
        <v>53</v>
      </c>
      <c r="AD453" t="s">
        <v>84</v>
      </c>
      <c r="AE453" t="s">
        <v>81</v>
      </c>
      <c r="AF453">
        <v>5</v>
      </c>
      <c r="AG453" t="s">
        <v>529</v>
      </c>
      <c r="AH453">
        <v>39</v>
      </c>
      <c r="AI453" t="s">
        <v>779</v>
      </c>
      <c r="AJ453">
        <v>12</v>
      </c>
    </row>
    <row r="454" spans="26:36" x14ac:dyDescent="0.25">
      <c r="Z454" t="str">
        <f t="shared" si="52"/>
        <v>5BFLOOR 1TMY2</v>
      </c>
      <c r="AA454" t="s">
        <v>140</v>
      </c>
      <c r="AB454" t="s">
        <v>80</v>
      </c>
      <c r="AC454" t="s">
        <v>48</v>
      </c>
      <c r="AD454" t="s">
        <v>90</v>
      </c>
      <c r="AE454" t="s">
        <v>81</v>
      </c>
      <c r="AF454">
        <v>5</v>
      </c>
      <c r="AG454" t="s">
        <v>780</v>
      </c>
      <c r="AH454">
        <v>42</v>
      </c>
      <c r="AI454" t="s">
        <v>773</v>
      </c>
      <c r="AJ454">
        <v>14</v>
      </c>
    </row>
    <row r="455" spans="26:36" x14ac:dyDescent="0.25">
      <c r="Z455" t="str">
        <f t="shared" ref="Z455:Z518" si="53">CONCATENATE(AA455,AC455,AD455)</f>
        <v>5BMECHTMY2</v>
      </c>
      <c r="AA455" t="s">
        <v>140</v>
      </c>
      <c r="AB455" t="s">
        <v>80</v>
      </c>
      <c r="AC455" t="s">
        <v>85</v>
      </c>
      <c r="AD455" t="s">
        <v>90</v>
      </c>
      <c r="AE455" t="s">
        <v>81</v>
      </c>
      <c r="AF455">
        <v>5</v>
      </c>
      <c r="AG455" t="s">
        <v>781</v>
      </c>
      <c r="AH455">
        <v>70</v>
      </c>
      <c r="AI455" t="s">
        <v>700</v>
      </c>
      <c r="AJ455">
        <v>19</v>
      </c>
    </row>
    <row r="456" spans="26:36" x14ac:dyDescent="0.25">
      <c r="Z456" t="str">
        <f t="shared" si="53"/>
        <v>5BFLOOR 2TMY2</v>
      </c>
      <c r="AA456" t="s">
        <v>140</v>
      </c>
      <c r="AB456" t="s">
        <v>80</v>
      </c>
      <c r="AC456" t="s">
        <v>50</v>
      </c>
      <c r="AD456" t="s">
        <v>90</v>
      </c>
      <c r="AE456" t="s">
        <v>81</v>
      </c>
      <c r="AF456">
        <v>5</v>
      </c>
      <c r="AG456" t="s">
        <v>654</v>
      </c>
      <c r="AH456">
        <v>48</v>
      </c>
      <c r="AI456" t="s">
        <v>782</v>
      </c>
      <c r="AJ456">
        <v>15</v>
      </c>
    </row>
    <row r="457" spans="26:36" x14ac:dyDescent="0.25">
      <c r="Z457" t="str">
        <f t="shared" si="53"/>
        <v>5BAUDITORIUMTMY2</v>
      </c>
      <c r="AA457" t="s">
        <v>140</v>
      </c>
      <c r="AB457" t="s">
        <v>80</v>
      </c>
      <c r="AC457" t="s">
        <v>51</v>
      </c>
      <c r="AD457" t="s">
        <v>90</v>
      </c>
      <c r="AE457" t="s">
        <v>81</v>
      </c>
      <c r="AF457">
        <v>5</v>
      </c>
      <c r="AG457" t="s">
        <v>783</v>
      </c>
      <c r="AH457">
        <v>50</v>
      </c>
      <c r="AI457" t="s">
        <v>784</v>
      </c>
      <c r="AJ457">
        <v>15</v>
      </c>
    </row>
    <row r="458" spans="26:36" x14ac:dyDescent="0.25">
      <c r="Z458" t="str">
        <f t="shared" si="53"/>
        <v>5BGYMTMY2</v>
      </c>
      <c r="AA458" t="s">
        <v>140</v>
      </c>
      <c r="AB458" t="s">
        <v>80</v>
      </c>
      <c r="AC458" t="s">
        <v>52</v>
      </c>
      <c r="AD458" t="s">
        <v>90</v>
      </c>
      <c r="AE458" t="s">
        <v>81</v>
      </c>
      <c r="AF458">
        <v>5</v>
      </c>
      <c r="AG458" t="s">
        <v>785</v>
      </c>
      <c r="AH458">
        <v>65</v>
      </c>
      <c r="AI458" t="s">
        <v>595</v>
      </c>
      <c r="AJ458">
        <v>13</v>
      </c>
    </row>
    <row r="459" spans="26:36" x14ac:dyDescent="0.25">
      <c r="Z459" t="str">
        <f t="shared" si="53"/>
        <v>5BKITCHEN CAFETERIATMY2</v>
      </c>
      <c r="AA459" t="s">
        <v>140</v>
      </c>
      <c r="AB459" t="s">
        <v>80</v>
      </c>
      <c r="AC459" t="s">
        <v>53</v>
      </c>
      <c r="AD459" t="s">
        <v>90</v>
      </c>
      <c r="AE459" t="s">
        <v>81</v>
      </c>
      <c r="AF459">
        <v>5</v>
      </c>
      <c r="AG459" t="s">
        <v>786</v>
      </c>
      <c r="AH459">
        <v>42</v>
      </c>
      <c r="AI459" t="s">
        <v>597</v>
      </c>
      <c r="AJ459">
        <v>12</v>
      </c>
    </row>
    <row r="460" spans="26:36" x14ac:dyDescent="0.25">
      <c r="Z460" t="str">
        <f t="shared" si="53"/>
        <v>5BFLOOR 1TMY15WA</v>
      </c>
      <c r="AA460" t="s">
        <v>140</v>
      </c>
      <c r="AB460" t="s">
        <v>80</v>
      </c>
      <c r="AC460" t="s">
        <v>48</v>
      </c>
      <c r="AD460" t="s">
        <v>93</v>
      </c>
      <c r="AE460" t="s">
        <v>81</v>
      </c>
      <c r="AF460">
        <v>5</v>
      </c>
      <c r="AG460" t="s">
        <v>787</v>
      </c>
      <c r="AH460">
        <v>38</v>
      </c>
      <c r="AI460" t="s">
        <v>767</v>
      </c>
      <c r="AJ460">
        <v>13</v>
      </c>
    </row>
    <row r="461" spans="26:36" x14ac:dyDescent="0.25">
      <c r="Z461" t="str">
        <f t="shared" si="53"/>
        <v>5BMECHTMY15WA</v>
      </c>
      <c r="AA461" t="s">
        <v>140</v>
      </c>
      <c r="AB461" t="s">
        <v>80</v>
      </c>
      <c r="AC461" t="s">
        <v>85</v>
      </c>
      <c r="AD461" t="s">
        <v>93</v>
      </c>
      <c r="AE461" t="s">
        <v>81</v>
      </c>
      <c r="AF461">
        <v>5</v>
      </c>
      <c r="AG461" t="s">
        <v>760</v>
      </c>
      <c r="AH461">
        <v>52</v>
      </c>
      <c r="AI461" t="s">
        <v>183</v>
      </c>
      <c r="AJ461">
        <v>17</v>
      </c>
    </row>
    <row r="462" spans="26:36" x14ac:dyDescent="0.25">
      <c r="Z462" t="str">
        <f t="shared" si="53"/>
        <v>5BFLOOR 2TMY15WA</v>
      </c>
      <c r="AA462" t="s">
        <v>140</v>
      </c>
      <c r="AB462" t="s">
        <v>80</v>
      </c>
      <c r="AC462" t="s">
        <v>50</v>
      </c>
      <c r="AD462" t="s">
        <v>93</v>
      </c>
      <c r="AE462" t="s">
        <v>81</v>
      </c>
      <c r="AF462">
        <v>5</v>
      </c>
      <c r="AG462" t="s">
        <v>788</v>
      </c>
      <c r="AH462">
        <v>46</v>
      </c>
      <c r="AI462" t="s">
        <v>287</v>
      </c>
      <c r="AJ462">
        <v>15</v>
      </c>
    </row>
    <row r="463" spans="26:36" x14ac:dyDescent="0.25">
      <c r="Z463" t="str">
        <f t="shared" si="53"/>
        <v>5BAUDITORIUMTMY15WA</v>
      </c>
      <c r="AA463" t="s">
        <v>140</v>
      </c>
      <c r="AB463" t="s">
        <v>80</v>
      </c>
      <c r="AC463" t="s">
        <v>51</v>
      </c>
      <c r="AD463" t="s">
        <v>93</v>
      </c>
      <c r="AE463" t="s">
        <v>81</v>
      </c>
      <c r="AF463">
        <v>5</v>
      </c>
      <c r="AG463" t="s">
        <v>768</v>
      </c>
      <c r="AH463">
        <v>49</v>
      </c>
      <c r="AI463" t="s">
        <v>287</v>
      </c>
      <c r="AJ463">
        <v>14</v>
      </c>
    </row>
    <row r="464" spans="26:36" x14ac:dyDescent="0.25">
      <c r="Z464" t="str">
        <f t="shared" si="53"/>
        <v>5BGYMTMY15WA</v>
      </c>
      <c r="AA464" t="s">
        <v>140</v>
      </c>
      <c r="AB464" t="s">
        <v>80</v>
      </c>
      <c r="AC464" t="s">
        <v>52</v>
      </c>
      <c r="AD464" t="s">
        <v>93</v>
      </c>
      <c r="AE464" t="s">
        <v>81</v>
      </c>
      <c r="AF464">
        <v>5</v>
      </c>
      <c r="AG464" t="s">
        <v>789</v>
      </c>
      <c r="AH464">
        <v>54</v>
      </c>
      <c r="AI464" t="s">
        <v>790</v>
      </c>
      <c r="AJ464">
        <v>12</v>
      </c>
    </row>
    <row r="465" spans="26:36" x14ac:dyDescent="0.25">
      <c r="Z465" t="str">
        <f t="shared" si="53"/>
        <v>5BKITCHEN CAFETERIATMY15WA</v>
      </c>
      <c r="AA465" t="s">
        <v>140</v>
      </c>
      <c r="AB465" t="s">
        <v>80</v>
      </c>
      <c r="AC465" t="s">
        <v>53</v>
      </c>
      <c r="AD465" t="s">
        <v>93</v>
      </c>
      <c r="AE465" t="s">
        <v>81</v>
      </c>
      <c r="AF465">
        <v>5</v>
      </c>
      <c r="AG465" t="s">
        <v>770</v>
      </c>
      <c r="AH465">
        <v>38</v>
      </c>
      <c r="AI465" t="s">
        <v>767</v>
      </c>
      <c r="AJ465">
        <v>11</v>
      </c>
    </row>
    <row r="466" spans="26:36" x14ac:dyDescent="0.25">
      <c r="Z466" t="str">
        <f t="shared" si="53"/>
        <v>5BFLOOR 1MIN</v>
      </c>
      <c r="AA466" t="s">
        <v>140</v>
      </c>
      <c r="AB466" t="s">
        <v>80</v>
      </c>
      <c r="AC466" t="s">
        <v>48</v>
      </c>
      <c r="AD466" t="s">
        <v>99</v>
      </c>
      <c r="AE466" t="s">
        <v>81</v>
      </c>
      <c r="AF466">
        <v>5</v>
      </c>
      <c r="AG466" t="s">
        <v>791</v>
      </c>
      <c r="AH466">
        <v>45</v>
      </c>
      <c r="AI466" t="s">
        <v>792</v>
      </c>
      <c r="AJ466">
        <v>18</v>
      </c>
    </row>
    <row r="467" spans="26:36" x14ac:dyDescent="0.25">
      <c r="Z467" t="str">
        <f t="shared" si="53"/>
        <v>5BMECHMIN</v>
      </c>
      <c r="AA467" t="s">
        <v>140</v>
      </c>
      <c r="AB467" t="s">
        <v>80</v>
      </c>
      <c r="AC467" t="s">
        <v>85</v>
      </c>
      <c r="AD467" t="s">
        <v>99</v>
      </c>
      <c r="AE467" t="s">
        <v>81</v>
      </c>
      <c r="AF467">
        <v>5</v>
      </c>
      <c r="AG467" t="s">
        <v>793</v>
      </c>
      <c r="AH467">
        <v>51</v>
      </c>
      <c r="AI467" t="s">
        <v>395</v>
      </c>
      <c r="AJ467">
        <v>21</v>
      </c>
    </row>
    <row r="468" spans="26:36" x14ac:dyDescent="0.25">
      <c r="Z468" t="str">
        <f t="shared" si="53"/>
        <v>5BFLOOR 2MIN</v>
      </c>
      <c r="AA468" t="s">
        <v>140</v>
      </c>
      <c r="AB468" t="s">
        <v>80</v>
      </c>
      <c r="AC468" t="s">
        <v>50</v>
      </c>
      <c r="AD468" t="s">
        <v>99</v>
      </c>
      <c r="AE468" t="s">
        <v>81</v>
      </c>
      <c r="AF468">
        <v>5</v>
      </c>
      <c r="AG468" t="s">
        <v>794</v>
      </c>
      <c r="AH468">
        <v>44</v>
      </c>
      <c r="AI468" t="s">
        <v>795</v>
      </c>
      <c r="AJ468">
        <v>18</v>
      </c>
    </row>
    <row r="469" spans="26:36" x14ac:dyDescent="0.25">
      <c r="Z469" t="str">
        <f t="shared" si="53"/>
        <v>5BAUDITORIUMMIN</v>
      </c>
      <c r="AA469" t="s">
        <v>140</v>
      </c>
      <c r="AB469" t="s">
        <v>80</v>
      </c>
      <c r="AC469" t="s">
        <v>51</v>
      </c>
      <c r="AD469" t="s">
        <v>99</v>
      </c>
      <c r="AE469" t="s">
        <v>81</v>
      </c>
      <c r="AF469">
        <v>5</v>
      </c>
      <c r="AG469" t="s">
        <v>720</v>
      </c>
      <c r="AH469">
        <v>48</v>
      </c>
      <c r="AI469" t="s">
        <v>526</v>
      </c>
      <c r="AJ469">
        <v>18</v>
      </c>
    </row>
    <row r="470" spans="26:36" x14ac:dyDescent="0.25">
      <c r="Z470" t="str">
        <f t="shared" si="53"/>
        <v>5BGYMMIN</v>
      </c>
      <c r="AA470" t="s">
        <v>140</v>
      </c>
      <c r="AB470" t="s">
        <v>80</v>
      </c>
      <c r="AC470" t="s">
        <v>52</v>
      </c>
      <c r="AD470" t="s">
        <v>99</v>
      </c>
      <c r="AE470" t="s">
        <v>81</v>
      </c>
      <c r="AF470">
        <v>5</v>
      </c>
      <c r="AG470" t="s">
        <v>796</v>
      </c>
      <c r="AH470">
        <v>48</v>
      </c>
      <c r="AI470" t="s">
        <v>792</v>
      </c>
      <c r="AJ470">
        <v>13</v>
      </c>
    </row>
    <row r="471" spans="26:36" x14ac:dyDescent="0.25">
      <c r="Z471" t="str">
        <f t="shared" si="53"/>
        <v>5BKITCHEN CAFETERIAMIN</v>
      </c>
      <c r="AA471" t="s">
        <v>140</v>
      </c>
      <c r="AB471" t="s">
        <v>80</v>
      </c>
      <c r="AC471" t="s">
        <v>53</v>
      </c>
      <c r="AD471" t="s">
        <v>99</v>
      </c>
      <c r="AE471" t="s">
        <v>81</v>
      </c>
      <c r="AF471">
        <v>5</v>
      </c>
      <c r="AG471" t="s">
        <v>797</v>
      </c>
      <c r="AH471">
        <v>41</v>
      </c>
      <c r="AI471" t="s">
        <v>434</v>
      </c>
      <c r="AJ471">
        <v>13</v>
      </c>
    </row>
    <row r="472" spans="26:36" x14ac:dyDescent="0.25">
      <c r="Z472" t="str">
        <f t="shared" si="53"/>
        <v>5BFLOOR 1MAX</v>
      </c>
      <c r="AA472" t="s">
        <v>140</v>
      </c>
      <c r="AB472" t="s">
        <v>80</v>
      </c>
      <c r="AC472" t="s">
        <v>48</v>
      </c>
      <c r="AD472" t="s">
        <v>102</v>
      </c>
      <c r="AE472" t="s">
        <v>81</v>
      </c>
      <c r="AF472">
        <v>5</v>
      </c>
      <c r="AG472" t="s">
        <v>798</v>
      </c>
      <c r="AH472">
        <v>38</v>
      </c>
      <c r="AI472" t="s">
        <v>606</v>
      </c>
      <c r="AJ472">
        <v>13</v>
      </c>
    </row>
    <row r="473" spans="26:36" x14ac:dyDescent="0.25">
      <c r="Z473" t="str">
        <f t="shared" si="53"/>
        <v>5BMECHMAX</v>
      </c>
      <c r="AA473" t="s">
        <v>140</v>
      </c>
      <c r="AB473" t="s">
        <v>80</v>
      </c>
      <c r="AC473" t="s">
        <v>85</v>
      </c>
      <c r="AD473" t="s">
        <v>102</v>
      </c>
      <c r="AE473" t="s">
        <v>81</v>
      </c>
      <c r="AF473">
        <v>5</v>
      </c>
      <c r="AG473" t="s">
        <v>799</v>
      </c>
      <c r="AH473">
        <v>64</v>
      </c>
      <c r="AI473" t="s">
        <v>266</v>
      </c>
      <c r="AJ473">
        <v>20</v>
      </c>
    </row>
    <row r="474" spans="26:36" x14ac:dyDescent="0.25">
      <c r="Z474" t="str">
        <f t="shared" si="53"/>
        <v>5BFLOOR 2MAX</v>
      </c>
      <c r="AA474" t="s">
        <v>140</v>
      </c>
      <c r="AB474" t="s">
        <v>80</v>
      </c>
      <c r="AC474" t="s">
        <v>50</v>
      </c>
      <c r="AD474" t="s">
        <v>102</v>
      </c>
      <c r="AE474" t="s">
        <v>81</v>
      </c>
      <c r="AF474">
        <v>5</v>
      </c>
      <c r="AG474" t="s">
        <v>800</v>
      </c>
      <c r="AH474">
        <v>48</v>
      </c>
      <c r="AI474" t="s">
        <v>287</v>
      </c>
      <c r="AJ474">
        <v>15</v>
      </c>
    </row>
    <row r="475" spans="26:36" x14ac:dyDescent="0.25">
      <c r="Z475" t="str">
        <f t="shared" si="53"/>
        <v>5BAUDITORIUMMAX</v>
      </c>
      <c r="AA475" t="s">
        <v>140</v>
      </c>
      <c r="AB475" t="s">
        <v>80</v>
      </c>
      <c r="AC475" t="s">
        <v>51</v>
      </c>
      <c r="AD475" t="s">
        <v>102</v>
      </c>
      <c r="AE475" t="s">
        <v>81</v>
      </c>
      <c r="AF475">
        <v>5</v>
      </c>
      <c r="AG475" t="s">
        <v>801</v>
      </c>
      <c r="AH475">
        <v>50</v>
      </c>
      <c r="AI475" t="s">
        <v>387</v>
      </c>
      <c r="AJ475">
        <v>13</v>
      </c>
    </row>
    <row r="476" spans="26:36" x14ac:dyDescent="0.25">
      <c r="Z476" t="str">
        <f t="shared" si="53"/>
        <v>5BGYMMAX</v>
      </c>
      <c r="AA476" t="s">
        <v>140</v>
      </c>
      <c r="AB476" t="s">
        <v>80</v>
      </c>
      <c r="AC476" t="s">
        <v>52</v>
      </c>
      <c r="AD476" t="s">
        <v>102</v>
      </c>
      <c r="AE476" t="s">
        <v>81</v>
      </c>
      <c r="AF476">
        <v>5</v>
      </c>
      <c r="AG476" t="s">
        <v>802</v>
      </c>
      <c r="AH476">
        <v>63</v>
      </c>
      <c r="AI476" t="s">
        <v>582</v>
      </c>
      <c r="AJ476">
        <v>14</v>
      </c>
    </row>
    <row r="477" spans="26:36" x14ac:dyDescent="0.25">
      <c r="Z477" t="str">
        <f t="shared" si="53"/>
        <v>5BKITCHEN CAFETERIAMAX</v>
      </c>
      <c r="AA477" t="s">
        <v>140</v>
      </c>
      <c r="AB477" t="s">
        <v>80</v>
      </c>
      <c r="AC477" t="s">
        <v>53</v>
      </c>
      <c r="AD477" t="s">
        <v>102</v>
      </c>
      <c r="AE477" t="s">
        <v>81</v>
      </c>
      <c r="AF477">
        <v>5</v>
      </c>
      <c r="AG477" t="s">
        <v>803</v>
      </c>
      <c r="AH477">
        <v>35</v>
      </c>
      <c r="AI477" t="s">
        <v>804</v>
      </c>
      <c r="AJ477">
        <v>11</v>
      </c>
    </row>
    <row r="478" spans="26:36" x14ac:dyDescent="0.25">
      <c r="Z478" t="str">
        <f t="shared" si="53"/>
        <v>5CLocationFilename</v>
      </c>
      <c r="AA478" t="s">
        <v>144</v>
      </c>
      <c r="AB478" t="s">
        <v>59</v>
      </c>
      <c r="AC478" t="s">
        <v>60</v>
      </c>
      <c r="AD478" t="s">
        <v>61</v>
      </c>
      <c r="AE478" t="s">
        <v>62</v>
      </c>
      <c r="AF478" t="s">
        <v>63</v>
      </c>
      <c r="AG478" t="s">
        <v>64</v>
      </c>
      <c r="AH478" t="s">
        <v>65</v>
      </c>
      <c r="AI478" t="s">
        <v>66</v>
      </c>
      <c r="AJ478" t="s">
        <v>67</v>
      </c>
    </row>
    <row r="479" spans="26:36" x14ac:dyDescent="0.25">
      <c r="Z479" t="str">
        <f t="shared" si="53"/>
        <v>5CFLOOR 1TMY7WA</v>
      </c>
      <c r="AA479" t="s">
        <v>144</v>
      </c>
      <c r="AB479" t="s">
        <v>80</v>
      </c>
      <c r="AC479" t="s">
        <v>48</v>
      </c>
      <c r="AD479" t="s">
        <v>79</v>
      </c>
      <c r="AE479" t="s">
        <v>81</v>
      </c>
      <c r="AF479">
        <v>5</v>
      </c>
      <c r="AG479" t="s">
        <v>709</v>
      </c>
      <c r="AH479">
        <v>30</v>
      </c>
      <c r="AI479" t="s">
        <v>141</v>
      </c>
      <c r="AJ479">
        <v>11</v>
      </c>
    </row>
    <row r="480" spans="26:36" x14ac:dyDescent="0.25">
      <c r="Z480" t="str">
        <f t="shared" si="53"/>
        <v>5CMECHTMY7WA</v>
      </c>
      <c r="AA480" t="s">
        <v>144</v>
      </c>
      <c r="AB480" t="s">
        <v>80</v>
      </c>
      <c r="AC480" t="s">
        <v>85</v>
      </c>
      <c r="AD480" t="s">
        <v>79</v>
      </c>
      <c r="AE480" t="s">
        <v>81</v>
      </c>
      <c r="AF480">
        <v>5</v>
      </c>
      <c r="AG480" t="s">
        <v>805</v>
      </c>
      <c r="AH480">
        <v>36</v>
      </c>
      <c r="AI480" t="s">
        <v>657</v>
      </c>
      <c r="AJ480">
        <v>12</v>
      </c>
    </row>
    <row r="481" spans="26:36" x14ac:dyDescent="0.25">
      <c r="Z481" t="str">
        <f t="shared" si="53"/>
        <v>5CFLOOR 2TMY7WA</v>
      </c>
      <c r="AA481" t="s">
        <v>144</v>
      </c>
      <c r="AB481" t="s">
        <v>80</v>
      </c>
      <c r="AC481" t="s">
        <v>50</v>
      </c>
      <c r="AD481" t="s">
        <v>79</v>
      </c>
      <c r="AE481" t="s">
        <v>81</v>
      </c>
      <c r="AF481">
        <v>5</v>
      </c>
      <c r="AG481" t="s">
        <v>654</v>
      </c>
      <c r="AH481">
        <v>36</v>
      </c>
      <c r="AI481" t="s">
        <v>725</v>
      </c>
      <c r="AJ481">
        <v>12</v>
      </c>
    </row>
    <row r="482" spans="26:36" x14ac:dyDescent="0.25">
      <c r="Z482" t="str">
        <f t="shared" si="53"/>
        <v>5CAUDITORIUMTMY7WA</v>
      </c>
      <c r="AA482" t="s">
        <v>144</v>
      </c>
      <c r="AB482" t="s">
        <v>80</v>
      </c>
      <c r="AC482" t="s">
        <v>51</v>
      </c>
      <c r="AD482" t="s">
        <v>79</v>
      </c>
      <c r="AE482" t="s">
        <v>81</v>
      </c>
      <c r="AF482">
        <v>5</v>
      </c>
      <c r="AG482" t="s">
        <v>806</v>
      </c>
      <c r="AH482">
        <v>40</v>
      </c>
      <c r="AI482" t="s">
        <v>807</v>
      </c>
      <c r="AJ482">
        <v>11</v>
      </c>
    </row>
    <row r="483" spans="26:36" x14ac:dyDescent="0.25">
      <c r="Z483" t="str">
        <f t="shared" si="53"/>
        <v>5CGYMTMY7WA</v>
      </c>
      <c r="AA483" t="s">
        <v>144</v>
      </c>
      <c r="AB483" t="s">
        <v>80</v>
      </c>
      <c r="AC483" t="s">
        <v>52</v>
      </c>
      <c r="AD483" t="s">
        <v>79</v>
      </c>
      <c r="AE483" t="s">
        <v>81</v>
      </c>
      <c r="AF483">
        <v>5</v>
      </c>
      <c r="AG483" t="s">
        <v>808</v>
      </c>
      <c r="AH483">
        <v>36</v>
      </c>
      <c r="AI483" t="s">
        <v>809</v>
      </c>
      <c r="AJ483">
        <v>9</v>
      </c>
    </row>
    <row r="484" spans="26:36" x14ac:dyDescent="0.25">
      <c r="Z484" t="str">
        <f t="shared" si="53"/>
        <v>5CKITCHEN CAFETERIATMY7WA</v>
      </c>
      <c r="AA484" t="s">
        <v>144</v>
      </c>
      <c r="AB484" t="s">
        <v>80</v>
      </c>
      <c r="AC484" t="s">
        <v>53</v>
      </c>
      <c r="AD484" t="s">
        <v>79</v>
      </c>
      <c r="AE484" t="s">
        <v>81</v>
      </c>
      <c r="AF484">
        <v>5</v>
      </c>
      <c r="AG484" t="s">
        <v>810</v>
      </c>
      <c r="AH484">
        <v>25</v>
      </c>
      <c r="AI484" t="s">
        <v>811</v>
      </c>
      <c r="AJ484">
        <v>8</v>
      </c>
    </row>
    <row r="485" spans="26:36" x14ac:dyDescent="0.25">
      <c r="Z485" t="str">
        <f t="shared" si="53"/>
        <v>5CFLOOR 1TMY3WA</v>
      </c>
      <c r="AA485" t="s">
        <v>144</v>
      </c>
      <c r="AB485" t="s">
        <v>80</v>
      </c>
      <c r="AC485" t="s">
        <v>48</v>
      </c>
      <c r="AD485" t="s">
        <v>69</v>
      </c>
      <c r="AE485" t="s">
        <v>81</v>
      </c>
      <c r="AF485">
        <v>5</v>
      </c>
      <c r="AG485" t="s">
        <v>812</v>
      </c>
      <c r="AH485">
        <v>28</v>
      </c>
      <c r="AI485" t="s">
        <v>813</v>
      </c>
      <c r="AJ485">
        <v>10</v>
      </c>
    </row>
    <row r="486" spans="26:36" x14ac:dyDescent="0.25">
      <c r="Z486" t="str">
        <f t="shared" si="53"/>
        <v>5CMECHTMY3WA</v>
      </c>
      <c r="AA486" t="s">
        <v>144</v>
      </c>
      <c r="AB486" t="s">
        <v>80</v>
      </c>
      <c r="AC486" t="s">
        <v>85</v>
      </c>
      <c r="AD486" t="s">
        <v>69</v>
      </c>
      <c r="AE486" t="s">
        <v>81</v>
      </c>
      <c r="AF486">
        <v>5</v>
      </c>
      <c r="AG486" t="s">
        <v>814</v>
      </c>
      <c r="AH486">
        <v>48</v>
      </c>
      <c r="AI486" t="s">
        <v>790</v>
      </c>
      <c r="AJ486">
        <v>11</v>
      </c>
    </row>
    <row r="487" spans="26:36" x14ac:dyDescent="0.25">
      <c r="Z487" t="str">
        <f t="shared" si="53"/>
        <v>5CFLOOR 2TMY3WA</v>
      </c>
      <c r="AA487" t="s">
        <v>144</v>
      </c>
      <c r="AB487" t="s">
        <v>80</v>
      </c>
      <c r="AC487" t="s">
        <v>50</v>
      </c>
      <c r="AD487" t="s">
        <v>69</v>
      </c>
      <c r="AE487" t="s">
        <v>81</v>
      </c>
      <c r="AF487">
        <v>5</v>
      </c>
      <c r="AG487" t="s">
        <v>427</v>
      </c>
      <c r="AH487">
        <v>46</v>
      </c>
      <c r="AI487" t="s">
        <v>606</v>
      </c>
      <c r="AJ487">
        <v>12</v>
      </c>
    </row>
    <row r="488" spans="26:36" x14ac:dyDescent="0.25">
      <c r="Z488" t="str">
        <f t="shared" si="53"/>
        <v>5CAUDITORIUMTMY3WA</v>
      </c>
      <c r="AA488" t="s">
        <v>144</v>
      </c>
      <c r="AB488" t="s">
        <v>80</v>
      </c>
      <c r="AC488" t="s">
        <v>51</v>
      </c>
      <c r="AD488" t="s">
        <v>69</v>
      </c>
      <c r="AE488" t="s">
        <v>81</v>
      </c>
      <c r="AF488">
        <v>5</v>
      </c>
      <c r="AG488" t="s">
        <v>815</v>
      </c>
      <c r="AH488">
        <v>32</v>
      </c>
      <c r="AI488" t="s">
        <v>341</v>
      </c>
      <c r="AJ488">
        <v>11</v>
      </c>
    </row>
    <row r="489" spans="26:36" x14ac:dyDescent="0.25">
      <c r="Z489" t="str">
        <f t="shared" si="53"/>
        <v>5CGYMTMY3WA</v>
      </c>
      <c r="AA489" t="s">
        <v>144</v>
      </c>
      <c r="AB489" t="s">
        <v>80</v>
      </c>
      <c r="AC489" t="s">
        <v>52</v>
      </c>
      <c r="AD489" t="s">
        <v>69</v>
      </c>
      <c r="AE489" t="s">
        <v>81</v>
      </c>
      <c r="AF489">
        <v>5</v>
      </c>
      <c r="AG489" t="s">
        <v>816</v>
      </c>
      <c r="AH489">
        <v>61</v>
      </c>
      <c r="AI489" t="s">
        <v>790</v>
      </c>
      <c r="AJ489">
        <v>9</v>
      </c>
    </row>
    <row r="490" spans="26:36" x14ac:dyDescent="0.25">
      <c r="Z490" t="str">
        <f t="shared" si="53"/>
        <v>5CKITCHEN CAFETERIATMY3WA</v>
      </c>
      <c r="AA490" t="s">
        <v>144</v>
      </c>
      <c r="AB490" t="s">
        <v>80</v>
      </c>
      <c r="AC490" t="s">
        <v>53</v>
      </c>
      <c r="AD490" t="s">
        <v>69</v>
      </c>
      <c r="AE490" t="s">
        <v>81</v>
      </c>
      <c r="AF490">
        <v>5</v>
      </c>
      <c r="AG490" t="s">
        <v>817</v>
      </c>
      <c r="AH490">
        <v>30</v>
      </c>
      <c r="AI490" t="s">
        <v>818</v>
      </c>
      <c r="AJ490">
        <v>9</v>
      </c>
    </row>
    <row r="491" spans="26:36" x14ac:dyDescent="0.25">
      <c r="Z491" t="str">
        <f t="shared" si="53"/>
        <v>5CFLOOR 1TMY2</v>
      </c>
      <c r="AA491" t="s">
        <v>144</v>
      </c>
      <c r="AB491" t="s">
        <v>80</v>
      </c>
      <c r="AC491" t="s">
        <v>48</v>
      </c>
      <c r="AD491" t="s">
        <v>90</v>
      </c>
      <c r="AE491" t="s">
        <v>81</v>
      </c>
      <c r="AF491">
        <v>5</v>
      </c>
      <c r="AG491" t="s">
        <v>628</v>
      </c>
      <c r="AH491">
        <v>45</v>
      </c>
      <c r="AI491" t="s">
        <v>314</v>
      </c>
      <c r="AJ491">
        <v>15</v>
      </c>
    </row>
    <row r="492" spans="26:36" x14ac:dyDescent="0.25">
      <c r="Z492" t="str">
        <f t="shared" si="53"/>
        <v>5CMECHTMY2</v>
      </c>
      <c r="AA492" t="s">
        <v>144</v>
      </c>
      <c r="AB492" t="s">
        <v>80</v>
      </c>
      <c r="AC492" t="s">
        <v>85</v>
      </c>
      <c r="AD492" t="s">
        <v>90</v>
      </c>
      <c r="AE492" t="s">
        <v>81</v>
      </c>
      <c r="AF492">
        <v>5</v>
      </c>
      <c r="AG492" t="s">
        <v>819</v>
      </c>
      <c r="AH492">
        <v>62</v>
      </c>
      <c r="AI492" t="s">
        <v>820</v>
      </c>
      <c r="AJ492">
        <v>19</v>
      </c>
    </row>
    <row r="493" spans="26:36" x14ac:dyDescent="0.25">
      <c r="Z493" t="str">
        <f t="shared" si="53"/>
        <v>5CFLOOR 2TMY2</v>
      </c>
      <c r="AA493" t="s">
        <v>144</v>
      </c>
      <c r="AB493" t="s">
        <v>80</v>
      </c>
      <c r="AC493" t="s">
        <v>50</v>
      </c>
      <c r="AD493" t="s">
        <v>90</v>
      </c>
      <c r="AE493" t="s">
        <v>81</v>
      </c>
      <c r="AF493">
        <v>5</v>
      </c>
      <c r="AG493" t="s">
        <v>563</v>
      </c>
      <c r="AH493">
        <v>53</v>
      </c>
      <c r="AI493" t="s">
        <v>725</v>
      </c>
      <c r="AJ493">
        <v>17</v>
      </c>
    </row>
    <row r="494" spans="26:36" x14ac:dyDescent="0.25">
      <c r="Z494" t="str">
        <f t="shared" si="53"/>
        <v>5CAUDITORIUMTMY2</v>
      </c>
      <c r="AA494" t="s">
        <v>144</v>
      </c>
      <c r="AB494" t="s">
        <v>80</v>
      </c>
      <c r="AC494" t="s">
        <v>51</v>
      </c>
      <c r="AD494" t="s">
        <v>90</v>
      </c>
      <c r="AE494" t="s">
        <v>81</v>
      </c>
      <c r="AF494">
        <v>5</v>
      </c>
      <c r="AG494" t="s">
        <v>821</v>
      </c>
      <c r="AH494">
        <v>63</v>
      </c>
      <c r="AI494" t="s">
        <v>303</v>
      </c>
      <c r="AJ494">
        <v>16</v>
      </c>
    </row>
    <row r="495" spans="26:36" x14ac:dyDescent="0.25">
      <c r="Z495" t="str">
        <f t="shared" si="53"/>
        <v>5CGYMTMY2</v>
      </c>
      <c r="AA495" t="s">
        <v>144</v>
      </c>
      <c r="AB495" t="s">
        <v>80</v>
      </c>
      <c r="AC495" t="s">
        <v>52</v>
      </c>
      <c r="AD495" t="s">
        <v>90</v>
      </c>
      <c r="AE495" t="s">
        <v>81</v>
      </c>
      <c r="AF495">
        <v>5</v>
      </c>
      <c r="AG495" t="s">
        <v>822</v>
      </c>
      <c r="AH495">
        <v>49</v>
      </c>
      <c r="AI495" t="s">
        <v>823</v>
      </c>
      <c r="AJ495">
        <v>11</v>
      </c>
    </row>
    <row r="496" spans="26:36" x14ac:dyDescent="0.25">
      <c r="Z496" t="str">
        <f t="shared" si="53"/>
        <v>5CKITCHEN CAFETERIATMY2</v>
      </c>
      <c r="AA496" t="s">
        <v>144</v>
      </c>
      <c r="AB496" t="s">
        <v>80</v>
      </c>
      <c r="AC496" t="s">
        <v>53</v>
      </c>
      <c r="AD496" t="s">
        <v>90</v>
      </c>
      <c r="AE496" t="s">
        <v>81</v>
      </c>
      <c r="AF496">
        <v>5</v>
      </c>
      <c r="AG496" t="s">
        <v>824</v>
      </c>
      <c r="AH496">
        <v>51</v>
      </c>
      <c r="AI496" t="s">
        <v>298</v>
      </c>
      <c r="AJ496">
        <v>13</v>
      </c>
    </row>
    <row r="497" spans="26:36" x14ac:dyDescent="0.25">
      <c r="Z497" t="str">
        <f t="shared" si="53"/>
        <v>5CFLOOR 1TMY15WA</v>
      </c>
      <c r="AA497" t="s">
        <v>144</v>
      </c>
      <c r="AB497" t="s">
        <v>80</v>
      </c>
      <c r="AC497" t="s">
        <v>48</v>
      </c>
      <c r="AD497" t="s">
        <v>93</v>
      </c>
      <c r="AE497" t="s">
        <v>81</v>
      </c>
      <c r="AF497">
        <v>5</v>
      </c>
      <c r="AG497" t="s">
        <v>825</v>
      </c>
      <c r="AH497">
        <v>30</v>
      </c>
      <c r="AI497" t="s">
        <v>826</v>
      </c>
      <c r="AJ497">
        <v>10</v>
      </c>
    </row>
    <row r="498" spans="26:36" x14ac:dyDescent="0.25">
      <c r="Z498" t="str">
        <f t="shared" si="53"/>
        <v>5CMECHTMY15WA</v>
      </c>
      <c r="AA498" t="s">
        <v>144</v>
      </c>
      <c r="AB498" t="s">
        <v>80</v>
      </c>
      <c r="AC498" t="s">
        <v>85</v>
      </c>
      <c r="AD498" t="s">
        <v>93</v>
      </c>
      <c r="AE498" t="s">
        <v>81</v>
      </c>
      <c r="AF498">
        <v>5</v>
      </c>
      <c r="AG498" t="s">
        <v>827</v>
      </c>
      <c r="AH498">
        <v>36</v>
      </c>
      <c r="AI498" t="s">
        <v>826</v>
      </c>
      <c r="AJ498">
        <v>11</v>
      </c>
    </row>
    <row r="499" spans="26:36" x14ac:dyDescent="0.25">
      <c r="Z499" t="str">
        <f t="shared" si="53"/>
        <v>5CFLOOR 2TMY15WA</v>
      </c>
      <c r="AA499" t="s">
        <v>144</v>
      </c>
      <c r="AB499" t="s">
        <v>80</v>
      </c>
      <c r="AC499" t="s">
        <v>50</v>
      </c>
      <c r="AD499" t="s">
        <v>93</v>
      </c>
      <c r="AE499" t="s">
        <v>81</v>
      </c>
      <c r="AF499">
        <v>5</v>
      </c>
      <c r="AG499" t="s">
        <v>828</v>
      </c>
      <c r="AH499">
        <v>52</v>
      </c>
      <c r="AI499" t="s">
        <v>334</v>
      </c>
      <c r="AJ499">
        <v>12</v>
      </c>
    </row>
    <row r="500" spans="26:36" x14ac:dyDescent="0.25">
      <c r="Z500" t="str">
        <f t="shared" si="53"/>
        <v>5CAUDITORIUMTMY15WA</v>
      </c>
      <c r="AA500" t="s">
        <v>144</v>
      </c>
      <c r="AB500" t="s">
        <v>80</v>
      </c>
      <c r="AC500" t="s">
        <v>51</v>
      </c>
      <c r="AD500" t="s">
        <v>93</v>
      </c>
      <c r="AE500" t="s">
        <v>81</v>
      </c>
      <c r="AF500">
        <v>5</v>
      </c>
      <c r="AG500" t="s">
        <v>829</v>
      </c>
      <c r="AH500">
        <v>50</v>
      </c>
      <c r="AI500" t="s">
        <v>334</v>
      </c>
      <c r="AJ500">
        <v>11</v>
      </c>
    </row>
    <row r="501" spans="26:36" x14ac:dyDescent="0.25">
      <c r="Z501" t="str">
        <f t="shared" si="53"/>
        <v>5CGYMTMY15WA</v>
      </c>
      <c r="AA501" t="s">
        <v>144</v>
      </c>
      <c r="AB501" t="s">
        <v>80</v>
      </c>
      <c r="AC501" t="s">
        <v>52</v>
      </c>
      <c r="AD501" t="s">
        <v>93</v>
      </c>
      <c r="AE501" t="s">
        <v>81</v>
      </c>
      <c r="AF501">
        <v>5</v>
      </c>
      <c r="AG501" t="s">
        <v>808</v>
      </c>
      <c r="AH501">
        <v>31</v>
      </c>
      <c r="AI501" t="s">
        <v>830</v>
      </c>
      <c r="AJ501">
        <v>9</v>
      </c>
    </row>
    <row r="502" spans="26:36" x14ac:dyDescent="0.25">
      <c r="Z502" t="str">
        <f t="shared" si="53"/>
        <v>5CKITCHEN CAFETERIATMY15WA</v>
      </c>
      <c r="AA502" t="s">
        <v>144</v>
      </c>
      <c r="AB502" t="s">
        <v>80</v>
      </c>
      <c r="AC502" t="s">
        <v>53</v>
      </c>
      <c r="AD502" t="s">
        <v>93</v>
      </c>
      <c r="AE502" t="s">
        <v>81</v>
      </c>
      <c r="AF502">
        <v>5</v>
      </c>
      <c r="AG502" t="s">
        <v>831</v>
      </c>
      <c r="AH502">
        <v>32</v>
      </c>
      <c r="AI502" t="s">
        <v>316</v>
      </c>
      <c r="AJ502">
        <v>8</v>
      </c>
    </row>
    <row r="503" spans="26:36" x14ac:dyDescent="0.25">
      <c r="Z503" t="str">
        <f t="shared" si="53"/>
        <v>5CFLOOR 1MIN</v>
      </c>
      <c r="AA503" t="s">
        <v>144</v>
      </c>
      <c r="AB503" t="s">
        <v>80</v>
      </c>
      <c r="AC503" t="s">
        <v>48</v>
      </c>
      <c r="AD503" t="s">
        <v>99</v>
      </c>
      <c r="AE503" t="s">
        <v>81</v>
      </c>
      <c r="AF503">
        <v>5</v>
      </c>
      <c r="AG503" t="s">
        <v>832</v>
      </c>
      <c r="AH503">
        <v>39</v>
      </c>
      <c r="AI503" t="s">
        <v>833</v>
      </c>
      <c r="AJ503">
        <v>14</v>
      </c>
    </row>
    <row r="504" spans="26:36" x14ac:dyDescent="0.25">
      <c r="Z504" t="str">
        <f t="shared" si="53"/>
        <v>5CMECHMIN</v>
      </c>
      <c r="AA504" t="s">
        <v>144</v>
      </c>
      <c r="AB504" t="s">
        <v>80</v>
      </c>
      <c r="AC504" t="s">
        <v>85</v>
      </c>
      <c r="AD504" t="s">
        <v>99</v>
      </c>
      <c r="AE504" t="s">
        <v>81</v>
      </c>
      <c r="AF504">
        <v>5</v>
      </c>
      <c r="AG504" t="s">
        <v>834</v>
      </c>
      <c r="AH504">
        <v>46</v>
      </c>
      <c r="AI504" t="s">
        <v>425</v>
      </c>
      <c r="AJ504">
        <v>16</v>
      </c>
    </row>
    <row r="505" spans="26:36" x14ac:dyDescent="0.25">
      <c r="Z505" t="str">
        <f t="shared" si="53"/>
        <v>5CFLOOR 2MIN</v>
      </c>
      <c r="AA505" t="s">
        <v>144</v>
      </c>
      <c r="AB505" t="s">
        <v>80</v>
      </c>
      <c r="AC505" t="s">
        <v>50</v>
      </c>
      <c r="AD505" t="s">
        <v>99</v>
      </c>
      <c r="AE505" t="s">
        <v>81</v>
      </c>
      <c r="AF505">
        <v>5</v>
      </c>
      <c r="AG505" t="s">
        <v>832</v>
      </c>
      <c r="AH505">
        <v>38</v>
      </c>
      <c r="AI505" t="s">
        <v>835</v>
      </c>
      <c r="AJ505">
        <v>14</v>
      </c>
    </row>
    <row r="506" spans="26:36" x14ac:dyDescent="0.25">
      <c r="Z506" t="str">
        <f t="shared" si="53"/>
        <v>5CAUDITORIUMMIN</v>
      </c>
      <c r="AA506" t="s">
        <v>144</v>
      </c>
      <c r="AB506" t="s">
        <v>80</v>
      </c>
      <c r="AC506" t="s">
        <v>51</v>
      </c>
      <c r="AD506" t="s">
        <v>99</v>
      </c>
      <c r="AE506" t="s">
        <v>81</v>
      </c>
      <c r="AF506">
        <v>5</v>
      </c>
      <c r="AG506" t="s">
        <v>836</v>
      </c>
      <c r="AH506">
        <v>43</v>
      </c>
      <c r="AI506" t="s">
        <v>837</v>
      </c>
      <c r="AJ506">
        <v>15</v>
      </c>
    </row>
    <row r="507" spans="26:36" x14ac:dyDescent="0.25">
      <c r="Z507" t="str">
        <f t="shared" si="53"/>
        <v>5CGYMMIN</v>
      </c>
      <c r="AA507" t="s">
        <v>144</v>
      </c>
      <c r="AB507" t="s">
        <v>80</v>
      </c>
      <c r="AC507" t="s">
        <v>52</v>
      </c>
      <c r="AD507" t="s">
        <v>99</v>
      </c>
      <c r="AE507" t="s">
        <v>81</v>
      </c>
      <c r="AF507">
        <v>5</v>
      </c>
      <c r="AG507" t="s">
        <v>838</v>
      </c>
      <c r="AH507">
        <v>46</v>
      </c>
      <c r="AI507" t="s">
        <v>425</v>
      </c>
      <c r="AJ507">
        <v>10</v>
      </c>
    </row>
    <row r="508" spans="26:36" x14ac:dyDescent="0.25">
      <c r="Z508" t="str">
        <f t="shared" si="53"/>
        <v>5CKITCHEN CAFETERIAMIN</v>
      </c>
      <c r="AA508" t="s">
        <v>144</v>
      </c>
      <c r="AB508" t="s">
        <v>80</v>
      </c>
      <c r="AC508" t="s">
        <v>53</v>
      </c>
      <c r="AD508" t="s">
        <v>99</v>
      </c>
      <c r="AE508" t="s">
        <v>81</v>
      </c>
      <c r="AF508">
        <v>5</v>
      </c>
      <c r="AG508" t="s">
        <v>839</v>
      </c>
      <c r="AH508">
        <v>38</v>
      </c>
      <c r="AI508" t="s">
        <v>840</v>
      </c>
      <c r="AJ508">
        <v>9</v>
      </c>
    </row>
    <row r="509" spans="26:36" x14ac:dyDescent="0.25">
      <c r="Z509" t="str">
        <f t="shared" si="53"/>
        <v>5CFLOOR 1MAX</v>
      </c>
      <c r="AA509" t="s">
        <v>144</v>
      </c>
      <c r="AB509" t="s">
        <v>80</v>
      </c>
      <c r="AC509" t="s">
        <v>48</v>
      </c>
      <c r="AD509" t="s">
        <v>102</v>
      </c>
      <c r="AE509" t="s">
        <v>81</v>
      </c>
      <c r="AF509">
        <v>5</v>
      </c>
      <c r="AG509" t="s">
        <v>825</v>
      </c>
      <c r="AH509">
        <v>31</v>
      </c>
      <c r="AI509" t="s">
        <v>826</v>
      </c>
      <c r="AJ509">
        <v>10</v>
      </c>
    </row>
    <row r="510" spans="26:36" x14ac:dyDescent="0.25">
      <c r="Z510" t="str">
        <f t="shared" si="53"/>
        <v>5CMECHMAX</v>
      </c>
      <c r="AA510" t="s">
        <v>144</v>
      </c>
      <c r="AB510" t="s">
        <v>80</v>
      </c>
      <c r="AC510" t="s">
        <v>85</v>
      </c>
      <c r="AD510" t="s">
        <v>102</v>
      </c>
      <c r="AE510" t="s">
        <v>81</v>
      </c>
      <c r="AF510">
        <v>5</v>
      </c>
      <c r="AG510" t="s">
        <v>841</v>
      </c>
      <c r="AH510">
        <v>56</v>
      </c>
      <c r="AI510" t="s">
        <v>778</v>
      </c>
      <c r="AJ510">
        <v>13</v>
      </c>
    </row>
    <row r="511" spans="26:36" x14ac:dyDescent="0.25">
      <c r="Z511" t="str">
        <f t="shared" si="53"/>
        <v>5CFLOOR 2MAX</v>
      </c>
      <c r="AA511" t="s">
        <v>144</v>
      </c>
      <c r="AB511" t="s">
        <v>80</v>
      </c>
      <c r="AC511" t="s">
        <v>50</v>
      </c>
      <c r="AD511" t="s">
        <v>102</v>
      </c>
      <c r="AE511" t="s">
        <v>81</v>
      </c>
      <c r="AF511">
        <v>5</v>
      </c>
      <c r="AG511" t="s">
        <v>842</v>
      </c>
      <c r="AH511">
        <v>53</v>
      </c>
      <c r="AI511" t="s">
        <v>334</v>
      </c>
      <c r="AJ511">
        <v>13</v>
      </c>
    </row>
    <row r="512" spans="26:36" x14ac:dyDescent="0.25">
      <c r="Z512" t="str">
        <f t="shared" si="53"/>
        <v>5CAUDITORIUMMAX</v>
      </c>
      <c r="AA512" t="s">
        <v>144</v>
      </c>
      <c r="AB512" t="s">
        <v>80</v>
      </c>
      <c r="AC512" t="s">
        <v>51</v>
      </c>
      <c r="AD512" t="s">
        <v>102</v>
      </c>
      <c r="AE512" t="s">
        <v>81</v>
      </c>
      <c r="AF512">
        <v>5</v>
      </c>
      <c r="AG512" t="s">
        <v>843</v>
      </c>
      <c r="AH512">
        <v>52</v>
      </c>
      <c r="AI512" t="s">
        <v>844</v>
      </c>
      <c r="AJ512">
        <v>11</v>
      </c>
    </row>
    <row r="513" spans="26:36" x14ac:dyDescent="0.25">
      <c r="Z513" t="str">
        <f t="shared" si="53"/>
        <v>5CGYMMAX</v>
      </c>
      <c r="AA513" t="s">
        <v>144</v>
      </c>
      <c r="AB513" t="s">
        <v>80</v>
      </c>
      <c r="AC513" t="s">
        <v>52</v>
      </c>
      <c r="AD513" t="s">
        <v>102</v>
      </c>
      <c r="AE513" t="s">
        <v>81</v>
      </c>
      <c r="AF513">
        <v>5</v>
      </c>
      <c r="AG513" t="s">
        <v>845</v>
      </c>
      <c r="AH513">
        <v>64</v>
      </c>
      <c r="AI513" t="s">
        <v>778</v>
      </c>
      <c r="AJ513">
        <v>9</v>
      </c>
    </row>
    <row r="514" spans="26:36" x14ac:dyDescent="0.25">
      <c r="Z514" t="str">
        <f t="shared" si="53"/>
        <v>5CKITCHEN CAFETERIAMAX</v>
      </c>
      <c r="AA514" t="s">
        <v>144</v>
      </c>
      <c r="AB514" t="s">
        <v>80</v>
      </c>
      <c r="AC514" t="s">
        <v>53</v>
      </c>
      <c r="AD514" t="s">
        <v>102</v>
      </c>
      <c r="AE514" t="s">
        <v>81</v>
      </c>
      <c r="AF514">
        <v>5</v>
      </c>
      <c r="AG514" t="s">
        <v>845</v>
      </c>
      <c r="AH514">
        <v>38</v>
      </c>
      <c r="AI514" t="s">
        <v>316</v>
      </c>
      <c r="AJ514">
        <v>10</v>
      </c>
    </row>
    <row r="515" spans="26:36" x14ac:dyDescent="0.25">
      <c r="Z515" t="str">
        <f t="shared" si="53"/>
        <v>5CFLOOR 1doeCWEC</v>
      </c>
      <c r="AA515" t="s">
        <v>144</v>
      </c>
      <c r="AB515" t="s">
        <v>80</v>
      </c>
      <c r="AC515" t="s">
        <v>48</v>
      </c>
      <c r="AD515" t="s">
        <v>268</v>
      </c>
      <c r="AE515" t="s">
        <v>81</v>
      </c>
      <c r="AF515">
        <v>5</v>
      </c>
      <c r="AG515" t="s">
        <v>846</v>
      </c>
      <c r="AH515">
        <v>34</v>
      </c>
      <c r="AI515" t="s">
        <v>847</v>
      </c>
      <c r="AJ515">
        <v>11</v>
      </c>
    </row>
    <row r="516" spans="26:36" x14ac:dyDescent="0.25">
      <c r="Z516" t="str">
        <f t="shared" si="53"/>
        <v>5CMECHdoeCWEC</v>
      </c>
      <c r="AA516" t="s">
        <v>144</v>
      </c>
      <c r="AB516" t="s">
        <v>80</v>
      </c>
      <c r="AC516" t="s">
        <v>85</v>
      </c>
      <c r="AD516" t="s">
        <v>268</v>
      </c>
      <c r="AE516" t="s">
        <v>81</v>
      </c>
      <c r="AF516">
        <v>5</v>
      </c>
      <c r="AG516" t="s">
        <v>848</v>
      </c>
      <c r="AH516">
        <v>33</v>
      </c>
      <c r="AI516" t="s">
        <v>847</v>
      </c>
      <c r="AJ516">
        <v>12</v>
      </c>
    </row>
    <row r="517" spans="26:36" x14ac:dyDescent="0.25">
      <c r="Z517" t="str">
        <f t="shared" si="53"/>
        <v>5CFLOOR 2doeCWEC</v>
      </c>
      <c r="AA517" t="s">
        <v>144</v>
      </c>
      <c r="AB517" t="s">
        <v>80</v>
      </c>
      <c r="AC517" t="s">
        <v>50</v>
      </c>
      <c r="AD517" t="s">
        <v>268</v>
      </c>
      <c r="AE517" t="s">
        <v>81</v>
      </c>
      <c r="AF517">
        <v>5</v>
      </c>
      <c r="AG517" t="s">
        <v>591</v>
      </c>
      <c r="AH517">
        <v>42</v>
      </c>
      <c r="AI517" t="s">
        <v>702</v>
      </c>
      <c r="AJ517">
        <v>12</v>
      </c>
    </row>
    <row r="518" spans="26:36" x14ac:dyDescent="0.25">
      <c r="Z518" t="str">
        <f t="shared" si="53"/>
        <v>5CAUDITORIUMdoeCWEC</v>
      </c>
      <c r="AA518" t="s">
        <v>144</v>
      </c>
      <c r="AB518" t="s">
        <v>80</v>
      </c>
      <c r="AC518" t="s">
        <v>51</v>
      </c>
      <c r="AD518" t="s">
        <v>268</v>
      </c>
      <c r="AE518" t="s">
        <v>81</v>
      </c>
      <c r="AF518">
        <v>5</v>
      </c>
      <c r="AG518" t="s">
        <v>849</v>
      </c>
      <c r="AH518">
        <v>43</v>
      </c>
      <c r="AI518" t="s">
        <v>850</v>
      </c>
      <c r="AJ518">
        <v>11</v>
      </c>
    </row>
    <row r="519" spans="26:36" x14ac:dyDescent="0.25">
      <c r="Z519" t="str">
        <f t="shared" ref="Z519:Z582" si="54">CONCATENATE(AA519,AC519,AD519)</f>
        <v>5CGYMdoeCWEC</v>
      </c>
      <c r="AA519" t="s">
        <v>144</v>
      </c>
      <c r="AB519" t="s">
        <v>80</v>
      </c>
      <c r="AC519" t="s">
        <v>52</v>
      </c>
      <c r="AD519" t="s">
        <v>268</v>
      </c>
      <c r="AE519" t="s">
        <v>81</v>
      </c>
      <c r="AF519">
        <v>5</v>
      </c>
      <c r="AG519" t="s">
        <v>851</v>
      </c>
      <c r="AH519">
        <v>34</v>
      </c>
      <c r="AI519" t="s">
        <v>850</v>
      </c>
      <c r="AJ519">
        <v>9</v>
      </c>
    </row>
    <row r="520" spans="26:36" x14ac:dyDescent="0.25">
      <c r="Z520" t="str">
        <f t="shared" si="54"/>
        <v>5CKITCHEN CAFETERIAdoeCWEC</v>
      </c>
      <c r="AA520" t="s">
        <v>144</v>
      </c>
      <c r="AB520" t="s">
        <v>80</v>
      </c>
      <c r="AC520" t="s">
        <v>53</v>
      </c>
      <c r="AD520" t="s">
        <v>268</v>
      </c>
      <c r="AE520" t="s">
        <v>81</v>
      </c>
      <c r="AF520">
        <v>5</v>
      </c>
      <c r="AG520" t="s">
        <v>852</v>
      </c>
      <c r="AH520">
        <v>26</v>
      </c>
      <c r="AI520" t="s">
        <v>847</v>
      </c>
      <c r="AJ520">
        <v>9</v>
      </c>
    </row>
    <row r="521" spans="26:36" x14ac:dyDescent="0.25">
      <c r="Z521" t="str">
        <f t="shared" si="54"/>
        <v>5CFLOOR 1CWEC</v>
      </c>
      <c r="AA521" t="s">
        <v>144</v>
      </c>
      <c r="AB521" t="s">
        <v>80</v>
      </c>
      <c r="AC521" t="s">
        <v>48</v>
      </c>
      <c r="AD521" t="s">
        <v>37</v>
      </c>
      <c r="AE521" t="s">
        <v>81</v>
      </c>
      <c r="AF521">
        <v>5</v>
      </c>
      <c r="AG521" t="s">
        <v>846</v>
      </c>
      <c r="AH521">
        <v>33</v>
      </c>
      <c r="AI521" t="s">
        <v>850</v>
      </c>
      <c r="AJ521">
        <v>11</v>
      </c>
    </row>
    <row r="522" spans="26:36" x14ac:dyDescent="0.25">
      <c r="Z522" t="str">
        <f t="shared" si="54"/>
        <v>5CMECHCWEC</v>
      </c>
      <c r="AA522" t="s">
        <v>144</v>
      </c>
      <c r="AB522" t="s">
        <v>80</v>
      </c>
      <c r="AC522" t="s">
        <v>85</v>
      </c>
      <c r="AD522" t="s">
        <v>37</v>
      </c>
      <c r="AE522" t="s">
        <v>81</v>
      </c>
      <c r="AF522">
        <v>5</v>
      </c>
      <c r="AG522" t="s">
        <v>848</v>
      </c>
      <c r="AH522">
        <v>33</v>
      </c>
      <c r="AI522" t="s">
        <v>847</v>
      </c>
      <c r="AJ522">
        <v>12</v>
      </c>
    </row>
    <row r="523" spans="26:36" x14ac:dyDescent="0.25">
      <c r="Z523" t="str">
        <f t="shared" si="54"/>
        <v>5CFLOOR 2CWEC</v>
      </c>
      <c r="AA523" t="s">
        <v>144</v>
      </c>
      <c r="AB523" t="s">
        <v>80</v>
      </c>
      <c r="AC523" t="s">
        <v>50</v>
      </c>
      <c r="AD523" t="s">
        <v>37</v>
      </c>
      <c r="AE523" t="s">
        <v>81</v>
      </c>
      <c r="AF523">
        <v>5</v>
      </c>
      <c r="AG523" t="s">
        <v>591</v>
      </c>
      <c r="AH523">
        <v>41</v>
      </c>
      <c r="AI523" t="s">
        <v>826</v>
      </c>
      <c r="AJ523">
        <v>12</v>
      </c>
    </row>
    <row r="524" spans="26:36" x14ac:dyDescent="0.25">
      <c r="Z524" t="str">
        <f t="shared" si="54"/>
        <v>5CAUDITORIUMCWEC</v>
      </c>
      <c r="AA524" t="s">
        <v>144</v>
      </c>
      <c r="AB524" t="s">
        <v>80</v>
      </c>
      <c r="AC524" t="s">
        <v>51</v>
      </c>
      <c r="AD524" t="s">
        <v>37</v>
      </c>
      <c r="AE524" t="s">
        <v>81</v>
      </c>
      <c r="AF524">
        <v>5</v>
      </c>
      <c r="AG524" t="s">
        <v>853</v>
      </c>
      <c r="AH524">
        <v>43</v>
      </c>
      <c r="AI524" t="s">
        <v>850</v>
      </c>
      <c r="AJ524">
        <v>11</v>
      </c>
    </row>
    <row r="525" spans="26:36" x14ac:dyDescent="0.25">
      <c r="Z525" t="str">
        <f t="shared" si="54"/>
        <v>5CGYMCWEC</v>
      </c>
      <c r="AA525" t="s">
        <v>144</v>
      </c>
      <c r="AB525" t="s">
        <v>80</v>
      </c>
      <c r="AC525" t="s">
        <v>52</v>
      </c>
      <c r="AD525" t="s">
        <v>37</v>
      </c>
      <c r="AE525" t="s">
        <v>81</v>
      </c>
      <c r="AF525">
        <v>5</v>
      </c>
      <c r="AG525" t="s">
        <v>851</v>
      </c>
      <c r="AH525">
        <v>34</v>
      </c>
      <c r="AI525" t="s">
        <v>850</v>
      </c>
      <c r="AJ525">
        <v>9</v>
      </c>
    </row>
    <row r="526" spans="26:36" x14ac:dyDescent="0.25">
      <c r="Z526" t="str">
        <f t="shared" si="54"/>
        <v>5CKITCHEN CAFETERIACWEC</v>
      </c>
      <c r="AA526" t="s">
        <v>144</v>
      </c>
      <c r="AB526" t="s">
        <v>80</v>
      </c>
      <c r="AC526" t="s">
        <v>53</v>
      </c>
      <c r="AD526" t="s">
        <v>37</v>
      </c>
      <c r="AE526" t="s">
        <v>81</v>
      </c>
      <c r="AF526">
        <v>5</v>
      </c>
      <c r="AG526" t="s">
        <v>854</v>
      </c>
      <c r="AH526">
        <v>26</v>
      </c>
      <c r="AI526" t="s">
        <v>847</v>
      </c>
      <c r="AJ526">
        <v>9</v>
      </c>
    </row>
    <row r="527" spans="26:36" x14ac:dyDescent="0.25">
      <c r="Z527" t="str">
        <f t="shared" si="54"/>
        <v>6ALocationFilename</v>
      </c>
      <c r="AA527" t="s">
        <v>149</v>
      </c>
      <c r="AB527" t="s">
        <v>59</v>
      </c>
      <c r="AC527" t="s">
        <v>60</v>
      </c>
      <c r="AD527" t="s">
        <v>61</v>
      </c>
      <c r="AE527" t="s">
        <v>62</v>
      </c>
      <c r="AF527" t="s">
        <v>63</v>
      </c>
      <c r="AG527" t="s">
        <v>64</v>
      </c>
      <c r="AH527" t="s">
        <v>65</v>
      </c>
      <c r="AI527" t="s">
        <v>66</v>
      </c>
      <c r="AJ527" t="s">
        <v>67</v>
      </c>
    </row>
    <row r="528" spans="26:36" x14ac:dyDescent="0.25">
      <c r="Z528" t="str">
        <f t="shared" si="54"/>
        <v>6AFLOOR 1TMY7WA</v>
      </c>
      <c r="AA528" t="s">
        <v>149</v>
      </c>
      <c r="AB528" t="s">
        <v>80</v>
      </c>
      <c r="AC528" t="s">
        <v>48</v>
      </c>
      <c r="AD528" t="s">
        <v>79</v>
      </c>
      <c r="AE528" t="s">
        <v>81</v>
      </c>
      <c r="AF528">
        <v>5</v>
      </c>
      <c r="AG528" t="s">
        <v>855</v>
      </c>
      <c r="AH528">
        <v>45</v>
      </c>
      <c r="AI528" t="s">
        <v>856</v>
      </c>
      <c r="AJ528">
        <v>15</v>
      </c>
    </row>
    <row r="529" spans="26:36" x14ac:dyDescent="0.25">
      <c r="Z529" t="str">
        <f t="shared" si="54"/>
        <v>6AMECHTMY7WA</v>
      </c>
      <c r="AA529" t="s">
        <v>149</v>
      </c>
      <c r="AB529" t="s">
        <v>80</v>
      </c>
      <c r="AC529" t="s">
        <v>85</v>
      </c>
      <c r="AD529" t="s">
        <v>79</v>
      </c>
      <c r="AE529" t="s">
        <v>81</v>
      </c>
      <c r="AF529">
        <v>5</v>
      </c>
      <c r="AG529" t="s">
        <v>857</v>
      </c>
      <c r="AH529">
        <v>67</v>
      </c>
      <c r="AI529" t="s">
        <v>858</v>
      </c>
      <c r="AJ529">
        <v>21</v>
      </c>
    </row>
    <row r="530" spans="26:36" x14ac:dyDescent="0.25">
      <c r="Z530" t="str">
        <f t="shared" si="54"/>
        <v>6AFLOOR 2TMY7WA</v>
      </c>
      <c r="AA530" t="s">
        <v>149</v>
      </c>
      <c r="AB530" t="s">
        <v>80</v>
      </c>
      <c r="AC530" t="s">
        <v>50</v>
      </c>
      <c r="AD530" t="s">
        <v>79</v>
      </c>
      <c r="AE530" t="s">
        <v>81</v>
      </c>
      <c r="AF530">
        <v>5</v>
      </c>
      <c r="AG530" t="s">
        <v>859</v>
      </c>
      <c r="AH530">
        <v>58</v>
      </c>
      <c r="AI530" t="s">
        <v>270</v>
      </c>
      <c r="AJ530">
        <v>17</v>
      </c>
    </row>
    <row r="531" spans="26:36" x14ac:dyDescent="0.25">
      <c r="Z531" t="str">
        <f t="shared" si="54"/>
        <v>6AAUDITORIUMTMY7WA</v>
      </c>
      <c r="AA531" t="s">
        <v>149</v>
      </c>
      <c r="AB531" t="s">
        <v>80</v>
      </c>
      <c r="AC531" t="s">
        <v>51</v>
      </c>
      <c r="AD531" t="s">
        <v>79</v>
      </c>
      <c r="AE531" t="s">
        <v>81</v>
      </c>
      <c r="AF531">
        <v>5</v>
      </c>
      <c r="AG531" t="s">
        <v>860</v>
      </c>
      <c r="AH531">
        <v>63</v>
      </c>
      <c r="AI531" t="s">
        <v>861</v>
      </c>
      <c r="AJ531">
        <v>16</v>
      </c>
    </row>
    <row r="532" spans="26:36" x14ac:dyDescent="0.25">
      <c r="Z532" t="str">
        <f t="shared" si="54"/>
        <v>6AGYMTMY7WA</v>
      </c>
      <c r="AA532" t="s">
        <v>149</v>
      </c>
      <c r="AB532" t="s">
        <v>80</v>
      </c>
      <c r="AC532" t="s">
        <v>52</v>
      </c>
      <c r="AD532" t="s">
        <v>79</v>
      </c>
      <c r="AE532" t="s">
        <v>81</v>
      </c>
      <c r="AF532">
        <v>5</v>
      </c>
      <c r="AG532" t="s">
        <v>862</v>
      </c>
      <c r="AH532">
        <v>48</v>
      </c>
      <c r="AI532" t="s">
        <v>863</v>
      </c>
      <c r="AJ532">
        <v>11</v>
      </c>
    </row>
    <row r="533" spans="26:36" x14ac:dyDescent="0.25">
      <c r="Z533" t="str">
        <f t="shared" si="54"/>
        <v>6AKITCHEN CAFETERIATMY7WA</v>
      </c>
      <c r="AA533" t="s">
        <v>149</v>
      </c>
      <c r="AB533" t="s">
        <v>80</v>
      </c>
      <c r="AC533" t="s">
        <v>53</v>
      </c>
      <c r="AD533" t="s">
        <v>79</v>
      </c>
      <c r="AE533" t="s">
        <v>81</v>
      </c>
      <c r="AF533">
        <v>5</v>
      </c>
      <c r="AG533" t="s">
        <v>864</v>
      </c>
      <c r="AH533">
        <v>48</v>
      </c>
      <c r="AI533" t="s">
        <v>865</v>
      </c>
      <c r="AJ533">
        <v>14</v>
      </c>
    </row>
    <row r="534" spans="26:36" x14ac:dyDescent="0.25">
      <c r="Z534" t="str">
        <f t="shared" si="54"/>
        <v>6AFLOOR 1TMY3WA</v>
      </c>
      <c r="AA534" t="s">
        <v>149</v>
      </c>
      <c r="AB534" t="s">
        <v>80</v>
      </c>
      <c r="AC534" t="s">
        <v>48</v>
      </c>
      <c r="AD534" t="s">
        <v>69</v>
      </c>
      <c r="AE534" t="s">
        <v>81</v>
      </c>
      <c r="AF534">
        <v>5</v>
      </c>
      <c r="AG534" t="s">
        <v>866</v>
      </c>
      <c r="AH534">
        <v>52</v>
      </c>
      <c r="AI534" t="s">
        <v>211</v>
      </c>
      <c r="AJ534">
        <v>15</v>
      </c>
    </row>
    <row r="535" spans="26:36" x14ac:dyDescent="0.25">
      <c r="Z535" t="str">
        <f t="shared" si="54"/>
        <v>6AMECHTMY3WA</v>
      </c>
      <c r="AA535" t="s">
        <v>149</v>
      </c>
      <c r="AB535" t="s">
        <v>80</v>
      </c>
      <c r="AC535" t="s">
        <v>85</v>
      </c>
      <c r="AD535" t="s">
        <v>69</v>
      </c>
      <c r="AE535" t="s">
        <v>81</v>
      </c>
      <c r="AF535">
        <v>5</v>
      </c>
      <c r="AG535" t="s">
        <v>626</v>
      </c>
      <c r="AH535">
        <v>68</v>
      </c>
      <c r="AI535" t="s">
        <v>191</v>
      </c>
      <c r="AJ535">
        <v>21</v>
      </c>
    </row>
    <row r="536" spans="26:36" x14ac:dyDescent="0.25">
      <c r="Z536" t="str">
        <f t="shared" si="54"/>
        <v>6AFLOOR 2TMY3WA</v>
      </c>
      <c r="AA536" t="s">
        <v>149</v>
      </c>
      <c r="AB536" t="s">
        <v>80</v>
      </c>
      <c r="AC536" t="s">
        <v>50</v>
      </c>
      <c r="AD536" t="s">
        <v>69</v>
      </c>
      <c r="AE536" t="s">
        <v>81</v>
      </c>
      <c r="AF536">
        <v>5</v>
      </c>
      <c r="AG536" t="s">
        <v>698</v>
      </c>
      <c r="AH536">
        <v>59</v>
      </c>
      <c r="AI536" t="s">
        <v>211</v>
      </c>
      <c r="AJ536">
        <v>17</v>
      </c>
    </row>
    <row r="537" spans="26:36" x14ac:dyDescent="0.25">
      <c r="Z537" t="str">
        <f t="shared" si="54"/>
        <v>6AAUDITORIUMTMY3WA</v>
      </c>
      <c r="AA537" t="s">
        <v>149</v>
      </c>
      <c r="AB537" t="s">
        <v>80</v>
      </c>
      <c r="AC537" t="s">
        <v>51</v>
      </c>
      <c r="AD537" t="s">
        <v>69</v>
      </c>
      <c r="AE537" t="s">
        <v>81</v>
      </c>
      <c r="AF537">
        <v>5</v>
      </c>
      <c r="AG537" t="s">
        <v>867</v>
      </c>
      <c r="AH537">
        <v>65</v>
      </c>
      <c r="AI537" t="s">
        <v>868</v>
      </c>
      <c r="AJ537">
        <v>16</v>
      </c>
    </row>
    <row r="538" spans="26:36" x14ac:dyDescent="0.25">
      <c r="Z538" t="str">
        <f t="shared" si="54"/>
        <v>6AGYMTMY3WA</v>
      </c>
      <c r="AA538" t="s">
        <v>149</v>
      </c>
      <c r="AB538" t="s">
        <v>80</v>
      </c>
      <c r="AC538" t="s">
        <v>52</v>
      </c>
      <c r="AD538" t="s">
        <v>69</v>
      </c>
      <c r="AE538" t="s">
        <v>81</v>
      </c>
      <c r="AF538">
        <v>5</v>
      </c>
      <c r="AG538" t="s">
        <v>688</v>
      </c>
      <c r="AH538">
        <v>49</v>
      </c>
      <c r="AI538" t="s">
        <v>869</v>
      </c>
      <c r="AJ538">
        <v>11</v>
      </c>
    </row>
    <row r="539" spans="26:36" x14ac:dyDescent="0.25">
      <c r="Z539" t="str">
        <f t="shared" si="54"/>
        <v>6AKITCHEN CAFETERIATMY3WA</v>
      </c>
      <c r="AA539" t="s">
        <v>149</v>
      </c>
      <c r="AB539" t="s">
        <v>80</v>
      </c>
      <c r="AC539" t="s">
        <v>53</v>
      </c>
      <c r="AD539" t="s">
        <v>69</v>
      </c>
      <c r="AE539" t="s">
        <v>81</v>
      </c>
      <c r="AF539">
        <v>5</v>
      </c>
      <c r="AG539" t="s">
        <v>870</v>
      </c>
      <c r="AH539">
        <v>59</v>
      </c>
      <c r="AI539" t="s">
        <v>597</v>
      </c>
      <c r="AJ539">
        <v>14</v>
      </c>
    </row>
    <row r="540" spans="26:36" x14ac:dyDescent="0.25">
      <c r="Z540" t="str">
        <f t="shared" si="54"/>
        <v>6AFLOOR 1TMY3</v>
      </c>
      <c r="AA540" t="s">
        <v>149</v>
      </c>
      <c r="AB540" t="s">
        <v>80</v>
      </c>
      <c r="AC540" t="s">
        <v>48</v>
      </c>
      <c r="AD540" t="s">
        <v>84</v>
      </c>
      <c r="AE540" t="s">
        <v>81</v>
      </c>
      <c r="AF540">
        <v>5</v>
      </c>
      <c r="AG540" t="s">
        <v>871</v>
      </c>
      <c r="AH540">
        <v>50</v>
      </c>
      <c r="AI540" t="s">
        <v>872</v>
      </c>
      <c r="AJ540">
        <v>16</v>
      </c>
    </row>
    <row r="541" spans="26:36" x14ac:dyDescent="0.25">
      <c r="Z541" t="str">
        <f t="shared" si="54"/>
        <v>6AMECHTMY3</v>
      </c>
      <c r="AA541" t="s">
        <v>149</v>
      </c>
      <c r="AB541" t="s">
        <v>80</v>
      </c>
      <c r="AC541" t="s">
        <v>85</v>
      </c>
      <c r="AD541" t="s">
        <v>84</v>
      </c>
      <c r="AE541" t="s">
        <v>81</v>
      </c>
      <c r="AF541">
        <v>5</v>
      </c>
      <c r="AG541" t="s">
        <v>873</v>
      </c>
      <c r="AH541">
        <v>65</v>
      </c>
      <c r="AI541" t="s">
        <v>874</v>
      </c>
      <c r="AJ541">
        <v>21</v>
      </c>
    </row>
    <row r="542" spans="26:36" x14ac:dyDescent="0.25">
      <c r="Z542" t="str">
        <f t="shared" si="54"/>
        <v>6AFLOOR 2TMY3</v>
      </c>
      <c r="AA542" t="s">
        <v>149</v>
      </c>
      <c r="AB542" t="s">
        <v>80</v>
      </c>
      <c r="AC542" t="s">
        <v>50</v>
      </c>
      <c r="AD542" t="s">
        <v>84</v>
      </c>
      <c r="AE542" t="s">
        <v>81</v>
      </c>
      <c r="AF542">
        <v>5</v>
      </c>
      <c r="AG542" t="s">
        <v>875</v>
      </c>
      <c r="AH542">
        <v>56</v>
      </c>
      <c r="AI542" t="s">
        <v>725</v>
      </c>
      <c r="AJ542">
        <v>18</v>
      </c>
    </row>
    <row r="543" spans="26:36" x14ac:dyDescent="0.25">
      <c r="Z543" t="str">
        <f t="shared" si="54"/>
        <v>6AAUDITORIUMTMY3</v>
      </c>
      <c r="AA543" t="s">
        <v>149</v>
      </c>
      <c r="AB543" t="s">
        <v>80</v>
      </c>
      <c r="AC543" t="s">
        <v>51</v>
      </c>
      <c r="AD543" t="s">
        <v>84</v>
      </c>
      <c r="AE543" t="s">
        <v>81</v>
      </c>
      <c r="AF543">
        <v>5</v>
      </c>
      <c r="AG543" t="s">
        <v>614</v>
      </c>
      <c r="AH543">
        <v>64</v>
      </c>
      <c r="AI543" t="s">
        <v>376</v>
      </c>
      <c r="AJ543">
        <v>17</v>
      </c>
    </row>
    <row r="544" spans="26:36" x14ac:dyDescent="0.25">
      <c r="Z544" t="str">
        <f t="shared" si="54"/>
        <v>6AGYMTMY3</v>
      </c>
      <c r="AA544" t="s">
        <v>149</v>
      </c>
      <c r="AB544" t="s">
        <v>80</v>
      </c>
      <c r="AC544" t="s">
        <v>52</v>
      </c>
      <c r="AD544" t="s">
        <v>84</v>
      </c>
      <c r="AE544" t="s">
        <v>81</v>
      </c>
      <c r="AF544">
        <v>5</v>
      </c>
      <c r="AG544" t="s">
        <v>876</v>
      </c>
      <c r="AH544">
        <v>50</v>
      </c>
      <c r="AI544" t="s">
        <v>138</v>
      </c>
      <c r="AJ544">
        <v>12</v>
      </c>
    </row>
    <row r="545" spans="26:36" x14ac:dyDescent="0.25">
      <c r="Z545" t="str">
        <f t="shared" si="54"/>
        <v>6AKITCHEN CAFETERIATMY3</v>
      </c>
      <c r="AA545" t="s">
        <v>149</v>
      </c>
      <c r="AB545" t="s">
        <v>80</v>
      </c>
      <c r="AC545" t="s">
        <v>53</v>
      </c>
      <c r="AD545" t="s">
        <v>84</v>
      </c>
      <c r="AE545" t="s">
        <v>81</v>
      </c>
      <c r="AF545">
        <v>5</v>
      </c>
      <c r="AG545" t="s">
        <v>877</v>
      </c>
      <c r="AH545">
        <v>57</v>
      </c>
      <c r="AI545" t="s">
        <v>731</v>
      </c>
      <c r="AJ545">
        <v>14</v>
      </c>
    </row>
    <row r="546" spans="26:36" x14ac:dyDescent="0.25">
      <c r="Z546" t="str">
        <f t="shared" si="54"/>
        <v>6AFLOOR 1TMY2</v>
      </c>
      <c r="AA546" t="s">
        <v>149</v>
      </c>
      <c r="AB546" t="s">
        <v>80</v>
      </c>
      <c r="AC546" t="s">
        <v>48</v>
      </c>
      <c r="AD546" t="s">
        <v>90</v>
      </c>
      <c r="AE546" t="s">
        <v>81</v>
      </c>
      <c r="AF546">
        <v>5</v>
      </c>
      <c r="AG546" t="s">
        <v>878</v>
      </c>
      <c r="AH546">
        <v>47</v>
      </c>
      <c r="AI546" t="s">
        <v>314</v>
      </c>
      <c r="AJ546">
        <v>16</v>
      </c>
    </row>
    <row r="547" spans="26:36" x14ac:dyDescent="0.25">
      <c r="Z547" t="str">
        <f t="shared" si="54"/>
        <v>6AMECHTMY2</v>
      </c>
      <c r="AA547" t="s">
        <v>149</v>
      </c>
      <c r="AB547" t="s">
        <v>80</v>
      </c>
      <c r="AC547" t="s">
        <v>85</v>
      </c>
      <c r="AD547" t="s">
        <v>90</v>
      </c>
      <c r="AE547" t="s">
        <v>81</v>
      </c>
      <c r="AF547">
        <v>5</v>
      </c>
      <c r="AG547" t="s">
        <v>492</v>
      </c>
      <c r="AH547">
        <v>64</v>
      </c>
      <c r="AI547" t="s">
        <v>790</v>
      </c>
      <c r="AJ547">
        <v>21</v>
      </c>
    </row>
    <row r="548" spans="26:36" x14ac:dyDescent="0.25">
      <c r="Z548" t="str">
        <f t="shared" si="54"/>
        <v>6AFLOOR 2TMY2</v>
      </c>
      <c r="AA548" t="s">
        <v>149</v>
      </c>
      <c r="AB548" t="s">
        <v>80</v>
      </c>
      <c r="AC548" t="s">
        <v>50</v>
      </c>
      <c r="AD548" t="s">
        <v>90</v>
      </c>
      <c r="AE548" t="s">
        <v>81</v>
      </c>
      <c r="AF548">
        <v>5</v>
      </c>
      <c r="AG548" t="s">
        <v>879</v>
      </c>
      <c r="AH548">
        <v>52</v>
      </c>
      <c r="AI548" t="s">
        <v>880</v>
      </c>
      <c r="AJ548">
        <v>18</v>
      </c>
    </row>
    <row r="549" spans="26:36" x14ac:dyDescent="0.25">
      <c r="Z549" t="str">
        <f t="shared" si="54"/>
        <v>6AAUDITORIUMTMY2</v>
      </c>
      <c r="AA549" t="s">
        <v>149</v>
      </c>
      <c r="AB549" t="s">
        <v>80</v>
      </c>
      <c r="AC549" t="s">
        <v>51</v>
      </c>
      <c r="AD549" t="s">
        <v>90</v>
      </c>
      <c r="AE549" t="s">
        <v>81</v>
      </c>
      <c r="AF549">
        <v>5</v>
      </c>
      <c r="AG549" t="s">
        <v>881</v>
      </c>
      <c r="AH549">
        <v>61</v>
      </c>
      <c r="AI549" t="s">
        <v>882</v>
      </c>
      <c r="AJ549">
        <v>16</v>
      </c>
    </row>
    <row r="550" spans="26:36" x14ac:dyDescent="0.25">
      <c r="Z550" t="str">
        <f t="shared" si="54"/>
        <v>6AGYMTMY2</v>
      </c>
      <c r="AA550" t="s">
        <v>149</v>
      </c>
      <c r="AB550" t="s">
        <v>80</v>
      </c>
      <c r="AC550" t="s">
        <v>52</v>
      </c>
      <c r="AD550" t="s">
        <v>90</v>
      </c>
      <c r="AE550" t="s">
        <v>81</v>
      </c>
      <c r="AF550">
        <v>5</v>
      </c>
      <c r="AG550" t="s">
        <v>883</v>
      </c>
      <c r="AH550">
        <v>48</v>
      </c>
      <c r="AI550" t="s">
        <v>481</v>
      </c>
      <c r="AJ550">
        <v>12</v>
      </c>
    </row>
    <row r="551" spans="26:36" x14ac:dyDescent="0.25">
      <c r="Z551" t="str">
        <f t="shared" si="54"/>
        <v>6AKITCHEN CAFETERIATMY2</v>
      </c>
      <c r="AA551" t="s">
        <v>149</v>
      </c>
      <c r="AB551" t="s">
        <v>80</v>
      </c>
      <c r="AC551" t="s">
        <v>53</v>
      </c>
      <c r="AD551" t="s">
        <v>90</v>
      </c>
      <c r="AE551" t="s">
        <v>81</v>
      </c>
      <c r="AF551">
        <v>5</v>
      </c>
      <c r="AG551" t="s">
        <v>884</v>
      </c>
      <c r="AH551">
        <v>49</v>
      </c>
      <c r="AI551" t="s">
        <v>885</v>
      </c>
      <c r="AJ551">
        <v>14</v>
      </c>
    </row>
    <row r="552" spans="26:36" x14ac:dyDescent="0.25">
      <c r="Z552" t="str">
        <f t="shared" si="54"/>
        <v>6AFLOOR 1TMY15WA</v>
      </c>
      <c r="AA552" t="s">
        <v>149</v>
      </c>
      <c r="AB552" t="s">
        <v>80</v>
      </c>
      <c r="AC552" t="s">
        <v>48</v>
      </c>
      <c r="AD552" t="s">
        <v>93</v>
      </c>
      <c r="AE552" t="s">
        <v>81</v>
      </c>
      <c r="AF552">
        <v>5</v>
      </c>
      <c r="AG552" t="s">
        <v>855</v>
      </c>
      <c r="AH552">
        <v>50</v>
      </c>
      <c r="AI552" t="s">
        <v>861</v>
      </c>
      <c r="AJ552">
        <v>15</v>
      </c>
    </row>
    <row r="553" spans="26:36" x14ac:dyDescent="0.25">
      <c r="Z553" t="str">
        <f t="shared" si="54"/>
        <v>6AMECHTMY15WA</v>
      </c>
      <c r="AA553" t="s">
        <v>149</v>
      </c>
      <c r="AB553" t="s">
        <v>80</v>
      </c>
      <c r="AC553" t="s">
        <v>85</v>
      </c>
      <c r="AD553" t="s">
        <v>93</v>
      </c>
      <c r="AE553" t="s">
        <v>81</v>
      </c>
      <c r="AF553">
        <v>5</v>
      </c>
      <c r="AG553" t="s">
        <v>886</v>
      </c>
      <c r="AH553">
        <v>66</v>
      </c>
      <c r="AI553" t="s">
        <v>887</v>
      </c>
      <c r="AJ553">
        <v>22</v>
      </c>
    </row>
    <row r="554" spans="26:36" x14ac:dyDescent="0.25">
      <c r="Z554" t="str">
        <f t="shared" si="54"/>
        <v>6AFLOOR 2TMY15WA</v>
      </c>
      <c r="AA554" t="s">
        <v>149</v>
      </c>
      <c r="AB554" t="s">
        <v>80</v>
      </c>
      <c r="AC554" t="s">
        <v>50</v>
      </c>
      <c r="AD554" t="s">
        <v>93</v>
      </c>
      <c r="AE554" t="s">
        <v>81</v>
      </c>
      <c r="AF554">
        <v>5</v>
      </c>
      <c r="AG554" t="s">
        <v>859</v>
      </c>
      <c r="AH554">
        <v>58</v>
      </c>
      <c r="AI554" t="s">
        <v>162</v>
      </c>
      <c r="AJ554">
        <v>17</v>
      </c>
    </row>
    <row r="555" spans="26:36" x14ac:dyDescent="0.25">
      <c r="Z555" t="str">
        <f t="shared" si="54"/>
        <v>6AAUDITORIUMTMY15WA</v>
      </c>
      <c r="AA555" t="s">
        <v>149</v>
      </c>
      <c r="AB555" t="s">
        <v>80</v>
      </c>
      <c r="AC555" t="s">
        <v>51</v>
      </c>
      <c r="AD555" t="s">
        <v>93</v>
      </c>
      <c r="AE555" t="s">
        <v>81</v>
      </c>
      <c r="AF555">
        <v>5</v>
      </c>
      <c r="AG555" t="s">
        <v>888</v>
      </c>
      <c r="AH555">
        <v>61</v>
      </c>
      <c r="AI555" t="s">
        <v>889</v>
      </c>
      <c r="AJ555">
        <v>16</v>
      </c>
    </row>
    <row r="556" spans="26:36" x14ac:dyDescent="0.25">
      <c r="Z556" t="str">
        <f t="shared" si="54"/>
        <v>6AGYMTMY15WA</v>
      </c>
      <c r="AA556" t="s">
        <v>149</v>
      </c>
      <c r="AB556" t="s">
        <v>80</v>
      </c>
      <c r="AC556" t="s">
        <v>52</v>
      </c>
      <c r="AD556" t="s">
        <v>93</v>
      </c>
      <c r="AE556" t="s">
        <v>81</v>
      </c>
      <c r="AF556">
        <v>5</v>
      </c>
      <c r="AG556" t="s">
        <v>890</v>
      </c>
      <c r="AH556">
        <v>42</v>
      </c>
      <c r="AI556" t="s">
        <v>865</v>
      </c>
      <c r="AJ556">
        <v>12</v>
      </c>
    </row>
    <row r="557" spans="26:36" x14ac:dyDescent="0.25">
      <c r="Z557" t="str">
        <f t="shared" si="54"/>
        <v>6AKITCHEN CAFETERIATMY15WA</v>
      </c>
      <c r="AA557" t="s">
        <v>149</v>
      </c>
      <c r="AB557" t="s">
        <v>80</v>
      </c>
      <c r="AC557" t="s">
        <v>53</v>
      </c>
      <c r="AD557" t="s">
        <v>93</v>
      </c>
      <c r="AE557" t="s">
        <v>81</v>
      </c>
      <c r="AF557">
        <v>5</v>
      </c>
      <c r="AG557" t="s">
        <v>891</v>
      </c>
      <c r="AH557">
        <v>57</v>
      </c>
      <c r="AI557" t="s">
        <v>865</v>
      </c>
      <c r="AJ557">
        <v>14</v>
      </c>
    </row>
    <row r="558" spans="26:36" x14ac:dyDescent="0.25">
      <c r="Z558" t="str">
        <f t="shared" si="54"/>
        <v>6AFLOOR 1MIN</v>
      </c>
      <c r="AA558" t="s">
        <v>149</v>
      </c>
      <c r="AB558" t="s">
        <v>80</v>
      </c>
      <c r="AC558" t="s">
        <v>48</v>
      </c>
      <c r="AD558" t="s">
        <v>99</v>
      </c>
      <c r="AE558" t="s">
        <v>81</v>
      </c>
      <c r="AF558">
        <v>5</v>
      </c>
      <c r="AG558" t="s">
        <v>892</v>
      </c>
      <c r="AH558">
        <v>44</v>
      </c>
      <c r="AI558" t="s">
        <v>893</v>
      </c>
      <c r="AJ558">
        <v>17</v>
      </c>
    </row>
    <row r="559" spans="26:36" x14ac:dyDescent="0.25">
      <c r="Z559" t="str">
        <f t="shared" si="54"/>
        <v>6AMECHMIN</v>
      </c>
      <c r="AA559" t="s">
        <v>149</v>
      </c>
      <c r="AB559" t="s">
        <v>80</v>
      </c>
      <c r="AC559" t="s">
        <v>85</v>
      </c>
      <c r="AD559" t="s">
        <v>99</v>
      </c>
      <c r="AE559" t="s">
        <v>81</v>
      </c>
      <c r="AF559">
        <v>5</v>
      </c>
      <c r="AG559" t="s">
        <v>894</v>
      </c>
      <c r="AH559">
        <v>45</v>
      </c>
      <c r="AI559" t="s">
        <v>895</v>
      </c>
      <c r="AJ559">
        <v>21</v>
      </c>
    </row>
    <row r="560" spans="26:36" x14ac:dyDescent="0.25">
      <c r="Z560" t="str">
        <f t="shared" si="54"/>
        <v>6AFLOOR 2MIN</v>
      </c>
      <c r="AA560" t="s">
        <v>149</v>
      </c>
      <c r="AB560" t="s">
        <v>80</v>
      </c>
      <c r="AC560" t="s">
        <v>50</v>
      </c>
      <c r="AD560" t="s">
        <v>99</v>
      </c>
      <c r="AE560" t="s">
        <v>81</v>
      </c>
      <c r="AF560">
        <v>5</v>
      </c>
      <c r="AG560" t="s">
        <v>892</v>
      </c>
      <c r="AH560">
        <v>44</v>
      </c>
      <c r="AI560" t="s">
        <v>896</v>
      </c>
      <c r="AJ560">
        <v>18</v>
      </c>
    </row>
    <row r="561" spans="26:36" x14ac:dyDescent="0.25">
      <c r="Z561" t="str">
        <f t="shared" si="54"/>
        <v>6AAUDITORIUMMIN</v>
      </c>
      <c r="AA561" t="s">
        <v>149</v>
      </c>
      <c r="AB561" t="s">
        <v>80</v>
      </c>
      <c r="AC561" t="s">
        <v>51</v>
      </c>
      <c r="AD561" t="s">
        <v>99</v>
      </c>
      <c r="AE561" t="s">
        <v>81</v>
      </c>
      <c r="AF561">
        <v>5</v>
      </c>
      <c r="AG561" t="s">
        <v>897</v>
      </c>
      <c r="AH561">
        <v>51</v>
      </c>
      <c r="AI561" t="s">
        <v>898</v>
      </c>
      <c r="AJ561">
        <v>17</v>
      </c>
    </row>
    <row r="562" spans="26:36" x14ac:dyDescent="0.25">
      <c r="Z562" t="str">
        <f t="shared" si="54"/>
        <v>6AGYMMIN</v>
      </c>
      <c r="AA562" t="s">
        <v>149</v>
      </c>
      <c r="AB562" t="s">
        <v>80</v>
      </c>
      <c r="AC562" t="s">
        <v>52</v>
      </c>
      <c r="AD562" t="s">
        <v>99</v>
      </c>
      <c r="AE562" t="s">
        <v>81</v>
      </c>
      <c r="AF562">
        <v>5</v>
      </c>
      <c r="AG562" t="s">
        <v>899</v>
      </c>
      <c r="AH562">
        <v>49</v>
      </c>
      <c r="AI562" t="s">
        <v>900</v>
      </c>
      <c r="AJ562">
        <v>12</v>
      </c>
    </row>
    <row r="563" spans="26:36" x14ac:dyDescent="0.25">
      <c r="Z563" t="str">
        <f t="shared" si="54"/>
        <v>6AKITCHEN CAFETERIAMIN</v>
      </c>
      <c r="AA563" t="s">
        <v>149</v>
      </c>
      <c r="AB563" t="s">
        <v>80</v>
      </c>
      <c r="AC563" t="s">
        <v>53</v>
      </c>
      <c r="AD563" t="s">
        <v>99</v>
      </c>
      <c r="AE563" t="s">
        <v>81</v>
      </c>
      <c r="AF563">
        <v>5</v>
      </c>
      <c r="AG563" t="s">
        <v>901</v>
      </c>
      <c r="AH563">
        <v>40</v>
      </c>
      <c r="AI563" t="s">
        <v>138</v>
      </c>
      <c r="AJ563">
        <v>13</v>
      </c>
    </row>
    <row r="564" spans="26:36" x14ac:dyDescent="0.25">
      <c r="Z564" t="str">
        <f t="shared" si="54"/>
        <v>6AFLOOR 1MAX</v>
      </c>
      <c r="AA564" t="s">
        <v>149</v>
      </c>
      <c r="AB564" t="s">
        <v>80</v>
      </c>
      <c r="AC564" t="s">
        <v>48</v>
      </c>
      <c r="AD564" t="s">
        <v>102</v>
      </c>
      <c r="AE564" t="s">
        <v>81</v>
      </c>
      <c r="AF564">
        <v>5</v>
      </c>
      <c r="AG564" t="s">
        <v>842</v>
      </c>
      <c r="AH564">
        <v>58</v>
      </c>
      <c r="AI564" t="s">
        <v>597</v>
      </c>
      <c r="AJ564">
        <v>18</v>
      </c>
    </row>
    <row r="565" spans="26:36" x14ac:dyDescent="0.25">
      <c r="Z565" t="str">
        <f t="shared" si="54"/>
        <v>6AMECHMAX</v>
      </c>
      <c r="AA565" t="s">
        <v>149</v>
      </c>
      <c r="AB565" t="s">
        <v>80</v>
      </c>
      <c r="AC565" t="s">
        <v>85</v>
      </c>
      <c r="AD565" t="s">
        <v>102</v>
      </c>
      <c r="AE565" t="s">
        <v>81</v>
      </c>
      <c r="AF565">
        <v>5</v>
      </c>
      <c r="AG565" t="s">
        <v>902</v>
      </c>
      <c r="AH565">
        <v>85</v>
      </c>
      <c r="AI565" t="s">
        <v>597</v>
      </c>
      <c r="AJ565">
        <v>29</v>
      </c>
    </row>
    <row r="566" spans="26:36" x14ac:dyDescent="0.25">
      <c r="Z566" t="str">
        <f t="shared" si="54"/>
        <v>6AFLOOR 2MAX</v>
      </c>
      <c r="AA566" t="s">
        <v>149</v>
      </c>
      <c r="AB566" t="s">
        <v>80</v>
      </c>
      <c r="AC566" t="s">
        <v>50</v>
      </c>
      <c r="AD566" t="s">
        <v>102</v>
      </c>
      <c r="AE566" t="s">
        <v>81</v>
      </c>
      <c r="AF566">
        <v>5</v>
      </c>
      <c r="AG566" t="s">
        <v>665</v>
      </c>
      <c r="AH566">
        <v>60</v>
      </c>
      <c r="AI566" t="s">
        <v>880</v>
      </c>
      <c r="AJ566">
        <v>20</v>
      </c>
    </row>
    <row r="567" spans="26:36" x14ac:dyDescent="0.25">
      <c r="Z567" t="str">
        <f t="shared" si="54"/>
        <v>6AAUDITORIUMMAX</v>
      </c>
      <c r="AA567" t="s">
        <v>149</v>
      </c>
      <c r="AB567" t="s">
        <v>80</v>
      </c>
      <c r="AC567" t="s">
        <v>51</v>
      </c>
      <c r="AD567" t="s">
        <v>102</v>
      </c>
      <c r="AE567" t="s">
        <v>81</v>
      </c>
      <c r="AF567">
        <v>5</v>
      </c>
      <c r="AG567" t="s">
        <v>903</v>
      </c>
      <c r="AH567">
        <v>65</v>
      </c>
      <c r="AI567" t="s">
        <v>593</v>
      </c>
      <c r="AJ567">
        <v>18</v>
      </c>
    </row>
    <row r="568" spans="26:36" x14ac:dyDescent="0.25">
      <c r="Z568" t="str">
        <f t="shared" si="54"/>
        <v>6AGYMMAX</v>
      </c>
      <c r="AA568" t="s">
        <v>149</v>
      </c>
      <c r="AB568" t="s">
        <v>80</v>
      </c>
      <c r="AC568" t="s">
        <v>52</v>
      </c>
      <c r="AD568" t="s">
        <v>102</v>
      </c>
      <c r="AE568" t="s">
        <v>81</v>
      </c>
      <c r="AF568">
        <v>5</v>
      </c>
      <c r="AG568" t="s">
        <v>904</v>
      </c>
      <c r="AH568">
        <v>63</v>
      </c>
      <c r="AI568" t="s">
        <v>905</v>
      </c>
      <c r="AJ568">
        <v>14</v>
      </c>
    </row>
    <row r="569" spans="26:36" x14ac:dyDescent="0.25">
      <c r="Z569" t="str">
        <f t="shared" si="54"/>
        <v>6AKITCHEN CAFETERIAMAX</v>
      </c>
      <c r="AA569" t="s">
        <v>149</v>
      </c>
      <c r="AB569" t="s">
        <v>80</v>
      </c>
      <c r="AC569" t="s">
        <v>53</v>
      </c>
      <c r="AD569" t="s">
        <v>102</v>
      </c>
      <c r="AE569" t="s">
        <v>81</v>
      </c>
      <c r="AF569">
        <v>5</v>
      </c>
      <c r="AG569" t="s">
        <v>906</v>
      </c>
      <c r="AH569">
        <v>60</v>
      </c>
      <c r="AI569" t="s">
        <v>191</v>
      </c>
      <c r="AJ569">
        <v>17</v>
      </c>
    </row>
    <row r="570" spans="26:36" x14ac:dyDescent="0.25">
      <c r="Z570" t="str">
        <f t="shared" si="54"/>
        <v>6BLocationFilename</v>
      </c>
      <c r="AA570" t="s">
        <v>156</v>
      </c>
      <c r="AB570" t="s">
        <v>59</v>
      </c>
      <c r="AC570" t="s">
        <v>60</v>
      </c>
      <c r="AD570" t="s">
        <v>61</v>
      </c>
      <c r="AE570" t="s">
        <v>62</v>
      </c>
      <c r="AF570" t="s">
        <v>63</v>
      </c>
      <c r="AG570" t="s">
        <v>64</v>
      </c>
      <c r="AH570" t="s">
        <v>65</v>
      </c>
      <c r="AI570" t="s">
        <v>66</v>
      </c>
      <c r="AJ570" t="s">
        <v>67</v>
      </c>
    </row>
    <row r="571" spans="26:36" x14ac:dyDescent="0.25">
      <c r="Z571" t="str">
        <f t="shared" si="54"/>
        <v>6BFLOOR 1TMY7WA</v>
      </c>
      <c r="AA571" t="s">
        <v>156</v>
      </c>
      <c r="AB571" t="s">
        <v>80</v>
      </c>
      <c r="AC571" t="s">
        <v>48</v>
      </c>
      <c r="AD571" t="s">
        <v>79</v>
      </c>
      <c r="AE571" t="s">
        <v>81</v>
      </c>
      <c r="AF571">
        <v>10</v>
      </c>
      <c r="AG571" t="s">
        <v>907</v>
      </c>
      <c r="AH571">
        <v>63</v>
      </c>
      <c r="AI571" t="s">
        <v>908</v>
      </c>
      <c r="AJ571">
        <v>36</v>
      </c>
    </row>
    <row r="572" spans="26:36" x14ac:dyDescent="0.25">
      <c r="Z572" t="str">
        <f t="shared" si="54"/>
        <v>6BMECHTMY7WA</v>
      </c>
      <c r="AA572" t="s">
        <v>156</v>
      </c>
      <c r="AB572" t="s">
        <v>80</v>
      </c>
      <c r="AC572" t="s">
        <v>85</v>
      </c>
      <c r="AD572" t="s">
        <v>79</v>
      </c>
      <c r="AE572" t="s">
        <v>81</v>
      </c>
      <c r="AF572">
        <v>32</v>
      </c>
      <c r="AG572" t="s">
        <v>909</v>
      </c>
      <c r="AH572">
        <v>93</v>
      </c>
      <c r="AI572" t="s">
        <v>910</v>
      </c>
      <c r="AJ572">
        <v>65</v>
      </c>
    </row>
    <row r="573" spans="26:36" x14ac:dyDescent="0.25">
      <c r="Z573" t="str">
        <f t="shared" si="54"/>
        <v>6BFLOOR 2TMY7WA</v>
      </c>
      <c r="AA573" t="s">
        <v>156</v>
      </c>
      <c r="AB573" t="s">
        <v>80</v>
      </c>
      <c r="AC573" t="s">
        <v>50</v>
      </c>
      <c r="AD573" t="s">
        <v>79</v>
      </c>
      <c r="AE573" t="s">
        <v>81</v>
      </c>
      <c r="AF573">
        <v>8</v>
      </c>
      <c r="AG573" t="s">
        <v>909</v>
      </c>
      <c r="AH573">
        <v>60</v>
      </c>
      <c r="AI573" t="s">
        <v>911</v>
      </c>
      <c r="AJ573">
        <v>37</v>
      </c>
    </row>
    <row r="574" spans="26:36" x14ac:dyDescent="0.25">
      <c r="Z574" t="str">
        <f t="shared" si="54"/>
        <v>6BAUDITORIUMTMY7WA</v>
      </c>
      <c r="AA574" t="s">
        <v>156</v>
      </c>
      <c r="AB574" t="s">
        <v>80</v>
      </c>
      <c r="AC574" t="s">
        <v>51</v>
      </c>
      <c r="AD574" t="s">
        <v>79</v>
      </c>
      <c r="AE574" t="s">
        <v>81</v>
      </c>
      <c r="AF574">
        <v>11</v>
      </c>
      <c r="AG574" t="s">
        <v>912</v>
      </c>
      <c r="AH574">
        <v>78</v>
      </c>
      <c r="AI574" t="s">
        <v>913</v>
      </c>
      <c r="AJ574">
        <v>37</v>
      </c>
    </row>
    <row r="575" spans="26:36" x14ac:dyDescent="0.25">
      <c r="Z575" t="str">
        <f t="shared" si="54"/>
        <v>6BGYMTMY7WA</v>
      </c>
      <c r="AA575" t="s">
        <v>156</v>
      </c>
      <c r="AB575" t="s">
        <v>80</v>
      </c>
      <c r="AC575" t="s">
        <v>52</v>
      </c>
      <c r="AD575" t="s">
        <v>79</v>
      </c>
      <c r="AE575" t="s">
        <v>81</v>
      </c>
      <c r="AF575">
        <v>9</v>
      </c>
      <c r="AG575" t="s">
        <v>206</v>
      </c>
      <c r="AH575">
        <v>54</v>
      </c>
      <c r="AI575" t="s">
        <v>914</v>
      </c>
      <c r="AJ575">
        <v>22</v>
      </c>
    </row>
    <row r="576" spans="26:36" x14ac:dyDescent="0.25">
      <c r="Z576" t="str">
        <f t="shared" si="54"/>
        <v>6BKITCHEN CAFETERIATMY7WA</v>
      </c>
      <c r="AA576" t="s">
        <v>156</v>
      </c>
      <c r="AB576" t="s">
        <v>80</v>
      </c>
      <c r="AC576" t="s">
        <v>53</v>
      </c>
      <c r="AD576" t="s">
        <v>79</v>
      </c>
      <c r="AE576" t="s">
        <v>81</v>
      </c>
      <c r="AF576">
        <v>15</v>
      </c>
      <c r="AG576" t="s">
        <v>915</v>
      </c>
      <c r="AH576">
        <v>84</v>
      </c>
      <c r="AI576" t="s">
        <v>300</v>
      </c>
      <c r="AJ576">
        <v>38</v>
      </c>
    </row>
    <row r="577" spans="26:36" x14ac:dyDescent="0.25">
      <c r="Z577" t="str">
        <f t="shared" si="54"/>
        <v>6BFLOOR 1TMY3WA</v>
      </c>
      <c r="AA577" t="s">
        <v>156</v>
      </c>
      <c r="AB577" t="s">
        <v>80</v>
      </c>
      <c r="AC577" t="s">
        <v>48</v>
      </c>
      <c r="AD577" t="s">
        <v>69</v>
      </c>
      <c r="AE577" t="s">
        <v>81</v>
      </c>
      <c r="AF577">
        <v>5</v>
      </c>
      <c r="AG577" t="s">
        <v>916</v>
      </c>
      <c r="AH577">
        <v>38</v>
      </c>
      <c r="AI577" t="s">
        <v>880</v>
      </c>
      <c r="AJ577">
        <v>14</v>
      </c>
    </row>
    <row r="578" spans="26:36" x14ac:dyDescent="0.25">
      <c r="Z578" t="str">
        <f t="shared" si="54"/>
        <v>6BMECHTMY3WA</v>
      </c>
      <c r="AA578" t="s">
        <v>156</v>
      </c>
      <c r="AB578" t="s">
        <v>80</v>
      </c>
      <c r="AC578" t="s">
        <v>85</v>
      </c>
      <c r="AD578" t="s">
        <v>69</v>
      </c>
      <c r="AE578" t="s">
        <v>81</v>
      </c>
      <c r="AF578">
        <v>5</v>
      </c>
      <c r="AG578" t="s">
        <v>917</v>
      </c>
      <c r="AH578">
        <v>63</v>
      </c>
      <c r="AI578" t="s">
        <v>918</v>
      </c>
      <c r="AJ578">
        <v>18</v>
      </c>
    </row>
    <row r="579" spans="26:36" x14ac:dyDescent="0.25">
      <c r="Z579" t="str">
        <f t="shared" si="54"/>
        <v>6BFLOOR 2TMY3WA</v>
      </c>
      <c r="AA579" t="s">
        <v>156</v>
      </c>
      <c r="AB579" t="s">
        <v>80</v>
      </c>
      <c r="AC579" t="s">
        <v>50</v>
      </c>
      <c r="AD579" t="s">
        <v>69</v>
      </c>
      <c r="AE579" t="s">
        <v>81</v>
      </c>
      <c r="AF579">
        <v>5</v>
      </c>
      <c r="AG579" t="s">
        <v>919</v>
      </c>
      <c r="AH579">
        <v>53</v>
      </c>
      <c r="AI579" t="s">
        <v>606</v>
      </c>
      <c r="AJ579">
        <v>15</v>
      </c>
    </row>
    <row r="580" spans="26:36" x14ac:dyDescent="0.25">
      <c r="Z580" t="str">
        <f t="shared" si="54"/>
        <v>6BAUDITORIUMTMY3WA</v>
      </c>
      <c r="AA580" t="s">
        <v>156</v>
      </c>
      <c r="AB580" t="s">
        <v>80</v>
      </c>
      <c r="AC580" t="s">
        <v>51</v>
      </c>
      <c r="AD580" t="s">
        <v>69</v>
      </c>
      <c r="AE580" t="s">
        <v>81</v>
      </c>
      <c r="AF580">
        <v>5</v>
      </c>
      <c r="AG580" t="s">
        <v>920</v>
      </c>
      <c r="AH580">
        <v>52</v>
      </c>
      <c r="AI580" t="s">
        <v>199</v>
      </c>
      <c r="AJ580">
        <v>15</v>
      </c>
    </row>
    <row r="581" spans="26:36" x14ac:dyDescent="0.25">
      <c r="Z581" t="str">
        <f t="shared" si="54"/>
        <v>6BGYMTMY3WA</v>
      </c>
      <c r="AA581" t="s">
        <v>156</v>
      </c>
      <c r="AB581" t="s">
        <v>80</v>
      </c>
      <c r="AC581" t="s">
        <v>52</v>
      </c>
      <c r="AD581" t="s">
        <v>69</v>
      </c>
      <c r="AE581" t="s">
        <v>81</v>
      </c>
      <c r="AF581">
        <v>5</v>
      </c>
      <c r="AG581" t="s">
        <v>921</v>
      </c>
      <c r="AH581">
        <v>59</v>
      </c>
      <c r="AI581" t="s">
        <v>922</v>
      </c>
      <c r="AJ581">
        <v>13</v>
      </c>
    </row>
    <row r="582" spans="26:36" x14ac:dyDescent="0.25">
      <c r="Z582" t="str">
        <f t="shared" si="54"/>
        <v>6BKITCHEN CAFETERIATMY3WA</v>
      </c>
      <c r="AA582" t="s">
        <v>156</v>
      </c>
      <c r="AB582" t="s">
        <v>80</v>
      </c>
      <c r="AC582" t="s">
        <v>53</v>
      </c>
      <c r="AD582" t="s">
        <v>69</v>
      </c>
      <c r="AE582" t="s">
        <v>81</v>
      </c>
      <c r="AF582">
        <v>5</v>
      </c>
      <c r="AG582" t="s">
        <v>923</v>
      </c>
      <c r="AH582">
        <v>39</v>
      </c>
      <c r="AI582" t="s">
        <v>597</v>
      </c>
      <c r="AJ582">
        <v>11</v>
      </c>
    </row>
    <row r="583" spans="26:36" x14ac:dyDescent="0.25">
      <c r="Z583" t="str">
        <f t="shared" ref="Z583:Z646" si="55">CONCATENATE(AA583,AC583,AD583)</f>
        <v>6BFLOOR 1TMY3</v>
      </c>
      <c r="AA583" t="s">
        <v>156</v>
      </c>
      <c r="AB583" t="s">
        <v>80</v>
      </c>
      <c r="AC583" t="s">
        <v>48</v>
      </c>
      <c r="AD583" t="s">
        <v>84</v>
      </c>
      <c r="AE583" t="s">
        <v>81</v>
      </c>
      <c r="AF583">
        <v>5</v>
      </c>
      <c r="AG583" t="s">
        <v>924</v>
      </c>
      <c r="AH583">
        <v>40</v>
      </c>
      <c r="AI583" t="s">
        <v>925</v>
      </c>
      <c r="AJ583">
        <v>13</v>
      </c>
    </row>
    <row r="584" spans="26:36" x14ac:dyDescent="0.25">
      <c r="Z584" t="str">
        <f t="shared" si="55"/>
        <v>6BMECHTMY3</v>
      </c>
      <c r="AA584" t="s">
        <v>156</v>
      </c>
      <c r="AB584" t="s">
        <v>80</v>
      </c>
      <c r="AC584" t="s">
        <v>85</v>
      </c>
      <c r="AD584" t="s">
        <v>84</v>
      </c>
      <c r="AE584" t="s">
        <v>81</v>
      </c>
      <c r="AF584">
        <v>5</v>
      </c>
      <c r="AG584" t="s">
        <v>926</v>
      </c>
      <c r="AH584">
        <v>55</v>
      </c>
      <c r="AI584" t="s">
        <v>809</v>
      </c>
      <c r="AJ584">
        <v>18</v>
      </c>
    </row>
    <row r="585" spans="26:36" x14ac:dyDescent="0.25">
      <c r="Z585" t="str">
        <f t="shared" si="55"/>
        <v>6BFLOOR 2TMY3</v>
      </c>
      <c r="AA585" t="s">
        <v>156</v>
      </c>
      <c r="AB585" t="s">
        <v>80</v>
      </c>
      <c r="AC585" t="s">
        <v>50</v>
      </c>
      <c r="AD585" t="s">
        <v>84</v>
      </c>
      <c r="AE585" t="s">
        <v>81</v>
      </c>
      <c r="AF585">
        <v>5</v>
      </c>
      <c r="AG585" t="s">
        <v>927</v>
      </c>
      <c r="AH585">
        <v>50</v>
      </c>
      <c r="AI585" t="s">
        <v>928</v>
      </c>
      <c r="AJ585">
        <v>15</v>
      </c>
    </row>
    <row r="586" spans="26:36" x14ac:dyDescent="0.25">
      <c r="Z586" t="str">
        <f t="shared" si="55"/>
        <v>6BAUDITORIUMTMY3</v>
      </c>
      <c r="AA586" t="s">
        <v>156</v>
      </c>
      <c r="AB586" t="s">
        <v>80</v>
      </c>
      <c r="AC586" t="s">
        <v>51</v>
      </c>
      <c r="AD586" t="s">
        <v>84</v>
      </c>
      <c r="AE586" t="s">
        <v>81</v>
      </c>
      <c r="AF586">
        <v>5</v>
      </c>
      <c r="AG586" t="s">
        <v>295</v>
      </c>
      <c r="AH586">
        <v>47</v>
      </c>
      <c r="AI586" t="s">
        <v>929</v>
      </c>
      <c r="AJ586">
        <v>14</v>
      </c>
    </row>
    <row r="587" spans="26:36" x14ac:dyDescent="0.25">
      <c r="Z587" t="str">
        <f t="shared" si="55"/>
        <v>6BGYMTMY3</v>
      </c>
      <c r="AA587" t="s">
        <v>156</v>
      </c>
      <c r="AB587" t="s">
        <v>80</v>
      </c>
      <c r="AC587" t="s">
        <v>52</v>
      </c>
      <c r="AD587" t="s">
        <v>84</v>
      </c>
      <c r="AE587" t="s">
        <v>81</v>
      </c>
      <c r="AF587">
        <v>5</v>
      </c>
      <c r="AG587" t="s">
        <v>930</v>
      </c>
      <c r="AH587">
        <v>58</v>
      </c>
      <c r="AI587" t="s">
        <v>931</v>
      </c>
      <c r="AJ587">
        <v>12</v>
      </c>
    </row>
    <row r="588" spans="26:36" x14ac:dyDescent="0.25">
      <c r="Z588" t="str">
        <f t="shared" si="55"/>
        <v>6BKITCHEN CAFETERIATMY3</v>
      </c>
      <c r="AA588" t="s">
        <v>156</v>
      </c>
      <c r="AB588" t="s">
        <v>80</v>
      </c>
      <c r="AC588" t="s">
        <v>53</v>
      </c>
      <c r="AD588" t="s">
        <v>84</v>
      </c>
      <c r="AE588" t="s">
        <v>81</v>
      </c>
      <c r="AF588">
        <v>5</v>
      </c>
      <c r="AG588" t="s">
        <v>932</v>
      </c>
      <c r="AH588">
        <v>39</v>
      </c>
      <c r="AI588" t="s">
        <v>747</v>
      </c>
      <c r="AJ588">
        <v>11</v>
      </c>
    </row>
    <row r="589" spans="26:36" x14ac:dyDescent="0.25">
      <c r="Z589" t="str">
        <f t="shared" si="55"/>
        <v>6BFLOOR 1TMY2</v>
      </c>
      <c r="AA589" t="s">
        <v>156</v>
      </c>
      <c r="AB589" t="s">
        <v>80</v>
      </c>
      <c r="AC589" t="s">
        <v>48</v>
      </c>
      <c r="AD589" t="s">
        <v>90</v>
      </c>
      <c r="AE589" t="s">
        <v>81</v>
      </c>
      <c r="AF589">
        <v>5</v>
      </c>
      <c r="AG589" t="s">
        <v>933</v>
      </c>
      <c r="AH589">
        <v>43</v>
      </c>
      <c r="AI589" t="s">
        <v>934</v>
      </c>
      <c r="AJ589">
        <v>14</v>
      </c>
    </row>
    <row r="590" spans="26:36" x14ac:dyDescent="0.25">
      <c r="Z590" t="str">
        <f t="shared" si="55"/>
        <v>6BMECHTMY2</v>
      </c>
      <c r="AA590" t="s">
        <v>156</v>
      </c>
      <c r="AB590" t="s">
        <v>80</v>
      </c>
      <c r="AC590" t="s">
        <v>85</v>
      </c>
      <c r="AD590" t="s">
        <v>90</v>
      </c>
      <c r="AE590" t="s">
        <v>81</v>
      </c>
      <c r="AF590">
        <v>5</v>
      </c>
      <c r="AG590" t="s">
        <v>935</v>
      </c>
      <c r="AH590">
        <v>57</v>
      </c>
      <c r="AI590" t="s">
        <v>408</v>
      </c>
      <c r="AJ590">
        <v>18</v>
      </c>
    </row>
    <row r="591" spans="26:36" x14ac:dyDescent="0.25">
      <c r="Z591" t="str">
        <f t="shared" si="55"/>
        <v>6BFLOOR 2TMY2</v>
      </c>
      <c r="AA591" t="s">
        <v>156</v>
      </c>
      <c r="AB591" t="s">
        <v>80</v>
      </c>
      <c r="AC591" t="s">
        <v>50</v>
      </c>
      <c r="AD591" t="s">
        <v>90</v>
      </c>
      <c r="AE591" t="s">
        <v>81</v>
      </c>
      <c r="AF591">
        <v>5</v>
      </c>
      <c r="AG591" t="s">
        <v>936</v>
      </c>
      <c r="AH591">
        <v>48</v>
      </c>
      <c r="AI591" t="s">
        <v>937</v>
      </c>
      <c r="AJ591">
        <v>15</v>
      </c>
    </row>
    <row r="592" spans="26:36" x14ac:dyDescent="0.25">
      <c r="Z592" t="str">
        <f t="shared" si="55"/>
        <v>6BAUDITORIUMTMY2</v>
      </c>
      <c r="AA592" t="s">
        <v>156</v>
      </c>
      <c r="AB592" t="s">
        <v>80</v>
      </c>
      <c r="AC592" t="s">
        <v>51</v>
      </c>
      <c r="AD592" t="s">
        <v>90</v>
      </c>
      <c r="AE592" t="s">
        <v>81</v>
      </c>
      <c r="AF592">
        <v>5</v>
      </c>
      <c r="AG592" t="s">
        <v>938</v>
      </c>
      <c r="AH592">
        <v>50</v>
      </c>
      <c r="AI592" t="s">
        <v>939</v>
      </c>
      <c r="AJ592">
        <v>15</v>
      </c>
    </row>
    <row r="593" spans="26:36" x14ac:dyDescent="0.25">
      <c r="Z593" t="str">
        <f t="shared" si="55"/>
        <v>6BGYMTMY2</v>
      </c>
      <c r="AA593" t="s">
        <v>156</v>
      </c>
      <c r="AB593" t="s">
        <v>80</v>
      </c>
      <c r="AC593" t="s">
        <v>52</v>
      </c>
      <c r="AD593" t="s">
        <v>90</v>
      </c>
      <c r="AE593" t="s">
        <v>81</v>
      </c>
      <c r="AF593">
        <v>5</v>
      </c>
      <c r="AG593" t="s">
        <v>940</v>
      </c>
      <c r="AH593">
        <v>54</v>
      </c>
      <c r="AI593" t="s">
        <v>700</v>
      </c>
      <c r="AJ593">
        <v>12</v>
      </c>
    </row>
    <row r="594" spans="26:36" x14ac:dyDescent="0.25">
      <c r="Z594" t="str">
        <f t="shared" si="55"/>
        <v>6BKITCHEN CAFETERIATMY2</v>
      </c>
      <c r="AA594" t="s">
        <v>156</v>
      </c>
      <c r="AB594" t="s">
        <v>80</v>
      </c>
      <c r="AC594" t="s">
        <v>53</v>
      </c>
      <c r="AD594" t="s">
        <v>90</v>
      </c>
      <c r="AE594" t="s">
        <v>81</v>
      </c>
      <c r="AF594">
        <v>5</v>
      </c>
      <c r="AG594" t="s">
        <v>941</v>
      </c>
      <c r="AH594">
        <v>40</v>
      </c>
      <c r="AI594" t="s">
        <v>942</v>
      </c>
      <c r="AJ594">
        <v>11</v>
      </c>
    </row>
    <row r="595" spans="26:36" x14ac:dyDescent="0.25">
      <c r="Z595" t="str">
        <f t="shared" si="55"/>
        <v>6BFLOOR 1TMY15WA</v>
      </c>
      <c r="AA595" t="s">
        <v>156</v>
      </c>
      <c r="AB595" t="s">
        <v>80</v>
      </c>
      <c r="AC595" t="s">
        <v>48</v>
      </c>
      <c r="AD595" t="s">
        <v>93</v>
      </c>
      <c r="AE595" t="s">
        <v>81</v>
      </c>
      <c r="AF595">
        <v>5</v>
      </c>
      <c r="AG595" t="s">
        <v>943</v>
      </c>
      <c r="AH595">
        <v>35</v>
      </c>
      <c r="AI595" t="s">
        <v>944</v>
      </c>
      <c r="AJ595">
        <v>13</v>
      </c>
    </row>
    <row r="596" spans="26:36" x14ac:dyDescent="0.25">
      <c r="Z596" t="str">
        <f t="shared" si="55"/>
        <v>6BMECHTMY15WA</v>
      </c>
      <c r="AA596" t="s">
        <v>156</v>
      </c>
      <c r="AB596" t="s">
        <v>80</v>
      </c>
      <c r="AC596" t="s">
        <v>85</v>
      </c>
      <c r="AD596" t="s">
        <v>93</v>
      </c>
      <c r="AE596" t="s">
        <v>81</v>
      </c>
      <c r="AF596">
        <v>5</v>
      </c>
      <c r="AG596" t="s">
        <v>945</v>
      </c>
      <c r="AH596">
        <v>57</v>
      </c>
      <c r="AI596" t="s">
        <v>946</v>
      </c>
      <c r="AJ596">
        <v>17</v>
      </c>
    </row>
    <row r="597" spans="26:36" x14ac:dyDescent="0.25">
      <c r="Z597" t="str">
        <f t="shared" si="55"/>
        <v>6BFLOOR 2TMY15WA</v>
      </c>
      <c r="AA597" t="s">
        <v>156</v>
      </c>
      <c r="AB597" t="s">
        <v>80</v>
      </c>
      <c r="AC597" t="s">
        <v>50</v>
      </c>
      <c r="AD597" t="s">
        <v>93</v>
      </c>
      <c r="AE597" t="s">
        <v>81</v>
      </c>
      <c r="AF597">
        <v>5</v>
      </c>
      <c r="AG597" t="s">
        <v>947</v>
      </c>
      <c r="AH597">
        <v>46</v>
      </c>
      <c r="AI597" t="s">
        <v>287</v>
      </c>
      <c r="AJ597">
        <v>15</v>
      </c>
    </row>
    <row r="598" spans="26:36" x14ac:dyDescent="0.25">
      <c r="Z598" t="str">
        <f t="shared" si="55"/>
        <v>6BAUDITORIUMTMY15WA</v>
      </c>
      <c r="AA598" t="s">
        <v>156</v>
      </c>
      <c r="AB598" t="s">
        <v>80</v>
      </c>
      <c r="AC598" t="s">
        <v>51</v>
      </c>
      <c r="AD598" t="s">
        <v>93</v>
      </c>
      <c r="AE598" t="s">
        <v>81</v>
      </c>
      <c r="AF598">
        <v>5</v>
      </c>
      <c r="AG598" t="s">
        <v>948</v>
      </c>
      <c r="AH598">
        <v>50</v>
      </c>
      <c r="AI598" t="s">
        <v>949</v>
      </c>
      <c r="AJ598">
        <v>14</v>
      </c>
    </row>
    <row r="599" spans="26:36" x14ac:dyDescent="0.25">
      <c r="Z599" t="str">
        <f t="shared" si="55"/>
        <v>6BGYMTMY15WA</v>
      </c>
      <c r="AA599" t="s">
        <v>156</v>
      </c>
      <c r="AB599" t="s">
        <v>80</v>
      </c>
      <c r="AC599" t="s">
        <v>52</v>
      </c>
      <c r="AD599" t="s">
        <v>93</v>
      </c>
      <c r="AE599" t="s">
        <v>81</v>
      </c>
      <c r="AF599">
        <v>5</v>
      </c>
      <c r="AG599" t="s">
        <v>950</v>
      </c>
      <c r="AH599">
        <v>58</v>
      </c>
      <c r="AI599" t="s">
        <v>595</v>
      </c>
      <c r="AJ599">
        <v>12</v>
      </c>
    </row>
    <row r="600" spans="26:36" x14ac:dyDescent="0.25">
      <c r="Z600" t="str">
        <f t="shared" si="55"/>
        <v>6BKITCHEN CAFETERIATMY15WA</v>
      </c>
      <c r="AA600" t="s">
        <v>156</v>
      </c>
      <c r="AB600" t="s">
        <v>80</v>
      </c>
      <c r="AC600" t="s">
        <v>53</v>
      </c>
      <c r="AD600" t="s">
        <v>93</v>
      </c>
      <c r="AE600" t="s">
        <v>81</v>
      </c>
      <c r="AF600">
        <v>5</v>
      </c>
      <c r="AG600" t="s">
        <v>951</v>
      </c>
      <c r="AH600">
        <v>37</v>
      </c>
      <c r="AI600" t="s">
        <v>245</v>
      </c>
      <c r="AJ600">
        <v>10</v>
      </c>
    </row>
    <row r="601" spans="26:36" x14ac:dyDescent="0.25">
      <c r="Z601" t="str">
        <f t="shared" si="55"/>
        <v>6BFLOOR 1MIN</v>
      </c>
      <c r="AA601" t="s">
        <v>156</v>
      </c>
      <c r="AB601" t="s">
        <v>80</v>
      </c>
      <c r="AC601" t="s">
        <v>48</v>
      </c>
      <c r="AD601" t="s">
        <v>99</v>
      </c>
      <c r="AE601" t="s">
        <v>81</v>
      </c>
      <c r="AF601">
        <v>5</v>
      </c>
      <c r="AG601" t="s">
        <v>952</v>
      </c>
      <c r="AH601">
        <v>43</v>
      </c>
      <c r="AI601" t="s">
        <v>792</v>
      </c>
      <c r="AJ601">
        <v>18</v>
      </c>
    </row>
    <row r="602" spans="26:36" x14ac:dyDescent="0.25">
      <c r="Z602" t="str">
        <f t="shared" si="55"/>
        <v>6BMECHMIN</v>
      </c>
      <c r="AA602" t="s">
        <v>156</v>
      </c>
      <c r="AB602" t="s">
        <v>80</v>
      </c>
      <c r="AC602" t="s">
        <v>85</v>
      </c>
      <c r="AD602" t="s">
        <v>99</v>
      </c>
      <c r="AE602" t="s">
        <v>81</v>
      </c>
      <c r="AF602">
        <v>5</v>
      </c>
      <c r="AG602" t="s">
        <v>953</v>
      </c>
      <c r="AH602">
        <v>48</v>
      </c>
      <c r="AI602" t="s">
        <v>954</v>
      </c>
      <c r="AJ602">
        <v>23</v>
      </c>
    </row>
    <row r="603" spans="26:36" x14ac:dyDescent="0.25">
      <c r="Z603" t="str">
        <f t="shared" si="55"/>
        <v>6BFLOOR 2MIN</v>
      </c>
      <c r="AA603" t="s">
        <v>156</v>
      </c>
      <c r="AB603" t="s">
        <v>80</v>
      </c>
      <c r="AC603" t="s">
        <v>50</v>
      </c>
      <c r="AD603" t="s">
        <v>99</v>
      </c>
      <c r="AE603" t="s">
        <v>81</v>
      </c>
      <c r="AF603">
        <v>5</v>
      </c>
      <c r="AG603" t="s">
        <v>952</v>
      </c>
      <c r="AH603">
        <v>45</v>
      </c>
      <c r="AI603" t="s">
        <v>955</v>
      </c>
      <c r="AJ603">
        <v>19</v>
      </c>
    </row>
    <row r="604" spans="26:36" x14ac:dyDescent="0.25">
      <c r="Z604" t="str">
        <f t="shared" si="55"/>
        <v>6BAUDITORIUMMIN</v>
      </c>
      <c r="AA604" t="s">
        <v>156</v>
      </c>
      <c r="AB604" t="s">
        <v>80</v>
      </c>
      <c r="AC604" t="s">
        <v>51</v>
      </c>
      <c r="AD604" t="s">
        <v>99</v>
      </c>
      <c r="AE604" t="s">
        <v>81</v>
      </c>
      <c r="AF604">
        <v>5</v>
      </c>
      <c r="AG604" t="s">
        <v>956</v>
      </c>
      <c r="AH604">
        <v>50</v>
      </c>
      <c r="AI604" t="s">
        <v>957</v>
      </c>
      <c r="AJ604">
        <v>19</v>
      </c>
    </row>
    <row r="605" spans="26:36" x14ac:dyDescent="0.25">
      <c r="Z605" t="str">
        <f t="shared" si="55"/>
        <v>6BGYMMIN</v>
      </c>
      <c r="AA605" t="s">
        <v>156</v>
      </c>
      <c r="AB605" t="s">
        <v>80</v>
      </c>
      <c r="AC605" t="s">
        <v>52</v>
      </c>
      <c r="AD605" t="s">
        <v>99</v>
      </c>
      <c r="AE605" t="s">
        <v>81</v>
      </c>
      <c r="AF605">
        <v>5</v>
      </c>
      <c r="AG605" t="s">
        <v>958</v>
      </c>
      <c r="AH605">
        <v>49</v>
      </c>
      <c r="AI605" t="s">
        <v>959</v>
      </c>
      <c r="AJ605">
        <v>13</v>
      </c>
    </row>
    <row r="606" spans="26:36" x14ac:dyDescent="0.25">
      <c r="Z606" t="str">
        <f t="shared" si="55"/>
        <v>6BKITCHEN CAFETERIAMIN</v>
      </c>
      <c r="AA606" t="s">
        <v>156</v>
      </c>
      <c r="AB606" t="s">
        <v>80</v>
      </c>
      <c r="AC606" t="s">
        <v>53</v>
      </c>
      <c r="AD606" t="s">
        <v>99</v>
      </c>
      <c r="AE606" t="s">
        <v>81</v>
      </c>
      <c r="AF606">
        <v>5</v>
      </c>
      <c r="AG606" t="s">
        <v>960</v>
      </c>
      <c r="AH606">
        <v>42</v>
      </c>
      <c r="AI606" t="s">
        <v>961</v>
      </c>
      <c r="AJ606">
        <v>14</v>
      </c>
    </row>
    <row r="607" spans="26:36" x14ac:dyDescent="0.25">
      <c r="Z607" t="str">
        <f t="shared" si="55"/>
        <v>6BFLOOR 1MAX</v>
      </c>
      <c r="AA607" t="s">
        <v>156</v>
      </c>
      <c r="AB607" t="s">
        <v>80</v>
      </c>
      <c r="AC607" t="s">
        <v>48</v>
      </c>
      <c r="AD607" t="s">
        <v>102</v>
      </c>
      <c r="AE607" t="s">
        <v>81</v>
      </c>
      <c r="AF607">
        <v>5</v>
      </c>
      <c r="AG607" t="s">
        <v>600</v>
      </c>
      <c r="AH607">
        <v>40</v>
      </c>
      <c r="AI607" t="s">
        <v>281</v>
      </c>
      <c r="AJ607">
        <v>13</v>
      </c>
    </row>
    <row r="608" spans="26:36" x14ac:dyDescent="0.25">
      <c r="Z608" t="str">
        <f t="shared" si="55"/>
        <v>6BMECHMAX</v>
      </c>
      <c r="AA608" t="s">
        <v>156</v>
      </c>
      <c r="AB608" t="s">
        <v>80</v>
      </c>
      <c r="AC608" t="s">
        <v>85</v>
      </c>
      <c r="AD608" t="s">
        <v>102</v>
      </c>
      <c r="AE608" t="s">
        <v>81</v>
      </c>
      <c r="AF608">
        <v>5</v>
      </c>
      <c r="AG608" t="s">
        <v>962</v>
      </c>
      <c r="AH608">
        <v>68</v>
      </c>
      <c r="AI608" t="s">
        <v>963</v>
      </c>
      <c r="AJ608">
        <v>20</v>
      </c>
    </row>
    <row r="609" spans="26:36" x14ac:dyDescent="0.25">
      <c r="Z609" t="str">
        <f t="shared" si="55"/>
        <v>6BFLOOR 2MAX</v>
      </c>
      <c r="AA609" t="s">
        <v>156</v>
      </c>
      <c r="AB609" t="s">
        <v>80</v>
      </c>
      <c r="AC609" t="s">
        <v>50</v>
      </c>
      <c r="AD609" t="s">
        <v>102</v>
      </c>
      <c r="AE609" t="s">
        <v>81</v>
      </c>
      <c r="AF609">
        <v>5</v>
      </c>
      <c r="AG609" t="s">
        <v>964</v>
      </c>
      <c r="AH609">
        <v>50</v>
      </c>
      <c r="AI609" t="s">
        <v>965</v>
      </c>
      <c r="AJ609">
        <v>15</v>
      </c>
    </row>
    <row r="610" spans="26:36" x14ac:dyDescent="0.25">
      <c r="Z610" t="str">
        <f t="shared" si="55"/>
        <v>6BAUDITORIUMMAX</v>
      </c>
      <c r="AA610" t="s">
        <v>156</v>
      </c>
      <c r="AB610" t="s">
        <v>80</v>
      </c>
      <c r="AC610" t="s">
        <v>51</v>
      </c>
      <c r="AD610" t="s">
        <v>102</v>
      </c>
      <c r="AE610" t="s">
        <v>81</v>
      </c>
      <c r="AF610">
        <v>5</v>
      </c>
      <c r="AG610" t="s">
        <v>966</v>
      </c>
      <c r="AH610">
        <v>49</v>
      </c>
      <c r="AI610" t="s">
        <v>593</v>
      </c>
      <c r="AJ610">
        <v>14</v>
      </c>
    </row>
    <row r="611" spans="26:36" x14ac:dyDescent="0.25">
      <c r="Z611" t="str">
        <f t="shared" si="55"/>
        <v>6BGYMMAX</v>
      </c>
      <c r="AA611" t="s">
        <v>156</v>
      </c>
      <c r="AB611" t="s">
        <v>80</v>
      </c>
      <c r="AC611" t="s">
        <v>52</v>
      </c>
      <c r="AD611" t="s">
        <v>102</v>
      </c>
      <c r="AE611" t="s">
        <v>81</v>
      </c>
      <c r="AF611">
        <v>5</v>
      </c>
      <c r="AG611" t="s">
        <v>688</v>
      </c>
      <c r="AH611">
        <v>65</v>
      </c>
      <c r="AI611" t="s">
        <v>967</v>
      </c>
      <c r="AJ611">
        <v>15</v>
      </c>
    </row>
    <row r="612" spans="26:36" x14ac:dyDescent="0.25">
      <c r="Z612" t="str">
        <f t="shared" si="55"/>
        <v>6BKITCHEN CAFETERIAMAX</v>
      </c>
      <c r="AA612" t="s">
        <v>156</v>
      </c>
      <c r="AB612" t="s">
        <v>80</v>
      </c>
      <c r="AC612" t="s">
        <v>53</v>
      </c>
      <c r="AD612" t="s">
        <v>102</v>
      </c>
      <c r="AE612" t="s">
        <v>81</v>
      </c>
      <c r="AF612">
        <v>5</v>
      </c>
      <c r="AG612" t="s">
        <v>968</v>
      </c>
      <c r="AH612">
        <v>41</v>
      </c>
      <c r="AI612" t="s">
        <v>578</v>
      </c>
      <c r="AJ612">
        <v>11</v>
      </c>
    </row>
    <row r="613" spans="26:36" x14ac:dyDescent="0.25">
      <c r="Z613" t="str">
        <f t="shared" si="55"/>
        <v>7LocationFilename</v>
      </c>
      <c r="AA613">
        <v>7</v>
      </c>
      <c r="AB613" t="s">
        <v>59</v>
      </c>
      <c r="AC613" t="s">
        <v>60</v>
      </c>
      <c r="AD613" t="s">
        <v>61</v>
      </c>
      <c r="AE613" t="s">
        <v>62</v>
      </c>
      <c r="AF613" t="s">
        <v>63</v>
      </c>
      <c r="AG613" t="s">
        <v>64</v>
      </c>
      <c r="AH613" t="s">
        <v>65</v>
      </c>
      <c r="AI613" t="s">
        <v>66</v>
      </c>
      <c r="AJ613" t="s">
        <v>67</v>
      </c>
    </row>
    <row r="614" spans="26:36" x14ac:dyDescent="0.25">
      <c r="Z614" t="str">
        <f t="shared" si="55"/>
        <v>7FLOOR 1TMY7WA</v>
      </c>
      <c r="AA614">
        <v>7</v>
      </c>
      <c r="AB614" t="s">
        <v>80</v>
      </c>
      <c r="AC614" t="s">
        <v>48</v>
      </c>
      <c r="AD614" t="s">
        <v>79</v>
      </c>
      <c r="AE614" t="s">
        <v>81</v>
      </c>
      <c r="AF614">
        <v>5</v>
      </c>
      <c r="AG614" t="s">
        <v>969</v>
      </c>
      <c r="AH614">
        <v>42</v>
      </c>
      <c r="AI614" t="s">
        <v>856</v>
      </c>
      <c r="AJ614">
        <v>15</v>
      </c>
    </row>
    <row r="615" spans="26:36" x14ac:dyDescent="0.25">
      <c r="Z615" t="str">
        <f t="shared" si="55"/>
        <v>7MECHTMY7WA</v>
      </c>
      <c r="AA615">
        <v>7</v>
      </c>
      <c r="AB615" t="s">
        <v>80</v>
      </c>
      <c r="AC615" t="s">
        <v>85</v>
      </c>
      <c r="AD615" t="s">
        <v>79</v>
      </c>
      <c r="AE615" t="s">
        <v>81</v>
      </c>
      <c r="AF615">
        <v>5</v>
      </c>
      <c r="AG615" t="s">
        <v>970</v>
      </c>
      <c r="AH615">
        <v>55</v>
      </c>
      <c r="AI615" t="s">
        <v>971</v>
      </c>
      <c r="AJ615">
        <v>19</v>
      </c>
    </row>
    <row r="616" spans="26:36" x14ac:dyDescent="0.25">
      <c r="Z616" t="str">
        <f t="shared" si="55"/>
        <v>7FLOOR 2TMY7WA</v>
      </c>
      <c r="AA616">
        <v>7</v>
      </c>
      <c r="AB616" t="s">
        <v>80</v>
      </c>
      <c r="AC616" t="s">
        <v>50</v>
      </c>
      <c r="AD616" t="s">
        <v>79</v>
      </c>
      <c r="AE616" t="s">
        <v>81</v>
      </c>
      <c r="AF616">
        <v>5</v>
      </c>
      <c r="AG616" t="s">
        <v>964</v>
      </c>
      <c r="AH616">
        <v>51</v>
      </c>
      <c r="AI616" t="s">
        <v>972</v>
      </c>
      <c r="AJ616">
        <v>16</v>
      </c>
    </row>
    <row r="617" spans="26:36" x14ac:dyDescent="0.25">
      <c r="Z617" t="str">
        <f t="shared" si="55"/>
        <v>7AUDITORIUMTMY7WA</v>
      </c>
      <c r="AA617">
        <v>7</v>
      </c>
      <c r="AB617" t="s">
        <v>80</v>
      </c>
      <c r="AC617" t="s">
        <v>51</v>
      </c>
      <c r="AD617" t="s">
        <v>79</v>
      </c>
      <c r="AE617" t="s">
        <v>81</v>
      </c>
      <c r="AF617">
        <v>5</v>
      </c>
      <c r="AG617" t="s">
        <v>973</v>
      </c>
      <c r="AH617">
        <v>59</v>
      </c>
      <c r="AI617" t="s">
        <v>784</v>
      </c>
      <c r="AJ617">
        <v>15</v>
      </c>
    </row>
    <row r="618" spans="26:36" x14ac:dyDescent="0.25">
      <c r="Z618" t="str">
        <f t="shared" si="55"/>
        <v>7GYMTMY7WA</v>
      </c>
      <c r="AA618">
        <v>7</v>
      </c>
      <c r="AB618" t="s">
        <v>80</v>
      </c>
      <c r="AC618" t="s">
        <v>52</v>
      </c>
      <c r="AD618" t="s">
        <v>79</v>
      </c>
      <c r="AE618" t="s">
        <v>81</v>
      </c>
      <c r="AF618">
        <v>5</v>
      </c>
      <c r="AG618" t="s">
        <v>974</v>
      </c>
      <c r="AH618">
        <v>46</v>
      </c>
      <c r="AI618" t="s">
        <v>109</v>
      </c>
      <c r="AJ618">
        <v>11</v>
      </c>
    </row>
    <row r="619" spans="26:36" x14ac:dyDescent="0.25">
      <c r="Z619" t="str">
        <f t="shared" si="55"/>
        <v>7KITCHEN CAFETERIATMY7WA</v>
      </c>
      <c r="AA619">
        <v>7</v>
      </c>
      <c r="AB619" t="s">
        <v>80</v>
      </c>
      <c r="AC619" t="s">
        <v>53</v>
      </c>
      <c r="AD619" t="s">
        <v>79</v>
      </c>
      <c r="AE619" t="s">
        <v>81</v>
      </c>
      <c r="AF619">
        <v>5</v>
      </c>
      <c r="AG619" t="s">
        <v>975</v>
      </c>
      <c r="AH619">
        <v>46</v>
      </c>
      <c r="AI619" t="s">
        <v>226</v>
      </c>
      <c r="AJ619">
        <v>13</v>
      </c>
    </row>
    <row r="620" spans="26:36" x14ac:dyDescent="0.25">
      <c r="Z620" t="str">
        <f t="shared" si="55"/>
        <v>7FLOOR 1TMY3WA</v>
      </c>
      <c r="AA620">
        <v>7</v>
      </c>
      <c r="AB620" t="s">
        <v>80</v>
      </c>
      <c r="AC620" t="s">
        <v>48</v>
      </c>
      <c r="AD620" t="s">
        <v>69</v>
      </c>
      <c r="AE620" t="s">
        <v>81</v>
      </c>
      <c r="AF620">
        <v>5</v>
      </c>
      <c r="AG620" t="s">
        <v>976</v>
      </c>
      <c r="AH620">
        <v>47</v>
      </c>
      <c r="AI620" t="s">
        <v>784</v>
      </c>
      <c r="AJ620">
        <v>14</v>
      </c>
    </row>
    <row r="621" spans="26:36" x14ac:dyDescent="0.25">
      <c r="Z621" t="str">
        <f t="shared" si="55"/>
        <v>7MECHTMY3WA</v>
      </c>
      <c r="AA621">
        <v>7</v>
      </c>
      <c r="AB621" t="s">
        <v>80</v>
      </c>
      <c r="AC621" t="s">
        <v>85</v>
      </c>
      <c r="AD621" t="s">
        <v>69</v>
      </c>
      <c r="AE621" t="s">
        <v>81</v>
      </c>
      <c r="AF621">
        <v>5</v>
      </c>
      <c r="AG621" t="s">
        <v>977</v>
      </c>
      <c r="AH621">
        <v>58</v>
      </c>
      <c r="AI621" t="s">
        <v>978</v>
      </c>
      <c r="AJ621">
        <v>18</v>
      </c>
    </row>
    <row r="622" spans="26:36" x14ac:dyDescent="0.25">
      <c r="Z622" t="str">
        <f t="shared" si="55"/>
        <v>7FLOOR 2TMY3WA</v>
      </c>
      <c r="AA622">
        <v>7</v>
      </c>
      <c r="AB622" t="s">
        <v>80</v>
      </c>
      <c r="AC622" t="s">
        <v>50</v>
      </c>
      <c r="AD622" t="s">
        <v>69</v>
      </c>
      <c r="AE622" t="s">
        <v>81</v>
      </c>
      <c r="AF622">
        <v>5</v>
      </c>
      <c r="AG622" t="s">
        <v>979</v>
      </c>
      <c r="AH622">
        <v>57</v>
      </c>
      <c r="AI622" t="s">
        <v>784</v>
      </c>
      <c r="AJ622">
        <v>16</v>
      </c>
    </row>
    <row r="623" spans="26:36" x14ac:dyDescent="0.25">
      <c r="Z623" t="str">
        <f t="shared" si="55"/>
        <v>7AUDITORIUMTMY3WA</v>
      </c>
      <c r="AA623">
        <v>7</v>
      </c>
      <c r="AB623" t="s">
        <v>80</v>
      </c>
      <c r="AC623" t="s">
        <v>51</v>
      </c>
      <c r="AD623" t="s">
        <v>69</v>
      </c>
      <c r="AE623" t="s">
        <v>81</v>
      </c>
      <c r="AF623">
        <v>5</v>
      </c>
      <c r="AG623" t="s">
        <v>980</v>
      </c>
      <c r="AH623">
        <v>60</v>
      </c>
      <c r="AI623" t="s">
        <v>981</v>
      </c>
      <c r="AJ623">
        <v>15</v>
      </c>
    </row>
    <row r="624" spans="26:36" x14ac:dyDescent="0.25">
      <c r="Z624" t="str">
        <f t="shared" si="55"/>
        <v>7GYMTMY3WA</v>
      </c>
      <c r="AA624">
        <v>7</v>
      </c>
      <c r="AB624" t="s">
        <v>80</v>
      </c>
      <c r="AC624" t="s">
        <v>52</v>
      </c>
      <c r="AD624" t="s">
        <v>69</v>
      </c>
      <c r="AE624" t="s">
        <v>81</v>
      </c>
      <c r="AF624">
        <v>5</v>
      </c>
      <c r="AG624" t="s">
        <v>982</v>
      </c>
      <c r="AH624">
        <v>49</v>
      </c>
      <c r="AI624" t="s">
        <v>983</v>
      </c>
      <c r="AJ624">
        <v>11</v>
      </c>
    </row>
    <row r="625" spans="26:36" x14ac:dyDescent="0.25">
      <c r="Z625" t="str">
        <f t="shared" si="55"/>
        <v>7KITCHEN CAFETERIATMY3WA</v>
      </c>
      <c r="AA625">
        <v>7</v>
      </c>
      <c r="AB625" t="s">
        <v>80</v>
      </c>
      <c r="AC625" t="s">
        <v>53</v>
      </c>
      <c r="AD625" t="s">
        <v>69</v>
      </c>
      <c r="AE625" t="s">
        <v>81</v>
      </c>
      <c r="AF625">
        <v>5</v>
      </c>
      <c r="AG625" t="s">
        <v>984</v>
      </c>
      <c r="AH625">
        <v>48</v>
      </c>
      <c r="AI625" t="s">
        <v>226</v>
      </c>
      <c r="AJ625">
        <v>12</v>
      </c>
    </row>
    <row r="626" spans="26:36" x14ac:dyDescent="0.25">
      <c r="Z626" t="str">
        <f t="shared" si="55"/>
        <v>7FLOOR 1TMY3</v>
      </c>
      <c r="AA626">
        <v>7</v>
      </c>
      <c r="AB626" t="s">
        <v>80</v>
      </c>
      <c r="AC626" t="s">
        <v>48</v>
      </c>
      <c r="AD626" t="s">
        <v>84</v>
      </c>
      <c r="AE626" t="s">
        <v>81</v>
      </c>
      <c r="AF626">
        <v>5</v>
      </c>
      <c r="AG626" t="s">
        <v>985</v>
      </c>
      <c r="AH626">
        <v>42</v>
      </c>
      <c r="AI626" t="s">
        <v>833</v>
      </c>
      <c r="AJ626">
        <v>15</v>
      </c>
    </row>
    <row r="627" spans="26:36" x14ac:dyDescent="0.25">
      <c r="Z627" t="str">
        <f t="shared" si="55"/>
        <v>7MECHTMY3</v>
      </c>
      <c r="AA627">
        <v>7</v>
      </c>
      <c r="AB627" t="s">
        <v>80</v>
      </c>
      <c r="AC627" t="s">
        <v>85</v>
      </c>
      <c r="AD627" t="s">
        <v>84</v>
      </c>
      <c r="AE627" t="s">
        <v>81</v>
      </c>
      <c r="AF627">
        <v>5</v>
      </c>
      <c r="AG627" t="s">
        <v>986</v>
      </c>
      <c r="AH627">
        <v>44</v>
      </c>
      <c r="AI627" t="s">
        <v>987</v>
      </c>
      <c r="AJ627">
        <v>19</v>
      </c>
    </row>
    <row r="628" spans="26:36" x14ac:dyDescent="0.25">
      <c r="Z628" t="str">
        <f t="shared" si="55"/>
        <v>7FLOOR 2TMY3</v>
      </c>
      <c r="AA628">
        <v>7</v>
      </c>
      <c r="AB628" t="s">
        <v>80</v>
      </c>
      <c r="AC628" t="s">
        <v>50</v>
      </c>
      <c r="AD628" t="s">
        <v>84</v>
      </c>
      <c r="AE628" t="s">
        <v>81</v>
      </c>
      <c r="AF628">
        <v>5</v>
      </c>
      <c r="AG628" t="s">
        <v>988</v>
      </c>
      <c r="AH628">
        <v>54</v>
      </c>
      <c r="AI628" t="s">
        <v>643</v>
      </c>
      <c r="AJ628">
        <v>16</v>
      </c>
    </row>
    <row r="629" spans="26:36" x14ac:dyDescent="0.25">
      <c r="Z629" t="str">
        <f t="shared" si="55"/>
        <v>7AUDITORIUMTMY3</v>
      </c>
      <c r="AA629">
        <v>7</v>
      </c>
      <c r="AB629" t="s">
        <v>80</v>
      </c>
      <c r="AC629" t="s">
        <v>51</v>
      </c>
      <c r="AD629" t="s">
        <v>84</v>
      </c>
      <c r="AE629" t="s">
        <v>81</v>
      </c>
      <c r="AF629">
        <v>5</v>
      </c>
      <c r="AG629" t="s">
        <v>989</v>
      </c>
      <c r="AH629">
        <v>57</v>
      </c>
      <c r="AI629" t="s">
        <v>199</v>
      </c>
      <c r="AJ629">
        <v>16</v>
      </c>
    </row>
    <row r="630" spans="26:36" x14ac:dyDescent="0.25">
      <c r="Z630" t="str">
        <f t="shared" si="55"/>
        <v>7GYMTMY3</v>
      </c>
      <c r="AA630">
        <v>7</v>
      </c>
      <c r="AB630" t="s">
        <v>80</v>
      </c>
      <c r="AC630" t="s">
        <v>52</v>
      </c>
      <c r="AD630" t="s">
        <v>84</v>
      </c>
      <c r="AE630" t="s">
        <v>81</v>
      </c>
      <c r="AF630">
        <v>5</v>
      </c>
      <c r="AG630" t="s">
        <v>990</v>
      </c>
      <c r="AH630">
        <v>49</v>
      </c>
      <c r="AI630" t="s">
        <v>991</v>
      </c>
      <c r="AJ630">
        <v>11</v>
      </c>
    </row>
    <row r="631" spans="26:36" x14ac:dyDescent="0.25">
      <c r="Z631" t="str">
        <f t="shared" si="55"/>
        <v>7KITCHEN CAFETERIATMY3</v>
      </c>
      <c r="AA631">
        <v>7</v>
      </c>
      <c r="AB631" t="s">
        <v>80</v>
      </c>
      <c r="AC631" t="s">
        <v>53</v>
      </c>
      <c r="AD631" t="s">
        <v>84</v>
      </c>
      <c r="AE631" t="s">
        <v>81</v>
      </c>
      <c r="AF631">
        <v>5</v>
      </c>
      <c r="AG631" t="s">
        <v>992</v>
      </c>
      <c r="AH631">
        <v>45</v>
      </c>
      <c r="AI631" t="s">
        <v>191</v>
      </c>
      <c r="AJ631">
        <v>12</v>
      </c>
    </row>
    <row r="632" spans="26:36" x14ac:dyDescent="0.25">
      <c r="Z632" t="str">
        <f t="shared" si="55"/>
        <v>7FLOOR 1TMY2</v>
      </c>
      <c r="AA632">
        <v>7</v>
      </c>
      <c r="AB632" t="s">
        <v>80</v>
      </c>
      <c r="AC632" t="s">
        <v>48</v>
      </c>
      <c r="AD632" t="s">
        <v>90</v>
      </c>
      <c r="AE632" t="s">
        <v>81</v>
      </c>
      <c r="AF632">
        <v>5</v>
      </c>
      <c r="AG632" t="s">
        <v>993</v>
      </c>
      <c r="AH632">
        <v>43</v>
      </c>
      <c r="AI632" t="s">
        <v>893</v>
      </c>
      <c r="AJ632">
        <v>15</v>
      </c>
    </row>
    <row r="633" spans="26:36" x14ac:dyDescent="0.25">
      <c r="Z633" t="str">
        <f t="shared" si="55"/>
        <v>7MECHTMY2</v>
      </c>
      <c r="AA633">
        <v>7</v>
      </c>
      <c r="AB633" t="s">
        <v>80</v>
      </c>
      <c r="AC633" t="s">
        <v>85</v>
      </c>
      <c r="AD633" t="s">
        <v>90</v>
      </c>
      <c r="AE633" t="s">
        <v>81</v>
      </c>
      <c r="AF633">
        <v>5</v>
      </c>
      <c r="AG633" t="s">
        <v>994</v>
      </c>
      <c r="AH633">
        <v>47</v>
      </c>
      <c r="AI633" t="s">
        <v>995</v>
      </c>
      <c r="AJ633">
        <v>19</v>
      </c>
    </row>
    <row r="634" spans="26:36" x14ac:dyDescent="0.25">
      <c r="Z634" t="str">
        <f t="shared" si="55"/>
        <v>7FLOOR 2TMY2</v>
      </c>
      <c r="AA634">
        <v>7</v>
      </c>
      <c r="AB634" t="s">
        <v>80</v>
      </c>
      <c r="AC634" t="s">
        <v>50</v>
      </c>
      <c r="AD634" t="s">
        <v>90</v>
      </c>
      <c r="AE634" t="s">
        <v>81</v>
      </c>
      <c r="AF634">
        <v>5</v>
      </c>
      <c r="AG634" t="s">
        <v>996</v>
      </c>
      <c r="AH634">
        <v>50</v>
      </c>
      <c r="AI634" t="s">
        <v>702</v>
      </c>
      <c r="AJ634">
        <v>16</v>
      </c>
    </row>
    <row r="635" spans="26:36" x14ac:dyDescent="0.25">
      <c r="Z635" t="str">
        <f t="shared" si="55"/>
        <v>7AUDITORIUMTMY2</v>
      </c>
      <c r="AA635">
        <v>7</v>
      </c>
      <c r="AB635" t="s">
        <v>80</v>
      </c>
      <c r="AC635" t="s">
        <v>51</v>
      </c>
      <c r="AD635" t="s">
        <v>90</v>
      </c>
      <c r="AE635" t="s">
        <v>81</v>
      </c>
      <c r="AF635">
        <v>5</v>
      </c>
      <c r="AG635" t="s">
        <v>997</v>
      </c>
      <c r="AH635">
        <v>51</v>
      </c>
      <c r="AI635" t="s">
        <v>493</v>
      </c>
      <c r="AJ635">
        <v>16</v>
      </c>
    </row>
    <row r="636" spans="26:36" x14ac:dyDescent="0.25">
      <c r="Z636" t="str">
        <f t="shared" si="55"/>
        <v>7GYMTMY2</v>
      </c>
      <c r="AA636">
        <v>7</v>
      </c>
      <c r="AB636" t="s">
        <v>80</v>
      </c>
      <c r="AC636" t="s">
        <v>52</v>
      </c>
      <c r="AD636" t="s">
        <v>90</v>
      </c>
      <c r="AE636" t="s">
        <v>81</v>
      </c>
      <c r="AF636">
        <v>5</v>
      </c>
      <c r="AG636" t="s">
        <v>592</v>
      </c>
      <c r="AH636">
        <v>49</v>
      </c>
      <c r="AI636" t="s">
        <v>998</v>
      </c>
      <c r="AJ636">
        <v>11</v>
      </c>
    </row>
    <row r="637" spans="26:36" x14ac:dyDescent="0.25">
      <c r="Z637" t="str">
        <f t="shared" si="55"/>
        <v>7KITCHEN CAFETERIATMY2</v>
      </c>
      <c r="AA637">
        <v>7</v>
      </c>
      <c r="AB637" t="s">
        <v>80</v>
      </c>
      <c r="AC637" t="s">
        <v>53</v>
      </c>
      <c r="AD637" t="s">
        <v>90</v>
      </c>
      <c r="AE637" t="s">
        <v>81</v>
      </c>
      <c r="AF637">
        <v>5</v>
      </c>
      <c r="AG637" t="s">
        <v>999</v>
      </c>
      <c r="AH637">
        <v>43</v>
      </c>
      <c r="AI637" t="s">
        <v>559</v>
      </c>
      <c r="AJ637">
        <v>12</v>
      </c>
    </row>
    <row r="638" spans="26:36" x14ac:dyDescent="0.25">
      <c r="Z638" t="str">
        <f t="shared" si="55"/>
        <v>7FLOOR 1TMY15WA</v>
      </c>
      <c r="AA638">
        <v>7</v>
      </c>
      <c r="AB638" t="s">
        <v>80</v>
      </c>
      <c r="AC638" t="s">
        <v>48</v>
      </c>
      <c r="AD638" t="s">
        <v>93</v>
      </c>
      <c r="AE638" t="s">
        <v>81</v>
      </c>
      <c r="AF638">
        <v>5</v>
      </c>
      <c r="AG638" t="s">
        <v>665</v>
      </c>
      <c r="AH638">
        <v>51</v>
      </c>
      <c r="AI638" t="s">
        <v>1000</v>
      </c>
      <c r="AJ638">
        <v>14</v>
      </c>
    </row>
    <row r="639" spans="26:36" x14ac:dyDescent="0.25">
      <c r="Z639" t="str">
        <f t="shared" si="55"/>
        <v>7MECHTMY15WA</v>
      </c>
      <c r="AA639">
        <v>7</v>
      </c>
      <c r="AB639" t="s">
        <v>80</v>
      </c>
      <c r="AC639" t="s">
        <v>85</v>
      </c>
      <c r="AD639" t="s">
        <v>93</v>
      </c>
      <c r="AE639" t="s">
        <v>81</v>
      </c>
      <c r="AF639">
        <v>5</v>
      </c>
      <c r="AG639" t="s">
        <v>1001</v>
      </c>
      <c r="AH639">
        <v>60</v>
      </c>
      <c r="AI639" t="s">
        <v>314</v>
      </c>
      <c r="AJ639">
        <v>18</v>
      </c>
    </row>
    <row r="640" spans="26:36" x14ac:dyDescent="0.25">
      <c r="Z640" t="str">
        <f t="shared" si="55"/>
        <v>7FLOOR 2TMY15WA</v>
      </c>
      <c r="AA640">
        <v>7</v>
      </c>
      <c r="AB640" t="s">
        <v>80</v>
      </c>
      <c r="AC640" t="s">
        <v>50</v>
      </c>
      <c r="AD640" t="s">
        <v>93</v>
      </c>
      <c r="AE640" t="s">
        <v>81</v>
      </c>
      <c r="AF640">
        <v>5</v>
      </c>
      <c r="AG640" t="s">
        <v>572</v>
      </c>
      <c r="AH640">
        <v>57</v>
      </c>
      <c r="AI640" t="s">
        <v>314</v>
      </c>
      <c r="AJ640">
        <v>16</v>
      </c>
    </row>
    <row r="641" spans="26:36" x14ac:dyDescent="0.25">
      <c r="Z641" t="str">
        <f t="shared" si="55"/>
        <v>7AUDITORIUMTMY15WA</v>
      </c>
      <c r="AA641">
        <v>7</v>
      </c>
      <c r="AB641" t="s">
        <v>80</v>
      </c>
      <c r="AC641" t="s">
        <v>51</v>
      </c>
      <c r="AD641" t="s">
        <v>93</v>
      </c>
      <c r="AE641" t="s">
        <v>81</v>
      </c>
      <c r="AF641">
        <v>5</v>
      </c>
      <c r="AG641" t="s">
        <v>1002</v>
      </c>
      <c r="AH641">
        <v>65</v>
      </c>
      <c r="AI641" t="s">
        <v>868</v>
      </c>
      <c r="AJ641">
        <v>15</v>
      </c>
    </row>
    <row r="642" spans="26:36" x14ac:dyDescent="0.25">
      <c r="Z642" t="str">
        <f t="shared" si="55"/>
        <v>7GYMTMY15WA</v>
      </c>
      <c r="AA642">
        <v>7</v>
      </c>
      <c r="AB642" t="s">
        <v>80</v>
      </c>
      <c r="AC642" t="s">
        <v>52</v>
      </c>
      <c r="AD642" t="s">
        <v>93</v>
      </c>
      <c r="AE642" t="s">
        <v>81</v>
      </c>
      <c r="AF642">
        <v>5</v>
      </c>
      <c r="AG642" t="s">
        <v>785</v>
      </c>
      <c r="AH642">
        <v>37</v>
      </c>
      <c r="AI642" t="s">
        <v>1003</v>
      </c>
      <c r="AJ642">
        <v>11</v>
      </c>
    </row>
    <row r="643" spans="26:36" x14ac:dyDescent="0.25">
      <c r="Z643" t="str">
        <f t="shared" si="55"/>
        <v>7KITCHEN CAFETERIATMY15WA</v>
      </c>
      <c r="AA643">
        <v>7</v>
      </c>
      <c r="AB643" t="s">
        <v>80</v>
      </c>
      <c r="AC643" t="s">
        <v>53</v>
      </c>
      <c r="AD643" t="s">
        <v>93</v>
      </c>
      <c r="AE643" t="s">
        <v>81</v>
      </c>
      <c r="AF643">
        <v>5</v>
      </c>
      <c r="AG643" t="s">
        <v>1004</v>
      </c>
      <c r="AH643">
        <v>53</v>
      </c>
      <c r="AI643" t="s">
        <v>885</v>
      </c>
      <c r="AJ643">
        <v>13</v>
      </c>
    </row>
    <row r="644" spans="26:36" x14ac:dyDescent="0.25">
      <c r="Z644" t="str">
        <f t="shared" si="55"/>
        <v>7FLOOR 1MIN</v>
      </c>
      <c r="AA644">
        <v>7</v>
      </c>
      <c r="AB644" t="s">
        <v>80</v>
      </c>
      <c r="AC644" t="s">
        <v>48</v>
      </c>
      <c r="AD644" t="s">
        <v>99</v>
      </c>
      <c r="AE644" t="s">
        <v>81</v>
      </c>
      <c r="AF644">
        <v>5</v>
      </c>
      <c r="AG644" t="s">
        <v>1005</v>
      </c>
      <c r="AH644">
        <v>45</v>
      </c>
      <c r="AI644" t="s">
        <v>1006</v>
      </c>
      <c r="AJ644">
        <v>17</v>
      </c>
    </row>
    <row r="645" spans="26:36" x14ac:dyDescent="0.25">
      <c r="Z645" t="str">
        <f t="shared" si="55"/>
        <v>7MECHMIN</v>
      </c>
      <c r="AA645">
        <v>7</v>
      </c>
      <c r="AB645" t="s">
        <v>80</v>
      </c>
      <c r="AC645" t="s">
        <v>85</v>
      </c>
      <c r="AD645" t="s">
        <v>99</v>
      </c>
      <c r="AE645" t="s">
        <v>81</v>
      </c>
      <c r="AF645">
        <v>5</v>
      </c>
      <c r="AG645" t="s">
        <v>1007</v>
      </c>
      <c r="AH645">
        <v>47</v>
      </c>
      <c r="AI645" t="s">
        <v>1008</v>
      </c>
      <c r="AJ645">
        <v>21</v>
      </c>
    </row>
    <row r="646" spans="26:36" x14ac:dyDescent="0.25">
      <c r="Z646" t="str">
        <f t="shared" si="55"/>
        <v>7FLOOR 2MIN</v>
      </c>
      <c r="AA646">
        <v>7</v>
      </c>
      <c r="AB646" t="s">
        <v>80</v>
      </c>
      <c r="AC646" t="s">
        <v>50</v>
      </c>
      <c r="AD646" t="s">
        <v>99</v>
      </c>
      <c r="AE646" t="s">
        <v>81</v>
      </c>
      <c r="AF646">
        <v>5</v>
      </c>
      <c r="AG646" t="s">
        <v>1009</v>
      </c>
      <c r="AH646">
        <v>46</v>
      </c>
      <c r="AI646" t="s">
        <v>463</v>
      </c>
      <c r="AJ646">
        <v>18</v>
      </c>
    </row>
    <row r="647" spans="26:36" x14ac:dyDescent="0.25">
      <c r="Z647" t="str">
        <f t="shared" ref="Z647:Z698" si="56">CONCATENATE(AA647,AC647,AD647)</f>
        <v>7AUDITORIUMMIN</v>
      </c>
      <c r="AA647">
        <v>7</v>
      </c>
      <c r="AB647" t="s">
        <v>80</v>
      </c>
      <c r="AC647" t="s">
        <v>51</v>
      </c>
      <c r="AD647" t="s">
        <v>99</v>
      </c>
      <c r="AE647" t="s">
        <v>81</v>
      </c>
      <c r="AF647">
        <v>5</v>
      </c>
      <c r="AG647" t="s">
        <v>1010</v>
      </c>
      <c r="AH647">
        <v>51</v>
      </c>
      <c r="AI647" t="s">
        <v>1011</v>
      </c>
      <c r="AJ647">
        <v>18</v>
      </c>
    </row>
    <row r="648" spans="26:36" x14ac:dyDescent="0.25">
      <c r="Z648" t="str">
        <f t="shared" si="56"/>
        <v>7GYMMIN</v>
      </c>
      <c r="AA648">
        <v>7</v>
      </c>
      <c r="AB648" t="s">
        <v>80</v>
      </c>
      <c r="AC648" t="s">
        <v>52</v>
      </c>
      <c r="AD648" t="s">
        <v>99</v>
      </c>
      <c r="AE648" t="s">
        <v>81</v>
      </c>
      <c r="AF648">
        <v>5</v>
      </c>
      <c r="AG648" t="s">
        <v>635</v>
      </c>
      <c r="AH648">
        <v>49</v>
      </c>
      <c r="AI648" t="s">
        <v>463</v>
      </c>
      <c r="AJ648">
        <v>12</v>
      </c>
    </row>
    <row r="649" spans="26:36" x14ac:dyDescent="0.25">
      <c r="Z649" t="str">
        <f t="shared" si="56"/>
        <v>7KITCHEN CAFETERIAMIN</v>
      </c>
      <c r="AA649">
        <v>7</v>
      </c>
      <c r="AB649" t="s">
        <v>80</v>
      </c>
      <c r="AC649" t="s">
        <v>53</v>
      </c>
      <c r="AD649" t="s">
        <v>99</v>
      </c>
      <c r="AE649" t="s">
        <v>81</v>
      </c>
      <c r="AF649">
        <v>5</v>
      </c>
      <c r="AG649" t="s">
        <v>153</v>
      </c>
      <c r="AH649">
        <v>43</v>
      </c>
      <c r="AI649" t="s">
        <v>1011</v>
      </c>
      <c r="AJ649">
        <v>13</v>
      </c>
    </row>
    <row r="650" spans="26:36" x14ac:dyDescent="0.25">
      <c r="Z650" t="str">
        <f t="shared" si="56"/>
        <v>7FLOOR 1MAX</v>
      </c>
      <c r="AA650">
        <v>7</v>
      </c>
      <c r="AB650" t="s">
        <v>80</v>
      </c>
      <c r="AC650" t="s">
        <v>48</v>
      </c>
      <c r="AD650" t="s">
        <v>102</v>
      </c>
      <c r="AE650" t="s">
        <v>81</v>
      </c>
      <c r="AF650">
        <v>5</v>
      </c>
      <c r="AG650" t="s">
        <v>1012</v>
      </c>
      <c r="AH650">
        <v>56</v>
      </c>
      <c r="AI650" t="s">
        <v>1013</v>
      </c>
      <c r="AJ650">
        <v>16</v>
      </c>
    </row>
    <row r="651" spans="26:36" x14ac:dyDescent="0.25">
      <c r="Z651" t="str">
        <f t="shared" si="56"/>
        <v>7MECHMAX</v>
      </c>
      <c r="AA651">
        <v>7</v>
      </c>
      <c r="AB651" t="s">
        <v>80</v>
      </c>
      <c r="AC651" t="s">
        <v>85</v>
      </c>
      <c r="AD651" t="s">
        <v>102</v>
      </c>
      <c r="AE651" t="s">
        <v>81</v>
      </c>
      <c r="AF651">
        <v>5</v>
      </c>
      <c r="AG651" t="s">
        <v>1014</v>
      </c>
      <c r="AH651">
        <v>73</v>
      </c>
      <c r="AI651" t="s">
        <v>593</v>
      </c>
      <c r="AJ651">
        <v>24</v>
      </c>
    </row>
    <row r="652" spans="26:36" x14ac:dyDescent="0.25">
      <c r="Z652" t="str">
        <f t="shared" si="56"/>
        <v>7FLOOR 2MAX</v>
      </c>
      <c r="AA652">
        <v>7</v>
      </c>
      <c r="AB652" t="s">
        <v>80</v>
      </c>
      <c r="AC652" t="s">
        <v>50</v>
      </c>
      <c r="AD652" t="s">
        <v>102</v>
      </c>
      <c r="AE652" t="s">
        <v>81</v>
      </c>
      <c r="AF652">
        <v>5</v>
      </c>
      <c r="AG652" t="s">
        <v>665</v>
      </c>
      <c r="AH652">
        <v>59</v>
      </c>
      <c r="AI652" t="s">
        <v>593</v>
      </c>
      <c r="AJ652">
        <v>18</v>
      </c>
    </row>
    <row r="653" spans="26:36" x14ac:dyDescent="0.25">
      <c r="Z653" t="str">
        <f t="shared" si="56"/>
        <v>7AUDITORIUMMAX</v>
      </c>
      <c r="AA653">
        <v>7</v>
      </c>
      <c r="AB653" t="s">
        <v>80</v>
      </c>
      <c r="AC653" t="s">
        <v>51</v>
      </c>
      <c r="AD653" t="s">
        <v>102</v>
      </c>
      <c r="AE653" t="s">
        <v>81</v>
      </c>
      <c r="AF653">
        <v>5</v>
      </c>
      <c r="AG653" t="s">
        <v>1015</v>
      </c>
      <c r="AH653">
        <v>64</v>
      </c>
      <c r="AI653" t="s">
        <v>1000</v>
      </c>
      <c r="AJ653">
        <v>16</v>
      </c>
    </row>
    <row r="654" spans="26:36" x14ac:dyDescent="0.25">
      <c r="Z654" t="str">
        <f t="shared" si="56"/>
        <v>7GYMMAX</v>
      </c>
      <c r="AA654">
        <v>7</v>
      </c>
      <c r="AB654" t="s">
        <v>80</v>
      </c>
      <c r="AC654" t="s">
        <v>52</v>
      </c>
      <c r="AD654" t="s">
        <v>102</v>
      </c>
      <c r="AE654" t="s">
        <v>81</v>
      </c>
      <c r="AF654">
        <v>5</v>
      </c>
      <c r="AG654" t="s">
        <v>1016</v>
      </c>
      <c r="AH654">
        <v>50</v>
      </c>
      <c r="AI654" t="s">
        <v>1017</v>
      </c>
      <c r="AJ654">
        <v>12</v>
      </c>
    </row>
    <row r="655" spans="26:36" x14ac:dyDescent="0.25">
      <c r="Z655" t="str">
        <f t="shared" si="56"/>
        <v>7KITCHEN CAFETERIAMAX</v>
      </c>
      <c r="AA655">
        <v>7</v>
      </c>
      <c r="AB655" t="s">
        <v>80</v>
      </c>
      <c r="AC655" t="s">
        <v>53</v>
      </c>
      <c r="AD655" t="s">
        <v>102</v>
      </c>
      <c r="AE655" t="s">
        <v>81</v>
      </c>
      <c r="AF655">
        <v>5</v>
      </c>
      <c r="AG655" t="s">
        <v>1018</v>
      </c>
      <c r="AH655">
        <v>56</v>
      </c>
      <c r="AI655" t="s">
        <v>597</v>
      </c>
      <c r="AJ655">
        <v>15</v>
      </c>
    </row>
    <row r="656" spans="26:36" x14ac:dyDescent="0.25">
      <c r="Z656" t="str">
        <f t="shared" si="56"/>
        <v>8LocationFilename</v>
      </c>
      <c r="AA656">
        <v>8</v>
      </c>
      <c r="AB656" t="s">
        <v>59</v>
      </c>
      <c r="AC656" t="s">
        <v>60</v>
      </c>
      <c r="AD656" t="s">
        <v>61</v>
      </c>
      <c r="AE656" t="s">
        <v>62</v>
      </c>
      <c r="AF656" t="s">
        <v>63</v>
      </c>
      <c r="AG656" t="s">
        <v>64</v>
      </c>
      <c r="AH656" t="s">
        <v>65</v>
      </c>
      <c r="AI656" t="s">
        <v>66</v>
      </c>
      <c r="AJ656" t="s">
        <v>67</v>
      </c>
    </row>
    <row r="657" spans="26:36" x14ac:dyDescent="0.25">
      <c r="Z657" t="str">
        <f t="shared" si="56"/>
        <v>8FLOOR 1TMY7WA</v>
      </c>
      <c r="AA657">
        <v>8</v>
      </c>
      <c r="AB657" t="s">
        <v>80</v>
      </c>
      <c r="AC657" t="s">
        <v>48</v>
      </c>
      <c r="AD657" t="s">
        <v>79</v>
      </c>
      <c r="AE657" t="s">
        <v>81</v>
      </c>
      <c r="AF657">
        <v>5</v>
      </c>
      <c r="AG657" t="s">
        <v>1019</v>
      </c>
      <c r="AH657">
        <v>44</v>
      </c>
      <c r="AI657" t="s">
        <v>1020</v>
      </c>
      <c r="AJ657">
        <v>16</v>
      </c>
    </row>
    <row r="658" spans="26:36" x14ac:dyDescent="0.25">
      <c r="Z658" t="str">
        <f t="shared" si="56"/>
        <v>8MECHTMY7WA</v>
      </c>
      <c r="AA658">
        <v>8</v>
      </c>
      <c r="AB658" t="s">
        <v>80</v>
      </c>
      <c r="AC658" t="s">
        <v>85</v>
      </c>
      <c r="AD658" t="s">
        <v>79</v>
      </c>
      <c r="AE658" t="s">
        <v>81</v>
      </c>
      <c r="AF658">
        <v>5</v>
      </c>
      <c r="AG658" t="s">
        <v>1021</v>
      </c>
      <c r="AH658">
        <v>45</v>
      </c>
      <c r="AI658" t="s">
        <v>1022</v>
      </c>
      <c r="AJ658">
        <v>20</v>
      </c>
    </row>
    <row r="659" spans="26:36" x14ac:dyDescent="0.25">
      <c r="Z659" t="str">
        <f t="shared" si="56"/>
        <v>8FLOOR 2TMY7WA</v>
      </c>
      <c r="AA659">
        <v>8</v>
      </c>
      <c r="AB659" t="s">
        <v>80</v>
      </c>
      <c r="AC659" t="s">
        <v>50</v>
      </c>
      <c r="AD659" t="s">
        <v>79</v>
      </c>
      <c r="AE659" t="s">
        <v>81</v>
      </c>
      <c r="AF659">
        <v>5</v>
      </c>
      <c r="AG659" t="s">
        <v>1005</v>
      </c>
      <c r="AH659">
        <v>46</v>
      </c>
      <c r="AI659" t="s">
        <v>1023</v>
      </c>
      <c r="AJ659">
        <v>17</v>
      </c>
    </row>
    <row r="660" spans="26:36" x14ac:dyDescent="0.25">
      <c r="Z660" t="str">
        <f t="shared" si="56"/>
        <v>8AUDITORIUMTMY7WA</v>
      </c>
      <c r="AA660">
        <v>8</v>
      </c>
      <c r="AB660" t="s">
        <v>80</v>
      </c>
      <c r="AC660" t="s">
        <v>51</v>
      </c>
      <c r="AD660" t="s">
        <v>79</v>
      </c>
      <c r="AE660" t="s">
        <v>81</v>
      </c>
      <c r="AF660">
        <v>5</v>
      </c>
      <c r="AG660" t="s">
        <v>1024</v>
      </c>
      <c r="AH660">
        <v>48</v>
      </c>
      <c r="AI660" t="s">
        <v>1025</v>
      </c>
      <c r="AJ660">
        <v>16</v>
      </c>
    </row>
    <row r="661" spans="26:36" x14ac:dyDescent="0.25">
      <c r="Z661" t="str">
        <f t="shared" si="56"/>
        <v>8GYMTMY7WA</v>
      </c>
      <c r="AA661">
        <v>8</v>
      </c>
      <c r="AB661" t="s">
        <v>80</v>
      </c>
      <c r="AC661" t="s">
        <v>52</v>
      </c>
      <c r="AD661" t="s">
        <v>79</v>
      </c>
      <c r="AE661" t="s">
        <v>81</v>
      </c>
      <c r="AF661">
        <v>5</v>
      </c>
      <c r="AG661" t="s">
        <v>1026</v>
      </c>
      <c r="AH661">
        <v>55</v>
      </c>
      <c r="AI661" t="s">
        <v>1027</v>
      </c>
      <c r="AJ661">
        <v>12</v>
      </c>
    </row>
    <row r="662" spans="26:36" x14ac:dyDescent="0.25">
      <c r="Z662" t="str">
        <f t="shared" si="56"/>
        <v>8KITCHEN CAFETERIATMY7WA</v>
      </c>
      <c r="AA662">
        <v>8</v>
      </c>
      <c r="AB662" t="s">
        <v>80</v>
      </c>
      <c r="AC662" t="s">
        <v>53</v>
      </c>
      <c r="AD662" t="s">
        <v>79</v>
      </c>
      <c r="AE662" t="s">
        <v>81</v>
      </c>
      <c r="AF662">
        <v>5</v>
      </c>
      <c r="AG662" t="s">
        <v>1028</v>
      </c>
      <c r="AH662">
        <v>43</v>
      </c>
      <c r="AI662" t="s">
        <v>1029</v>
      </c>
      <c r="AJ662">
        <v>13</v>
      </c>
    </row>
    <row r="663" spans="26:36" x14ac:dyDescent="0.25">
      <c r="Z663" t="str">
        <f t="shared" si="56"/>
        <v>8FLOOR 1TMY3WA</v>
      </c>
      <c r="AA663">
        <v>8</v>
      </c>
      <c r="AB663" t="s">
        <v>80</v>
      </c>
      <c r="AC663" t="s">
        <v>48</v>
      </c>
      <c r="AD663" t="s">
        <v>69</v>
      </c>
      <c r="AE663" t="s">
        <v>81</v>
      </c>
      <c r="AF663">
        <v>5</v>
      </c>
      <c r="AG663" t="s">
        <v>1030</v>
      </c>
      <c r="AH663">
        <v>42</v>
      </c>
      <c r="AI663" t="s">
        <v>1031</v>
      </c>
      <c r="AJ663">
        <v>15</v>
      </c>
    </row>
    <row r="664" spans="26:36" x14ac:dyDescent="0.25">
      <c r="Z664" t="str">
        <f t="shared" si="56"/>
        <v>8MECHTMY3WA</v>
      </c>
      <c r="AA664">
        <v>8</v>
      </c>
      <c r="AB664" t="s">
        <v>80</v>
      </c>
      <c r="AC664" t="s">
        <v>85</v>
      </c>
      <c r="AD664" t="s">
        <v>69</v>
      </c>
      <c r="AE664" t="s">
        <v>81</v>
      </c>
      <c r="AF664">
        <v>5</v>
      </c>
      <c r="AG664" t="s">
        <v>1032</v>
      </c>
      <c r="AH664">
        <v>54</v>
      </c>
      <c r="AI664" t="s">
        <v>1033</v>
      </c>
      <c r="AJ664">
        <v>20</v>
      </c>
    </row>
    <row r="665" spans="26:36" x14ac:dyDescent="0.25">
      <c r="Z665" t="str">
        <f t="shared" si="56"/>
        <v>8FLOOR 2TMY3WA</v>
      </c>
      <c r="AA665">
        <v>8</v>
      </c>
      <c r="AB665" t="s">
        <v>80</v>
      </c>
      <c r="AC665" t="s">
        <v>50</v>
      </c>
      <c r="AD665" t="s">
        <v>69</v>
      </c>
      <c r="AE665" t="s">
        <v>81</v>
      </c>
      <c r="AF665">
        <v>5</v>
      </c>
      <c r="AG665" t="s">
        <v>832</v>
      </c>
      <c r="AH665">
        <v>51</v>
      </c>
      <c r="AI665" t="s">
        <v>1034</v>
      </c>
      <c r="AJ665">
        <v>17</v>
      </c>
    </row>
    <row r="666" spans="26:36" x14ac:dyDescent="0.25">
      <c r="Z666" t="str">
        <f t="shared" si="56"/>
        <v>8AUDITORIUMTMY3WA</v>
      </c>
      <c r="AA666">
        <v>8</v>
      </c>
      <c r="AB666" t="s">
        <v>80</v>
      </c>
      <c r="AC666" t="s">
        <v>51</v>
      </c>
      <c r="AD666" t="s">
        <v>69</v>
      </c>
      <c r="AE666" t="s">
        <v>81</v>
      </c>
      <c r="AF666">
        <v>5</v>
      </c>
      <c r="AG666" t="s">
        <v>1035</v>
      </c>
      <c r="AH666">
        <v>50</v>
      </c>
      <c r="AI666" t="s">
        <v>1034</v>
      </c>
      <c r="AJ666">
        <v>16</v>
      </c>
    </row>
    <row r="667" spans="26:36" x14ac:dyDescent="0.25">
      <c r="Z667" t="str">
        <f t="shared" si="56"/>
        <v>8GYMTMY3WA</v>
      </c>
      <c r="AA667">
        <v>8</v>
      </c>
      <c r="AB667" t="s">
        <v>80</v>
      </c>
      <c r="AC667" t="s">
        <v>52</v>
      </c>
      <c r="AD667" t="s">
        <v>69</v>
      </c>
      <c r="AE667" t="s">
        <v>81</v>
      </c>
      <c r="AF667">
        <v>5</v>
      </c>
      <c r="AG667" t="s">
        <v>1036</v>
      </c>
      <c r="AH667">
        <v>52</v>
      </c>
      <c r="AI667" t="s">
        <v>1037</v>
      </c>
      <c r="AJ667">
        <v>12</v>
      </c>
    </row>
    <row r="668" spans="26:36" x14ac:dyDescent="0.25">
      <c r="Z668" t="str">
        <f t="shared" si="56"/>
        <v>8KITCHEN CAFETERIATMY3WA</v>
      </c>
      <c r="AA668">
        <v>8</v>
      </c>
      <c r="AB668" t="s">
        <v>80</v>
      </c>
      <c r="AC668" t="s">
        <v>53</v>
      </c>
      <c r="AD668" t="s">
        <v>69</v>
      </c>
      <c r="AE668" t="s">
        <v>81</v>
      </c>
      <c r="AF668">
        <v>5</v>
      </c>
      <c r="AG668" t="s">
        <v>1038</v>
      </c>
      <c r="AH668">
        <v>41</v>
      </c>
      <c r="AI668" t="s">
        <v>1039</v>
      </c>
      <c r="AJ668">
        <v>12</v>
      </c>
    </row>
    <row r="669" spans="26:36" x14ac:dyDescent="0.25">
      <c r="Z669" t="str">
        <f t="shared" si="56"/>
        <v>8FLOOR 1TMY3</v>
      </c>
      <c r="AA669">
        <v>8</v>
      </c>
      <c r="AB669" t="s">
        <v>80</v>
      </c>
      <c r="AC669" t="s">
        <v>48</v>
      </c>
      <c r="AD669" t="s">
        <v>84</v>
      </c>
      <c r="AE669" t="s">
        <v>81</v>
      </c>
      <c r="AF669">
        <v>5</v>
      </c>
      <c r="AG669" t="s">
        <v>1040</v>
      </c>
      <c r="AH669">
        <v>44</v>
      </c>
      <c r="AI669" t="s">
        <v>1041</v>
      </c>
      <c r="AJ669">
        <v>16</v>
      </c>
    </row>
    <row r="670" spans="26:36" x14ac:dyDescent="0.25">
      <c r="Z670" t="str">
        <f t="shared" si="56"/>
        <v>8MECHTMY3</v>
      </c>
      <c r="AA670">
        <v>8</v>
      </c>
      <c r="AB670" t="s">
        <v>80</v>
      </c>
      <c r="AC670" t="s">
        <v>85</v>
      </c>
      <c r="AD670" t="s">
        <v>84</v>
      </c>
      <c r="AE670" t="s">
        <v>81</v>
      </c>
      <c r="AF670">
        <v>5</v>
      </c>
      <c r="AG670" t="s">
        <v>1042</v>
      </c>
      <c r="AH670">
        <v>45</v>
      </c>
      <c r="AI670" t="s">
        <v>1041</v>
      </c>
      <c r="AJ670">
        <v>21</v>
      </c>
    </row>
    <row r="671" spans="26:36" x14ac:dyDescent="0.25">
      <c r="Z671" t="str">
        <f t="shared" si="56"/>
        <v>8FLOOR 2TMY3</v>
      </c>
      <c r="AA671">
        <v>8</v>
      </c>
      <c r="AB671" t="s">
        <v>80</v>
      </c>
      <c r="AC671" t="s">
        <v>50</v>
      </c>
      <c r="AD671" t="s">
        <v>84</v>
      </c>
      <c r="AE671" t="s">
        <v>81</v>
      </c>
      <c r="AF671">
        <v>5</v>
      </c>
      <c r="AG671" t="s">
        <v>1005</v>
      </c>
      <c r="AH671">
        <v>46</v>
      </c>
      <c r="AI671" t="s">
        <v>1043</v>
      </c>
      <c r="AJ671">
        <v>18</v>
      </c>
    </row>
    <row r="672" spans="26:36" x14ac:dyDescent="0.25">
      <c r="Z672" t="str">
        <f t="shared" si="56"/>
        <v>8AUDITORIUMTMY3</v>
      </c>
      <c r="AA672">
        <v>8</v>
      </c>
      <c r="AB672" t="s">
        <v>80</v>
      </c>
      <c r="AC672" t="s">
        <v>51</v>
      </c>
      <c r="AD672" t="s">
        <v>84</v>
      </c>
      <c r="AE672" t="s">
        <v>81</v>
      </c>
      <c r="AF672">
        <v>5</v>
      </c>
      <c r="AG672" t="s">
        <v>1044</v>
      </c>
      <c r="AH672">
        <v>52</v>
      </c>
      <c r="AI672" t="s">
        <v>1041</v>
      </c>
      <c r="AJ672">
        <v>17</v>
      </c>
    </row>
    <row r="673" spans="26:36" x14ac:dyDescent="0.25">
      <c r="Z673" t="str">
        <f t="shared" si="56"/>
        <v>8GYMTMY3</v>
      </c>
      <c r="AA673">
        <v>8</v>
      </c>
      <c r="AB673" t="s">
        <v>80</v>
      </c>
      <c r="AC673" t="s">
        <v>52</v>
      </c>
      <c r="AD673" t="s">
        <v>84</v>
      </c>
      <c r="AE673" t="s">
        <v>81</v>
      </c>
      <c r="AF673">
        <v>5</v>
      </c>
      <c r="AG673" t="s">
        <v>1045</v>
      </c>
      <c r="AH673">
        <v>50</v>
      </c>
      <c r="AI673" t="s">
        <v>1046</v>
      </c>
      <c r="AJ673">
        <v>12</v>
      </c>
    </row>
    <row r="674" spans="26:36" x14ac:dyDescent="0.25">
      <c r="Z674" t="str">
        <f t="shared" si="56"/>
        <v>8KITCHEN CAFETERIATMY3</v>
      </c>
      <c r="AA674">
        <v>8</v>
      </c>
      <c r="AB674" t="s">
        <v>80</v>
      </c>
      <c r="AC674" t="s">
        <v>53</v>
      </c>
      <c r="AD674" t="s">
        <v>84</v>
      </c>
      <c r="AE674" t="s">
        <v>81</v>
      </c>
      <c r="AF674">
        <v>5</v>
      </c>
      <c r="AG674" t="s">
        <v>1017</v>
      </c>
      <c r="AH674">
        <v>41</v>
      </c>
      <c r="AI674" t="s">
        <v>1047</v>
      </c>
      <c r="AJ674">
        <v>14</v>
      </c>
    </row>
    <row r="675" spans="26:36" x14ac:dyDescent="0.25">
      <c r="Z675" t="str">
        <f t="shared" si="56"/>
        <v>8FLOOR 1TMY2</v>
      </c>
      <c r="AA675">
        <v>8</v>
      </c>
      <c r="AB675" t="s">
        <v>80</v>
      </c>
      <c r="AC675" t="s">
        <v>48</v>
      </c>
      <c r="AD675" t="s">
        <v>90</v>
      </c>
      <c r="AE675" t="s">
        <v>81</v>
      </c>
      <c r="AF675">
        <v>5</v>
      </c>
      <c r="AG675" t="s">
        <v>1048</v>
      </c>
      <c r="AH675">
        <v>49</v>
      </c>
      <c r="AI675" t="s">
        <v>141</v>
      </c>
      <c r="AJ675">
        <v>17</v>
      </c>
    </row>
    <row r="676" spans="26:36" x14ac:dyDescent="0.25">
      <c r="Z676" t="str">
        <f t="shared" si="56"/>
        <v>8MECHTMY2</v>
      </c>
      <c r="AA676">
        <v>8</v>
      </c>
      <c r="AB676" t="s">
        <v>80</v>
      </c>
      <c r="AC676" t="s">
        <v>85</v>
      </c>
      <c r="AD676" t="s">
        <v>90</v>
      </c>
      <c r="AE676" t="s">
        <v>81</v>
      </c>
      <c r="AF676">
        <v>5</v>
      </c>
      <c r="AG676" t="s">
        <v>1049</v>
      </c>
      <c r="AH676">
        <v>50</v>
      </c>
      <c r="AI676" t="s">
        <v>106</v>
      </c>
      <c r="AJ676">
        <v>21</v>
      </c>
    </row>
    <row r="677" spans="26:36" x14ac:dyDescent="0.25">
      <c r="Z677" t="str">
        <f t="shared" si="56"/>
        <v>8FLOOR 2TMY2</v>
      </c>
      <c r="AA677">
        <v>8</v>
      </c>
      <c r="AB677" t="s">
        <v>80</v>
      </c>
      <c r="AC677" t="s">
        <v>50</v>
      </c>
      <c r="AD677" t="s">
        <v>90</v>
      </c>
      <c r="AE677" t="s">
        <v>81</v>
      </c>
      <c r="AF677">
        <v>5</v>
      </c>
      <c r="AG677" t="s">
        <v>832</v>
      </c>
      <c r="AH677">
        <v>49</v>
      </c>
      <c r="AI677" t="s">
        <v>154</v>
      </c>
      <c r="AJ677">
        <v>18</v>
      </c>
    </row>
    <row r="678" spans="26:36" x14ac:dyDescent="0.25">
      <c r="Z678" t="str">
        <f t="shared" si="56"/>
        <v>8AUDITORIUMTMY2</v>
      </c>
      <c r="AA678">
        <v>8</v>
      </c>
      <c r="AB678" t="s">
        <v>80</v>
      </c>
      <c r="AC678" t="s">
        <v>51</v>
      </c>
      <c r="AD678" t="s">
        <v>90</v>
      </c>
      <c r="AE678" t="s">
        <v>81</v>
      </c>
      <c r="AF678">
        <v>5</v>
      </c>
      <c r="AG678" t="s">
        <v>1050</v>
      </c>
      <c r="AH678">
        <v>55</v>
      </c>
      <c r="AI678" t="s">
        <v>154</v>
      </c>
      <c r="AJ678">
        <v>18</v>
      </c>
    </row>
    <row r="679" spans="26:36" x14ac:dyDescent="0.25">
      <c r="Z679" t="str">
        <f t="shared" si="56"/>
        <v>8GYMTMY2</v>
      </c>
      <c r="AA679">
        <v>8</v>
      </c>
      <c r="AB679" t="s">
        <v>80</v>
      </c>
      <c r="AC679" t="s">
        <v>52</v>
      </c>
      <c r="AD679" t="s">
        <v>90</v>
      </c>
      <c r="AE679" t="s">
        <v>81</v>
      </c>
      <c r="AF679">
        <v>5</v>
      </c>
      <c r="AG679" t="s">
        <v>1051</v>
      </c>
      <c r="AH679">
        <v>52</v>
      </c>
      <c r="AI679" t="s">
        <v>1052</v>
      </c>
      <c r="AJ679">
        <v>12</v>
      </c>
    </row>
    <row r="680" spans="26:36" x14ac:dyDescent="0.25">
      <c r="Z680" t="str">
        <f t="shared" si="56"/>
        <v>8KITCHEN CAFETERIATMY2</v>
      </c>
      <c r="AA680">
        <v>8</v>
      </c>
      <c r="AB680" t="s">
        <v>80</v>
      </c>
      <c r="AC680" t="s">
        <v>53</v>
      </c>
      <c r="AD680" t="s">
        <v>90</v>
      </c>
      <c r="AE680" t="s">
        <v>81</v>
      </c>
      <c r="AF680">
        <v>5</v>
      </c>
      <c r="AG680" t="s">
        <v>1053</v>
      </c>
      <c r="AH680">
        <v>47</v>
      </c>
      <c r="AI680" t="s">
        <v>106</v>
      </c>
      <c r="AJ680">
        <v>14</v>
      </c>
    </row>
    <row r="681" spans="26:36" x14ac:dyDescent="0.25">
      <c r="Z681" t="str">
        <f t="shared" si="56"/>
        <v>8FLOOR 1TMY15WA</v>
      </c>
      <c r="AA681">
        <v>8</v>
      </c>
      <c r="AB681" t="s">
        <v>80</v>
      </c>
      <c r="AC681" t="s">
        <v>48</v>
      </c>
      <c r="AD681" t="s">
        <v>93</v>
      </c>
      <c r="AE681" t="s">
        <v>81</v>
      </c>
      <c r="AF681">
        <v>5</v>
      </c>
      <c r="AG681" t="s">
        <v>1054</v>
      </c>
      <c r="AH681">
        <v>40</v>
      </c>
      <c r="AI681" t="s">
        <v>1055</v>
      </c>
      <c r="AJ681">
        <v>16</v>
      </c>
    </row>
    <row r="682" spans="26:36" x14ac:dyDescent="0.25">
      <c r="Z682" t="str">
        <f t="shared" si="56"/>
        <v>8MECHTMY15WA</v>
      </c>
      <c r="AA682">
        <v>8</v>
      </c>
      <c r="AB682" t="s">
        <v>80</v>
      </c>
      <c r="AC682" t="s">
        <v>85</v>
      </c>
      <c r="AD682" t="s">
        <v>93</v>
      </c>
      <c r="AE682" t="s">
        <v>81</v>
      </c>
      <c r="AF682">
        <v>5</v>
      </c>
      <c r="AG682" t="s">
        <v>1056</v>
      </c>
      <c r="AH682">
        <v>54</v>
      </c>
      <c r="AI682" t="s">
        <v>1033</v>
      </c>
      <c r="AJ682">
        <v>20</v>
      </c>
    </row>
    <row r="683" spans="26:36" x14ac:dyDescent="0.25">
      <c r="Z683" t="str">
        <f t="shared" si="56"/>
        <v>8FLOOR 2TMY15WA</v>
      </c>
      <c r="AA683">
        <v>8</v>
      </c>
      <c r="AB683" t="s">
        <v>80</v>
      </c>
      <c r="AC683" t="s">
        <v>50</v>
      </c>
      <c r="AD683" t="s">
        <v>93</v>
      </c>
      <c r="AE683" t="s">
        <v>81</v>
      </c>
      <c r="AF683">
        <v>5</v>
      </c>
      <c r="AG683" t="s">
        <v>969</v>
      </c>
      <c r="AH683">
        <v>51</v>
      </c>
      <c r="AI683" t="s">
        <v>1034</v>
      </c>
      <c r="AJ683">
        <v>17</v>
      </c>
    </row>
    <row r="684" spans="26:36" x14ac:dyDescent="0.25">
      <c r="Z684" t="str">
        <f t="shared" si="56"/>
        <v>8AUDITORIUMTMY15WA</v>
      </c>
      <c r="AA684">
        <v>8</v>
      </c>
      <c r="AB684" t="s">
        <v>80</v>
      </c>
      <c r="AC684" t="s">
        <v>51</v>
      </c>
      <c r="AD684" t="s">
        <v>93</v>
      </c>
      <c r="AE684" t="s">
        <v>81</v>
      </c>
      <c r="AF684">
        <v>5</v>
      </c>
      <c r="AG684" t="s">
        <v>1057</v>
      </c>
      <c r="AH684">
        <v>50</v>
      </c>
      <c r="AI684" t="s">
        <v>1034</v>
      </c>
      <c r="AJ684">
        <v>16</v>
      </c>
    </row>
    <row r="685" spans="26:36" x14ac:dyDescent="0.25">
      <c r="Z685" t="str">
        <f t="shared" si="56"/>
        <v>8GYMTMY15WA</v>
      </c>
      <c r="AA685">
        <v>8</v>
      </c>
      <c r="AB685" t="s">
        <v>80</v>
      </c>
      <c r="AC685" t="s">
        <v>52</v>
      </c>
      <c r="AD685" t="s">
        <v>93</v>
      </c>
      <c r="AE685" t="s">
        <v>81</v>
      </c>
      <c r="AF685">
        <v>5</v>
      </c>
      <c r="AG685" t="s">
        <v>1058</v>
      </c>
      <c r="AH685">
        <v>47</v>
      </c>
      <c r="AI685" t="s">
        <v>1059</v>
      </c>
      <c r="AJ685">
        <v>12</v>
      </c>
    </row>
    <row r="686" spans="26:36" x14ac:dyDescent="0.25">
      <c r="Z686" t="str">
        <f t="shared" si="56"/>
        <v>8KITCHEN CAFETERIATMY15WA</v>
      </c>
      <c r="AA686">
        <v>8</v>
      </c>
      <c r="AB686" t="s">
        <v>80</v>
      </c>
      <c r="AC686" t="s">
        <v>53</v>
      </c>
      <c r="AD686" t="s">
        <v>93</v>
      </c>
      <c r="AE686" t="s">
        <v>81</v>
      </c>
      <c r="AF686">
        <v>5</v>
      </c>
      <c r="AG686" t="s">
        <v>1060</v>
      </c>
      <c r="AH686">
        <v>41</v>
      </c>
      <c r="AI686" t="s">
        <v>1039</v>
      </c>
      <c r="AJ686">
        <v>13</v>
      </c>
    </row>
    <row r="687" spans="26:36" x14ac:dyDescent="0.25">
      <c r="Z687" t="str">
        <f t="shared" si="56"/>
        <v>8FLOOR 1MIN</v>
      </c>
      <c r="AA687">
        <v>8</v>
      </c>
      <c r="AB687" t="s">
        <v>80</v>
      </c>
      <c r="AC687" t="s">
        <v>48</v>
      </c>
      <c r="AD687" t="s">
        <v>99</v>
      </c>
      <c r="AE687" t="s">
        <v>81</v>
      </c>
      <c r="AF687">
        <v>5</v>
      </c>
      <c r="AG687" t="s">
        <v>689</v>
      </c>
      <c r="AH687">
        <v>49</v>
      </c>
      <c r="AI687" t="s">
        <v>1061</v>
      </c>
      <c r="AJ687">
        <v>21</v>
      </c>
    </row>
    <row r="688" spans="26:36" x14ac:dyDescent="0.25">
      <c r="Z688" t="str">
        <f t="shared" si="56"/>
        <v>8MECHMIN</v>
      </c>
      <c r="AA688">
        <v>8</v>
      </c>
      <c r="AB688" t="s">
        <v>80</v>
      </c>
      <c r="AC688" t="s">
        <v>85</v>
      </c>
      <c r="AD688" t="s">
        <v>99</v>
      </c>
      <c r="AE688" t="s">
        <v>81</v>
      </c>
      <c r="AF688">
        <v>5</v>
      </c>
      <c r="AG688" t="s">
        <v>1062</v>
      </c>
      <c r="AH688">
        <v>51</v>
      </c>
      <c r="AI688" t="s">
        <v>233</v>
      </c>
      <c r="AJ688">
        <v>26</v>
      </c>
    </row>
    <row r="689" spans="26:36" x14ac:dyDescent="0.25">
      <c r="Z689" t="str">
        <f t="shared" si="56"/>
        <v>8FLOOR 2MIN</v>
      </c>
      <c r="AA689">
        <v>8</v>
      </c>
      <c r="AB689" t="s">
        <v>80</v>
      </c>
      <c r="AC689" t="s">
        <v>50</v>
      </c>
      <c r="AD689" t="s">
        <v>99</v>
      </c>
      <c r="AE689" t="s">
        <v>81</v>
      </c>
      <c r="AF689">
        <v>5</v>
      </c>
      <c r="AG689" t="s">
        <v>1063</v>
      </c>
      <c r="AH689">
        <v>50</v>
      </c>
      <c r="AI689" t="s">
        <v>1064</v>
      </c>
      <c r="AJ689">
        <v>21</v>
      </c>
    </row>
    <row r="690" spans="26:36" x14ac:dyDescent="0.25">
      <c r="Z690" t="str">
        <f t="shared" si="56"/>
        <v>8AUDITORIUMMIN</v>
      </c>
      <c r="AA690">
        <v>8</v>
      </c>
      <c r="AB690" t="s">
        <v>80</v>
      </c>
      <c r="AC690" t="s">
        <v>51</v>
      </c>
      <c r="AD690" t="s">
        <v>99</v>
      </c>
      <c r="AE690" t="s">
        <v>81</v>
      </c>
      <c r="AF690">
        <v>5</v>
      </c>
      <c r="AG690" t="s">
        <v>300</v>
      </c>
      <c r="AH690">
        <v>56</v>
      </c>
      <c r="AI690" t="s">
        <v>478</v>
      </c>
      <c r="AJ690">
        <v>22</v>
      </c>
    </row>
    <row r="691" spans="26:36" x14ac:dyDescent="0.25">
      <c r="Z691" t="str">
        <f t="shared" si="56"/>
        <v>8GYMMIN</v>
      </c>
      <c r="AA691">
        <v>8</v>
      </c>
      <c r="AB691" t="s">
        <v>80</v>
      </c>
      <c r="AC691" t="s">
        <v>52</v>
      </c>
      <c r="AD691" t="s">
        <v>99</v>
      </c>
      <c r="AE691" t="s">
        <v>81</v>
      </c>
      <c r="AF691">
        <v>5</v>
      </c>
      <c r="AG691" t="s">
        <v>1065</v>
      </c>
      <c r="AH691">
        <v>52</v>
      </c>
      <c r="AI691" t="s">
        <v>893</v>
      </c>
      <c r="AJ691">
        <v>14</v>
      </c>
    </row>
    <row r="692" spans="26:36" x14ac:dyDescent="0.25">
      <c r="Z692" t="str">
        <f t="shared" si="56"/>
        <v>8KITCHEN CAFETERIAMIN</v>
      </c>
      <c r="AA692">
        <v>8</v>
      </c>
      <c r="AB692" t="s">
        <v>80</v>
      </c>
      <c r="AC692" t="s">
        <v>53</v>
      </c>
      <c r="AD692" t="s">
        <v>99</v>
      </c>
      <c r="AE692" t="s">
        <v>81</v>
      </c>
      <c r="AF692">
        <v>5</v>
      </c>
      <c r="AG692" t="s">
        <v>1066</v>
      </c>
      <c r="AH692">
        <v>47</v>
      </c>
      <c r="AI692" t="s">
        <v>478</v>
      </c>
      <c r="AJ692">
        <v>16</v>
      </c>
    </row>
    <row r="693" spans="26:36" x14ac:dyDescent="0.25">
      <c r="Z693" t="str">
        <f t="shared" si="56"/>
        <v>8FLOOR 1MAX</v>
      </c>
      <c r="AA693">
        <v>8</v>
      </c>
      <c r="AB693" t="s">
        <v>80</v>
      </c>
      <c r="AC693" t="s">
        <v>48</v>
      </c>
      <c r="AD693" t="s">
        <v>102</v>
      </c>
      <c r="AE693" t="s">
        <v>81</v>
      </c>
      <c r="AF693">
        <v>5</v>
      </c>
      <c r="AG693" t="s">
        <v>947</v>
      </c>
      <c r="AH693">
        <v>40</v>
      </c>
      <c r="AI693" t="s">
        <v>368</v>
      </c>
      <c r="AJ693">
        <v>15</v>
      </c>
    </row>
    <row r="694" spans="26:36" x14ac:dyDescent="0.25">
      <c r="Z694" t="str">
        <f t="shared" si="56"/>
        <v>8MECHMAX</v>
      </c>
      <c r="AA694">
        <v>8</v>
      </c>
      <c r="AB694" t="s">
        <v>80</v>
      </c>
      <c r="AC694" t="s">
        <v>85</v>
      </c>
      <c r="AD694" t="s">
        <v>102</v>
      </c>
      <c r="AE694" t="s">
        <v>81</v>
      </c>
      <c r="AF694">
        <v>5</v>
      </c>
      <c r="AG694" t="s">
        <v>1067</v>
      </c>
      <c r="AH694">
        <v>68</v>
      </c>
      <c r="AI694" t="s">
        <v>790</v>
      </c>
      <c r="AJ694">
        <v>20</v>
      </c>
    </row>
    <row r="695" spans="26:36" x14ac:dyDescent="0.25">
      <c r="Z695" t="str">
        <f t="shared" si="56"/>
        <v>8FLOOR 2MAX</v>
      </c>
      <c r="AA695">
        <v>8</v>
      </c>
      <c r="AB695" t="s">
        <v>80</v>
      </c>
      <c r="AC695" t="s">
        <v>50</v>
      </c>
      <c r="AD695" t="s">
        <v>102</v>
      </c>
      <c r="AE695" t="s">
        <v>81</v>
      </c>
      <c r="AF695">
        <v>5</v>
      </c>
      <c r="AG695" t="s">
        <v>1068</v>
      </c>
      <c r="AH695">
        <v>51</v>
      </c>
      <c r="AI695" t="s">
        <v>1069</v>
      </c>
      <c r="AJ695">
        <v>17</v>
      </c>
    </row>
    <row r="696" spans="26:36" x14ac:dyDescent="0.25">
      <c r="Z696" t="str">
        <f t="shared" si="56"/>
        <v>8AUDITORIUMMAX</v>
      </c>
      <c r="AA696">
        <v>8</v>
      </c>
      <c r="AB696" t="s">
        <v>80</v>
      </c>
      <c r="AC696" t="s">
        <v>51</v>
      </c>
      <c r="AD696" t="s">
        <v>102</v>
      </c>
      <c r="AE696" t="s">
        <v>81</v>
      </c>
      <c r="AF696">
        <v>5</v>
      </c>
      <c r="AG696" t="s">
        <v>1070</v>
      </c>
      <c r="AH696">
        <v>50</v>
      </c>
      <c r="AI696" t="s">
        <v>1071</v>
      </c>
      <c r="AJ696">
        <v>15</v>
      </c>
    </row>
    <row r="697" spans="26:36" x14ac:dyDescent="0.25">
      <c r="Z697" t="str">
        <f t="shared" si="56"/>
        <v>8GYMMAX</v>
      </c>
      <c r="AA697">
        <v>8</v>
      </c>
      <c r="AB697" t="s">
        <v>80</v>
      </c>
      <c r="AC697" t="s">
        <v>52</v>
      </c>
      <c r="AD697" t="s">
        <v>102</v>
      </c>
      <c r="AE697" t="s">
        <v>81</v>
      </c>
      <c r="AF697">
        <v>5</v>
      </c>
      <c r="AG697" t="s">
        <v>1072</v>
      </c>
      <c r="AH697">
        <v>66</v>
      </c>
      <c r="AI697" t="s">
        <v>931</v>
      </c>
      <c r="AJ697">
        <v>14</v>
      </c>
    </row>
    <row r="698" spans="26:36" x14ac:dyDescent="0.25">
      <c r="Z698" t="str">
        <f t="shared" si="56"/>
        <v>8KITCHEN CAFETERIAMAX</v>
      </c>
      <c r="AA698">
        <v>8</v>
      </c>
      <c r="AB698" t="s">
        <v>80</v>
      </c>
      <c r="AC698" t="s">
        <v>53</v>
      </c>
      <c r="AD698" t="s">
        <v>102</v>
      </c>
      <c r="AE698" t="s">
        <v>81</v>
      </c>
      <c r="AF698">
        <v>5</v>
      </c>
      <c r="AG698" t="s">
        <v>1073</v>
      </c>
      <c r="AH698">
        <v>45</v>
      </c>
      <c r="AI698" t="s">
        <v>1074</v>
      </c>
      <c r="AJ698">
        <v>12</v>
      </c>
    </row>
  </sheetData>
  <mergeCells count="3">
    <mergeCell ref="AA3:AJ3"/>
    <mergeCell ref="AM3:AV3"/>
    <mergeCell ref="AW3:BF3"/>
  </mergeCells>
  <conditionalFormatting sqref="K6:K116">
    <cfRule type="cellIs" dxfId="10" priority="3" operator="greaterThan">
      <formula>300</formula>
    </cfRule>
  </conditionalFormatting>
  <conditionalFormatting sqref="L5:L117">
    <cfRule type="cellIs" dxfId="9" priority="2" operator="greaterThan">
      <formula>300</formula>
    </cfRule>
  </conditionalFormatting>
  <conditionalFormatting sqref="D5:I117">
    <cfRule type="cellIs" dxfId="8" priority="1" operator="greaterThan">
      <formula>20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55" zoomScaleNormal="55" workbookViewId="0">
      <selection activeCell="S4" sqref="S4"/>
    </sheetView>
  </sheetViews>
  <sheetFormatPr defaultRowHeight="15" x14ac:dyDescent="0.25"/>
  <cols>
    <col min="2" max="2" width="17.85546875" customWidth="1"/>
    <col min="3" max="18" width="12.7109375" customWidth="1"/>
  </cols>
  <sheetData>
    <row r="1" spans="1:18" x14ac:dyDescent="0.25">
      <c r="B1" s="1" t="s">
        <v>0</v>
      </c>
      <c r="C1" s="2">
        <v>211975</v>
      </c>
    </row>
    <row r="2" spans="1:18" ht="15.75" thickBot="1" x14ac:dyDescent="0.3"/>
    <row r="3" spans="1:18" ht="60.75" thickBot="1" x14ac:dyDescent="0.3">
      <c r="A3" s="41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3" t="s">
        <v>13</v>
      </c>
      <c r="N3" s="3" t="s">
        <v>14</v>
      </c>
      <c r="O3" s="7" t="s">
        <v>15</v>
      </c>
      <c r="P3" s="8"/>
      <c r="Q3" s="8"/>
      <c r="R3" s="8"/>
    </row>
    <row r="4" spans="1:18" x14ac:dyDescent="0.25">
      <c r="A4" s="41"/>
      <c r="B4" s="9" t="s">
        <v>16</v>
      </c>
      <c r="C4" s="10">
        <f>'[3]CZ 1A'!Q11</f>
        <v>5549883</v>
      </c>
      <c r="D4" s="10">
        <f>'[3]CZ 1A'!R11</f>
        <v>3460491</v>
      </c>
      <c r="E4" s="10">
        <f>'[3]CZ 1A'!S11</f>
        <v>1892969</v>
      </c>
      <c r="F4" s="10">
        <f>'[3]CZ 1A'!T11</f>
        <v>175825</v>
      </c>
      <c r="G4" s="10">
        <f>'[3]CZ 1A'!U11</f>
        <v>1213937</v>
      </c>
      <c r="H4" s="10">
        <f>'[3]CZ 1A'!V11</f>
        <v>5197836</v>
      </c>
      <c r="I4" s="10">
        <f>'[3]CZ 1A'!W11</f>
        <v>0</v>
      </c>
      <c r="J4" s="10">
        <f>'[3]CZ 1A'!X11</f>
        <v>220882</v>
      </c>
      <c r="K4" s="10">
        <f>'[3]CZ 1A'!Y11</f>
        <v>345722</v>
      </c>
      <c r="L4" s="10">
        <f>'[3]CZ 1A'!Z11</f>
        <v>34299</v>
      </c>
      <c r="M4" s="10">
        <f>'[3]CZ 1A'!AA11</f>
        <v>1228690.9999999998</v>
      </c>
      <c r="N4" s="11">
        <f>SUM(C4:L4)</f>
        <v>18091844</v>
      </c>
      <c r="O4" s="12">
        <f>N4/$C$1</f>
        <v>85.348951527302745</v>
      </c>
      <c r="P4" s="13" t="s">
        <v>17</v>
      </c>
      <c r="Q4" s="13" t="s">
        <v>17</v>
      </c>
      <c r="R4" s="13"/>
    </row>
    <row r="5" spans="1:18" x14ac:dyDescent="0.25">
      <c r="A5" s="41"/>
      <c r="B5" s="14" t="s">
        <v>18</v>
      </c>
      <c r="C5" s="10">
        <f>'[3]CZ 1A'!Q12</f>
        <v>5571522</v>
      </c>
      <c r="D5" s="10">
        <f>'[3]CZ 1A'!R12</f>
        <v>3614661</v>
      </c>
      <c r="E5" s="10">
        <f>'[3]CZ 1A'!S12</f>
        <v>1892969</v>
      </c>
      <c r="F5" s="10">
        <f>'[3]CZ 1A'!T12</f>
        <v>178641</v>
      </c>
      <c r="G5" s="10">
        <f>'[3]CZ 1A'!U12</f>
        <v>1213937</v>
      </c>
      <c r="H5" s="10">
        <f>'[3]CZ 1A'!V12</f>
        <v>5188993</v>
      </c>
      <c r="I5" s="10">
        <f>'[3]CZ 1A'!W12</f>
        <v>0</v>
      </c>
      <c r="J5" s="10">
        <f>'[3]CZ 1A'!X12</f>
        <v>230723</v>
      </c>
      <c r="K5" s="10">
        <f>'[3]CZ 1A'!Y12</f>
        <v>345722</v>
      </c>
      <c r="L5" s="10">
        <f>'[3]CZ 1A'!Z12</f>
        <v>34299</v>
      </c>
      <c r="M5" s="10">
        <f>'[3]CZ 1A'!AA12</f>
        <v>1228690.9999999998</v>
      </c>
      <c r="N5" s="15">
        <f t="shared" ref="N5:N10" si="0">SUM(C5:L5)</f>
        <v>18271467</v>
      </c>
      <c r="O5" s="16">
        <f>N5/$C$1</f>
        <v>86.196329755867438</v>
      </c>
      <c r="P5" s="13">
        <f>MAX(O4:O10)</f>
        <v>88.5468286354523</v>
      </c>
      <c r="Q5" s="13">
        <f>MAX(O4:O8)</f>
        <v>86.461960136808585</v>
      </c>
      <c r="R5" s="13"/>
    </row>
    <row r="6" spans="1:18" x14ac:dyDescent="0.25">
      <c r="A6" s="41"/>
      <c r="B6" s="14" t="s">
        <v>19</v>
      </c>
      <c r="C6" s="10">
        <f>'[3]CZ 1A'!Q13</f>
        <v>4729115</v>
      </c>
      <c r="D6" s="10">
        <f>'[3]CZ 1A'!R13</f>
        <v>4333478</v>
      </c>
      <c r="E6" s="10">
        <f>'[3]CZ 1A'!S13</f>
        <v>1892969</v>
      </c>
      <c r="F6" s="10">
        <f>'[3]CZ 1A'!T13</f>
        <v>180906</v>
      </c>
      <c r="G6" s="10">
        <f>'[3]CZ 1A'!U13</f>
        <v>1213937</v>
      </c>
      <c r="H6" s="10">
        <f>'[3]CZ 1A'!V13</f>
        <v>5320743</v>
      </c>
      <c r="I6" s="10">
        <f>'[3]CZ 1A'!W13</f>
        <v>0</v>
      </c>
      <c r="J6" s="10">
        <f>'[3]CZ 1A'!X13</f>
        <v>276605</v>
      </c>
      <c r="K6" s="10">
        <f>'[3]CZ 1A'!Y13</f>
        <v>345722</v>
      </c>
      <c r="L6" s="10">
        <f>'[3]CZ 1A'!Z13</f>
        <v>34299</v>
      </c>
      <c r="M6" s="10">
        <f>'[3]CZ 1A'!AA13</f>
        <v>1228690.9999999998</v>
      </c>
      <c r="N6" s="15">
        <f t="shared" si="0"/>
        <v>18327774</v>
      </c>
      <c r="O6" s="16">
        <f t="shared" ref="O6:O10" si="1">N6/$C$1</f>
        <v>86.461960136808585</v>
      </c>
      <c r="P6" s="13" t="s">
        <v>20</v>
      </c>
      <c r="Q6" s="13" t="s">
        <v>20</v>
      </c>
      <c r="R6" s="13"/>
    </row>
    <row r="7" spans="1:18" x14ac:dyDescent="0.25">
      <c r="A7" s="41"/>
      <c r="B7" s="14" t="s">
        <v>21</v>
      </c>
      <c r="C7" s="10">
        <f>'[3]CZ 1A'!Q14</f>
        <v>5060353</v>
      </c>
      <c r="D7" s="10">
        <f>'[3]CZ 1A'!R14</f>
        <v>3855137</v>
      </c>
      <c r="E7" s="10">
        <f>'[3]CZ 1A'!S14</f>
        <v>1892969</v>
      </c>
      <c r="F7" s="10">
        <f>'[3]CZ 1A'!T14</f>
        <v>182207</v>
      </c>
      <c r="G7" s="10">
        <f>'[3]CZ 1A'!U14</f>
        <v>1213937</v>
      </c>
      <c r="H7" s="10">
        <f>'[3]CZ 1A'!V14</f>
        <v>5243826</v>
      </c>
      <c r="I7" s="10">
        <f>'[3]CZ 1A'!W14</f>
        <v>0</v>
      </c>
      <c r="J7" s="10">
        <f>'[3]CZ 1A'!X14</f>
        <v>246073</v>
      </c>
      <c r="K7" s="10">
        <f>'[3]CZ 1A'!Y14</f>
        <v>345722</v>
      </c>
      <c r="L7" s="10">
        <f>'[3]CZ 1A'!Z14</f>
        <v>34299</v>
      </c>
      <c r="M7" s="10">
        <f>'[3]CZ 1A'!AA14</f>
        <v>1228690.9999999998</v>
      </c>
      <c r="N7" s="15">
        <f t="shared" si="0"/>
        <v>18074523</v>
      </c>
      <c r="O7" s="16">
        <f t="shared" si="1"/>
        <v>85.267239061210049</v>
      </c>
      <c r="P7" s="13">
        <f>MIN(O4:O10)</f>
        <v>84.048817077485552</v>
      </c>
      <c r="Q7" s="13">
        <f>MIN(O4:O8)</f>
        <v>84.048817077485552</v>
      </c>
      <c r="R7" s="13"/>
    </row>
    <row r="8" spans="1:18" x14ac:dyDescent="0.25">
      <c r="A8" s="41"/>
      <c r="B8" s="14" t="s">
        <v>22</v>
      </c>
      <c r="C8" s="17">
        <f>'[3]CZ 1A'!Q15</f>
        <v>4642740</v>
      </c>
      <c r="D8" s="18">
        <f>'[3]CZ 1A'!R15</f>
        <v>3973030</v>
      </c>
      <c r="E8" s="18">
        <f>'[3]CZ 1A'!S15</f>
        <v>1892969</v>
      </c>
      <c r="F8" s="18">
        <f>'[3]CZ 1A'!T15</f>
        <v>181525</v>
      </c>
      <c r="G8" s="18">
        <f>'[3]CZ 1A'!U15</f>
        <v>1213937</v>
      </c>
      <c r="H8" s="18">
        <f>'[3]CZ 1A'!V15</f>
        <v>5278428</v>
      </c>
      <c r="I8" s="18">
        <f>'[3]CZ 1A'!W15</f>
        <v>0</v>
      </c>
      <c r="J8" s="18">
        <f>'[3]CZ 1A'!X15</f>
        <v>253598</v>
      </c>
      <c r="K8" s="18">
        <f>'[3]CZ 1A'!Y15</f>
        <v>345722</v>
      </c>
      <c r="L8" s="19">
        <f>'[3]CZ 1A'!Z15</f>
        <v>34299</v>
      </c>
      <c r="M8" s="19">
        <f>'[3]CZ 1A'!AA15</f>
        <v>1228690.9999999998</v>
      </c>
      <c r="N8" s="15">
        <f t="shared" si="0"/>
        <v>17816248</v>
      </c>
      <c r="O8" s="16">
        <f t="shared" si="1"/>
        <v>84.048817077485552</v>
      </c>
      <c r="P8" s="13" t="s">
        <v>23</v>
      </c>
      <c r="Q8" s="13" t="s">
        <v>23</v>
      </c>
      <c r="R8" s="13"/>
    </row>
    <row r="9" spans="1:18" x14ac:dyDescent="0.25">
      <c r="A9" s="41"/>
      <c r="B9" s="14" t="s">
        <v>24</v>
      </c>
      <c r="C9" s="20">
        <f>'[3]CZ 1A'!Q16</f>
        <v>7624176</v>
      </c>
      <c r="D9" s="10">
        <f>'[3]CZ 1A'!R16</f>
        <v>2556310</v>
      </c>
      <c r="E9" s="10">
        <f>'[3]CZ 1A'!S16</f>
        <v>1892969</v>
      </c>
      <c r="F9" s="10">
        <f>'[3]CZ 1A'!T16</f>
        <v>183602</v>
      </c>
      <c r="G9" s="10">
        <f>'[3]CZ 1A'!U16</f>
        <v>1213937</v>
      </c>
      <c r="H9" s="10">
        <f>'[3]CZ 1A'!V16</f>
        <v>4755530</v>
      </c>
      <c r="I9" s="10">
        <f>'[3]CZ 1A'!W16</f>
        <v>0</v>
      </c>
      <c r="J9" s="10">
        <f>'[3]CZ 1A'!X16</f>
        <v>163169</v>
      </c>
      <c r="K9" s="10">
        <f>'[3]CZ 1A'!Y16</f>
        <v>345722</v>
      </c>
      <c r="L9" s="21">
        <f>'[3]CZ 1A'!Z16</f>
        <v>34299</v>
      </c>
      <c r="M9" s="21">
        <f>'[3]CZ 1A'!AA16</f>
        <v>1228690.9999999998</v>
      </c>
      <c r="N9" s="15">
        <f t="shared" si="0"/>
        <v>18769714</v>
      </c>
      <c r="O9" s="16">
        <f t="shared" si="1"/>
        <v>88.5468286354523</v>
      </c>
      <c r="P9" s="22">
        <f>(P5-P7)/O5</f>
        <v>5.2183330435372349E-2</v>
      </c>
      <c r="Q9" s="22">
        <f>(Q5-Q7)/O5</f>
        <v>2.7995891079791238E-2</v>
      </c>
      <c r="R9" s="13"/>
    </row>
    <row r="10" spans="1:18" ht="15.75" thickBot="1" x14ac:dyDescent="0.3">
      <c r="A10" s="41"/>
      <c r="B10" s="23" t="s">
        <v>25</v>
      </c>
      <c r="C10" s="24">
        <f>'[3]CZ 1A'!Q17</f>
        <v>4263211</v>
      </c>
      <c r="D10" s="25">
        <f>'[3]CZ 1A'!R17</f>
        <v>4720237</v>
      </c>
      <c r="E10" s="25">
        <f>'[3]CZ 1A'!S17</f>
        <v>1892969</v>
      </c>
      <c r="F10" s="25">
        <f>'[3]CZ 1A'!T17</f>
        <v>178359</v>
      </c>
      <c r="G10" s="25">
        <f>'[3]CZ 1A'!U17</f>
        <v>1213937</v>
      </c>
      <c r="H10" s="25">
        <f>'[3]CZ 1A'!V17</f>
        <v>5356205</v>
      </c>
      <c r="I10" s="25">
        <f>'[3]CZ 1A'!W17</f>
        <v>0</v>
      </c>
      <c r="J10" s="25">
        <f>'[3]CZ 1A'!X17</f>
        <v>301292</v>
      </c>
      <c r="K10" s="25">
        <f>'[3]CZ 1A'!Y17</f>
        <v>345722</v>
      </c>
      <c r="L10" s="26">
        <f>'[3]CZ 1A'!Z17</f>
        <v>34299</v>
      </c>
      <c r="M10" s="26">
        <f>'[3]CZ 1A'!AA17</f>
        <v>1228690.9999999998</v>
      </c>
      <c r="N10" s="27">
        <f t="shared" si="0"/>
        <v>18306231</v>
      </c>
      <c r="O10" s="28">
        <f t="shared" si="1"/>
        <v>86.360330227621176</v>
      </c>
      <c r="P10" s="13"/>
      <c r="Q10" s="13"/>
      <c r="R10" s="13"/>
    </row>
    <row r="11" spans="1:18" ht="15.75" thickBot="1" x14ac:dyDescent="0.3"/>
    <row r="12" spans="1:18" ht="60.75" thickBot="1" x14ac:dyDescent="0.3">
      <c r="A12" s="41" t="s">
        <v>26</v>
      </c>
      <c r="B12" s="3" t="s">
        <v>2</v>
      </c>
      <c r="C12" s="4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6" t="s">
        <v>12</v>
      </c>
      <c r="M12" s="3" t="s">
        <v>13</v>
      </c>
      <c r="N12" s="3" t="s">
        <v>14</v>
      </c>
      <c r="O12" s="7" t="s">
        <v>15</v>
      </c>
      <c r="P12" s="8"/>
      <c r="Q12" s="8"/>
      <c r="R12" s="8"/>
    </row>
    <row r="13" spans="1:18" x14ac:dyDescent="0.25">
      <c r="A13" s="41"/>
      <c r="B13" s="9" t="s">
        <v>16</v>
      </c>
      <c r="C13" s="10">
        <f>'[3]CZ 2A'!Q11</f>
        <v>5918441</v>
      </c>
      <c r="D13" s="10">
        <f>'[3]CZ 2A'!R11</f>
        <v>2654814</v>
      </c>
      <c r="E13" s="10">
        <f>'[3]CZ 2A'!S11</f>
        <v>1892969</v>
      </c>
      <c r="F13" s="10">
        <f>'[3]CZ 2A'!T11</f>
        <v>177640</v>
      </c>
      <c r="G13" s="10">
        <f>'[3]CZ 2A'!U11</f>
        <v>1213937</v>
      </c>
      <c r="H13" s="10">
        <f>'[3]CZ 2A'!V11</f>
        <v>4642941</v>
      </c>
      <c r="I13" s="10">
        <f>'[3]CZ 2A'!W11</f>
        <v>0</v>
      </c>
      <c r="J13" s="10">
        <f>'[3]CZ 2A'!X11</f>
        <v>169456</v>
      </c>
      <c r="K13" s="10">
        <f>'[3]CZ 2A'!Y11</f>
        <v>345722</v>
      </c>
      <c r="L13" s="10">
        <f>'[3]CZ 2A'!Z11</f>
        <v>34299</v>
      </c>
      <c r="M13" s="10">
        <f>'[3]CZ 2A'!AA11</f>
        <v>1228690.9999999998</v>
      </c>
      <c r="N13" s="11">
        <f>SUM(C13:L13)</f>
        <v>17050219</v>
      </c>
      <c r="O13" s="12">
        <f>N13/$C$1</f>
        <v>80.435046585682272</v>
      </c>
      <c r="P13" s="13" t="s">
        <v>17</v>
      </c>
      <c r="Q13" s="13" t="s">
        <v>17</v>
      </c>
      <c r="R13" s="13"/>
    </row>
    <row r="14" spans="1:18" x14ac:dyDescent="0.25">
      <c r="A14" s="41"/>
      <c r="B14" s="14" t="s">
        <v>18</v>
      </c>
      <c r="C14" s="10">
        <f>'[3]CZ 2A'!Q12</f>
        <v>5737468</v>
      </c>
      <c r="D14" s="10">
        <f>'[3]CZ 2A'!R12</f>
        <v>2685074</v>
      </c>
      <c r="E14" s="10">
        <f>'[3]CZ 2A'!S12</f>
        <v>1892969</v>
      </c>
      <c r="F14" s="10">
        <f>'[3]CZ 2A'!T12</f>
        <v>179554</v>
      </c>
      <c r="G14" s="10">
        <f>'[3]CZ 2A'!U12</f>
        <v>1213937</v>
      </c>
      <c r="H14" s="10">
        <f>'[3]CZ 2A'!V12</f>
        <v>4680181</v>
      </c>
      <c r="I14" s="10">
        <f>'[3]CZ 2A'!W12</f>
        <v>0</v>
      </c>
      <c r="J14" s="10">
        <f>'[3]CZ 2A'!X12</f>
        <v>171388</v>
      </c>
      <c r="K14" s="10">
        <f>'[3]CZ 2A'!Y12</f>
        <v>345722</v>
      </c>
      <c r="L14" s="10">
        <f>'[3]CZ 2A'!Z12</f>
        <v>34299</v>
      </c>
      <c r="M14" s="10">
        <f>'[3]CZ 2A'!AA12</f>
        <v>1228690.9999999998</v>
      </c>
      <c r="N14" s="15">
        <f t="shared" ref="N14:N19" si="2">SUM(C14:L14)</f>
        <v>16940592</v>
      </c>
      <c r="O14" s="16">
        <f>N14/$C$1</f>
        <v>79.91787710814954</v>
      </c>
      <c r="P14" s="13">
        <f>MAX(O13:O19)</f>
        <v>87.906677674254041</v>
      </c>
      <c r="Q14" s="13">
        <f>MAX(O13:O17)</f>
        <v>80.435046585682272</v>
      </c>
      <c r="R14" s="13"/>
    </row>
    <row r="15" spans="1:18" x14ac:dyDescent="0.25">
      <c r="A15" s="41"/>
      <c r="B15" s="14" t="s">
        <v>19</v>
      </c>
      <c r="C15" s="10">
        <f>'[3]CZ 2A'!Q13</f>
        <v>4005799</v>
      </c>
      <c r="D15" s="10">
        <f>'[3]CZ 2A'!R13</f>
        <v>3216642</v>
      </c>
      <c r="E15" s="10">
        <f>'[3]CZ 2A'!S13</f>
        <v>1892969</v>
      </c>
      <c r="F15" s="10">
        <f>'[3]CZ 2A'!T13</f>
        <v>186049</v>
      </c>
      <c r="G15" s="10">
        <f>'[3]CZ 2A'!U13</f>
        <v>1213937</v>
      </c>
      <c r="H15" s="10">
        <f>'[3]CZ 2A'!V13</f>
        <v>4830757</v>
      </c>
      <c r="I15" s="10">
        <f>'[3]CZ 2A'!W13</f>
        <v>0</v>
      </c>
      <c r="J15" s="10">
        <f>'[3]CZ 2A'!X13</f>
        <v>205318</v>
      </c>
      <c r="K15" s="10">
        <f>'[3]CZ 2A'!Y13</f>
        <v>345722</v>
      </c>
      <c r="L15" s="10">
        <f>'[3]CZ 2A'!Z13</f>
        <v>34299</v>
      </c>
      <c r="M15" s="10">
        <f>'[3]CZ 2A'!AA13</f>
        <v>1228690.9999999998</v>
      </c>
      <c r="N15" s="15">
        <f t="shared" si="2"/>
        <v>15931492</v>
      </c>
      <c r="O15" s="16">
        <f t="shared" ref="O15:O19" si="3">N15/$C$1</f>
        <v>75.157410071942451</v>
      </c>
      <c r="P15" s="13" t="s">
        <v>20</v>
      </c>
      <c r="Q15" s="13" t="s">
        <v>20</v>
      </c>
      <c r="R15" s="13"/>
    </row>
    <row r="16" spans="1:18" x14ac:dyDescent="0.25">
      <c r="A16" s="41"/>
      <c r="B16" s="14" t="s">
        <v>21</v>
      </c>
      <c r="C16" s="10">
        <f>'[3]CZ 2A'!Q14</f>
        <v>4693749</v>
      </c>
      <c r="D16" s="10">
        <f>'[3]CZ 2A'!R14</f>
        <v>2964545</v>
      </c>
      <c r="E16" s="10">
        <f>'[3]CZ 2A'!S14</f>
        <v>1892969</v>
      </c>
      <c r="F16" s="10">
        <f>'[3]CZ 2A'!T14</f>
        <v>186368</v>
      </c>
      <c r="G16" s="10">
        <f>'[3]CZ 2A'!U14</f>
        <v>1213937</v>
      </c>
      <c r="H16" s="10">
        <f>'[3]CZ 2A'!V14</f>
        <v>4774639</v>
      </c>
      <c r="I16" s="10">
        <f>'[3]CZ 2A'!W14</f>
        <v>0</v>
      </c>
      <c r="J16" s="10">
        <f>'[3]CZ 2A'!X14</f>
        <v>189226</v>
      </c>
      <c r="K16" s="10">
        <f>'[3]CZ 2A'!Y14</f>
        <v>345722</v>
      </c>
      <c r="L16" s="10">
        <f>'[3]CZ 2A'!Z14</f>
        <v>34299</v>
      </c>
      <c r="M16" s="10">
        <f>'[3]CZ 2A'!AA14</f>
        <v>1228690.9999999998</v>
      </c>
      <c r="N16" s="15">
        <f t="shared" si="2"/>
        <v>16295454</v>
      </c>
      <c r="O16" s="16">
        <f t="shared" si="3"/>
        <v>76.874414435664576</v>
      </c>
      <c r="P16" s="13">
        <f>MIN(O13:O19)</f>
        <v>73.289534143177264</v>
      </c>
      <c r="Q16" s="13">
        <f>MIN(O13:O17)</f>
        <v>75.157410071942451</v>
      </c>
      <c r="R16" s="13"/>
    </row>
    <row r="17" spans="1:18" x14ac:dyDescent="0.25">
      <c r="A17" s="41"/>
      <c r="B17" s="14" t="s">
        <v>22</v>
      </c>
      <c r="C17" s="10">
        <f>'[3]CZ 2A'!Q15</f>
        <v>4642168</v>
      </c>
      <c r="D17" s="10">
        <f>'[3]CZ 2A'!R15</f>
        <v>3087800</v>
      </c>
      <c r="E17" s="10">
        <f>'[3]CZ 2A'!S15</f>
        <v>1892969</v>
      </c>
      <c r="F17" s="10">
        <f>'[3]CZ 2A'!T15</f>
        <v>185961</v>
      </c>
      <c r="G17" s="10">
        <f>'[3]CZ 2A'!U15</f>
        <v>1213937</v>
      </c>
      <c r="H17" s="10">
        <f>'[3]CZ 2A'!V15</f>
        <v>4803415</v>
      </c>
      <c r="I17" s="10">
        <f>'[3]CZ 2A'!W15</f>
        <v>0</v>
      </c>
      <c r="J17" s="10">
        <f>'[3]CZ 2A'!X15</f>
        <v>197094</v>
      </c>
      <c r="K17" s="10">
        <f>'[3]CZ 2A'!Y15</f>
        <v>345722</v>
      </c>
      <c r="L17" s="10">
        <f>'[3]CZ 2A'!Z15</f>
        <v>34299</v>
      </c>
      <c r="M17" s="10">
        <f>'[3]CZ 2A'!AA15</f>
        <v>1228690.9999999998</v>
      </c>
      <c r="N17" s="15">
        <f t="shared" si="2"/>
        <v>16403365</v>
      </c>
      <c r="O17" s="16">
        <f t="shared" si="3"/>
        <v>77.383488618940916</v>
      </c>
      <c r="P17" s="13" t="s">
        <v>23</v>
      </c>
      <c r="Q17" s="13" t="s">
        <v>23</v>
      </c>
      <c r="R17" s="13"/>
    </row>
    <row r="18" spans="1:18" x14ac:dyDescent="0.25">
      <c r="A18" s="41"/>
      <c r="B18" s="14" t="s">
        <v>24</v>
      </c>
      <c r="C18" s="17">
        <f>'[3]CZ 2A'!Q16</f>
        <v>8955406</v>
      </c>
      <c r="D18" s="18">
        <f>'[3]CZ 2A'!R16</f>
        <v>1758005</v>
      </c>
      <c r="E18" s="18">
        <f>'[3]CZ 2A'!S16</f>
        <v>1892969</v>
      </c>
      <c r="F18" s="18">
        <f>'[3]CZ 2A'!T16</f>
        <v>195846</v>
      </c>
      <c r="G18" s="18">
        <f>'[3]CZ 2A'!U16</f>
        <v>1213937</v>
      </c>
      <c r="H18" s="18">
        <f>'[3]CZ 2A'!V16</f>
        <v>4125621</v>
      </c>
      <c r="I18" s="18">
        <f>'[3]CZ 2A'!W16</f>
        <v>0</v>
      </c>
      <c r="J18" s="18">
        <f>'[3]CZ 2A'!X16</f>
        <v>112213</v>
      </c>
      <c r="K18" s="18">
        <f>'[3]CZ 2A'!Y16</f>
        <v>345722</v>
      </c>
      <c r="L18" s="18">
        <f>'[3]CZ 2A'!Z16</f>
        <v>34299</v>
      </c>
      <c r="M18" s="18">
        <f>'[3]CZ 2A'!AA16</f>
        <v>1228690.9999999998</v>
      </c>
      <c r="N18" s="15">
        <f t="shared" si="2"/>
        <v>18634018</v>
      </c>
      <c r="O18" s="16">
        <f t="shared" si="3"/>
        <v>87.906677674254041</v>
      </c>
      <c r="P18" s="22">
        <f>(P14-P16)/O14</f>
        <v>0.18290204970404814</v>
      </c>
      <c r="Q18" s="22">
        <f>(Q14-Q16)/O14</f>
        <v>6.6038247069523826E-2</v>
      </c>
      <c r="R18" s="13"/>
    </row>
    <row r="19" spans="1:18" ht="15.75" thickBot="1" x14ac:dyDescent="0.3">
      <c r="A19" s="41"/>
      <c r="B19" s="23" t="s">
        <v>25</v>
      </c>
      <c r="C19" s="24">
        <f>'[3]CZ 2A'!Q17</f>
        <v>2745476</v>
      </c>
      <c r="D19" s="25">
        <f>'[3]CZ 2A'!R17</f>
        <v>3868301</v>
      </c>
      <c r="E19" s="25">
        <f>'[3]CZ 2A'!S17</f>
        <v>1892969</v>
      </c>
      <c r="F19" s="25">
        <f>'[3]CZ 2A'!T17</f>
        <v>183590</v>
      </c>
      <c r="G19" s="25">
        <f>'[3]CZ 2A'!U17</f>
        <v>1213937</v>
      </c>
      <c r="H19" s="25">
        <f>'[3]CZ 2A'!V17</f>
        <v>5004342</v>
      </c>
      <c r="I19" s="25">
        <f>'[3]CZ 2A'!W17</f>
        <v>0</v>
      </c>
      <c r="J19" s="25">
        <f>'[3]CZ 2A'!X17</f>
        <v>246913</v>
      </c>
      <c r="K19" s="25">
        <f>'[3]CZ 2A'!Y17</f>
        <v>345722</v>
      </c>
      <c r="L19" s="25">
        <f>'[3]CZ 2A'!Z17</f>
        <v>34299</v>
      </c>
      <c r="M19" s="25">
        <f>'[3]CZ 2A'!AA17</f>
        <v>1228690.9999999998</v>
      </c>
      <c r="N19" s="27">
        <f t="shared" si="2"/>
        <v>15535549</v>
      </c>
      <c r="O19" s="28">
        <f t="shared" si="3"/>
        <v>73.289534143177264</v>
      </c>
      <c r="P19" s="13"/>
      <c r="Q19" s="13"/>
      <c r="R19" s="13"/>
    </row>
    <row r="20" spans="1:18" ht="15.75" thickBot="1" x14ac:dyDescent="0.3"/>
    <row r="21" spans="1:18" ht="60.75" thickBot="1" x14ac:dyDescent="0.3">
      <c r="A21" s="41" t="s">
        <v>27</v>
      </c>
      <c r="B21" s="3" t="s">
        <v>2</v>
      </c>
      <c r="C21" s="4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6" t="s">
        <v>12</v>
      </c>
      <c r="M21" s="3" t="s">
        <v>13</v>
      </c>
      <c r="N21" s="3" t="s">
        <v>14</v>
      </c>
      <c r="O21" s="7" t="s">
        <v>15</v>
      </c>
      <c r="P21" s="8"/>
      <c r="Q21" s="8"/>
      <c r="R21" s="8"/>
    </row>
    <row r="22" spans="1:18" x14ac:dyDescent="0.25">
      <c r="A22" s="41"/>
      <c r="B22" s="9" t="s">
        <v>16</v>
      </c>
      <c r="C22" s="10">
        <f>'[3]CZ 2B'!Q11</f>
        <v>3953610</v>
      </c>
      <c r="D22" s="10">
        <f>'[3]CZ 2B'!R11</f>
        <v>2499860</v>
      </c>
      <c r="E22" s="10">
        <f>'[3]CZ 2B'!S11</f>
        <v>1892969</v>
      </c>
      <c r="F22" s="10">
        <f>'[3]CZ 2B'!T11</f>
        <v>175394</v>
      </c>
      <c r="G22" s="10">
        <f>'[3]CZ 2B'!U11</f>
        <v>1213937</v>
      </c>
      <c r="H22" s="10">
        <f>'[3]CZ 2B'!V11</f>
        <v>5536467</v>
      </c>
      <c r="I22" s="10">
        <f>'[3]CZ 2B'!W11</f>
        <v>0</v>
      </c>
      <c r="J22" s="10">
        <f>'[3]CZ 2B'!X11</f>
        <v>159566</v>
      </c>
      <c r="K22" s="10">
        <f>'[3]CZ 2B'!Y11</f>
        <v>345722</v>
      </c>
      <c r="L22" s="10">
        <f>'[3]CZ 2B'!Z11</f>
        <v>34299</v>
      </c>
      <c r="M22" s="10">
        <f>'[3]CZ 2B'!AA11</f>
        <v>1228690.9999999998</v>
      </c>
      <c r="N22" s="11">
        <f>SUM(C22:L22)</f>
        <v>15811824</v>
      </c>
      <c r="O22" s="12">
        <f>N22/$C$1</f>
        <v>74.592871800919923</v>
      </c>
      <c r="P22" s="13" t="s">
        <v>17</v>
      </c>
      <c r="Q22" s="13" t="s">
        <v>17</v>
      </c>
      <c r="R22" s="13"/>
    </row>
    <row r="23" spans="1:18" x14ac:dyDescent="0.25">
      <c r="A23" s="41"/>
      <c r="B23" s="14" t="s">
        <v>18</v>
      </c>
      <c r="C23" s="10">
        <f>'[3]CZ 2B'!Q12</f>
        <v>3585293</v>
      </c>
      <c r="D23" s="10">
        <f>'[3]CZ 2B'!R12</f>
        <v>2713268</v>
      </c>
      <c r="E23" s="10">
        <f>'[3]CZ 2B'!S12</f>
        <v>1892969</v>
      </c>
      <c r="F23" s="10">
        <f>'[3]CZ 2B'!T12</f>
        <v>177114</v>
      </c>
      <c r="G23" s="10">
        <f>'[3]CZ 2B'!U12</f>
        <v>1213937</v>
      </c>
      <c r="H23" s="10">
        <f>'[3]CZ 2B'!V12</f>
        <v>5614091</v>
      </c>
      <c r="I23" s="10">
        <f>'[3]CZ 2B'!W12</f>
        <v>0</v>
      </c>
      <c r="J23" s="10">
        <f>'[3]CZ 2B'!X12</f>
        <v>173187</v>
      </c>
      <c r="K23" s="10">
        <f>'[3]CZ 2B'!Y12</f>
        <v>345722</v>
      </c>
      <c r="L23" s="10">
        <f>'[3]CZ 2B'!Z12</f>
        <v>34299</v>
      </c>
      <c r="M23" s="10">
        <f>'[3]CZ 2B'!AA12</f>
        <v>1228690.9999999998</v>
      </c>
      <c r="N23" s="15">
        <f t="shared" ref="N23:N28" si="4">SUM(C23:L23)</f>
        <v>15749880</v>
      </c>
      <c r="O23" s="16">
        <f>N23/$C$1</f>
        <v>74.300648661398753</v>
      </c>
      <c r="P23" s="13">
        <f>MAX(O22:O28)</f>
        <v>79.808892558084679</v>
      </c>
      <c r="Q23" s="13">
        <f>MAX(O22:O26)</f>
        <v>74.592871800919923</v>
      </c>
      <c r="R23" s="13"/>
    </row>
    <row r="24" spans="1:18" x14ac:dyDescent="0.25">
      <c r="A24" s="41"/>
      <c r="B24" s="14" t="s">
        <v>19</v>
      </c>
      <c r="C24" s="10">
        <f>'[3]CZ 2B'!Q13</f>
        <v>3107419</v>
      </c>
      <c r="D24" s="10">
        <f>'[3]CZ 2B'!R13</f>
        <v>2699997</v>
      </c>
      <c r="E24" s="10">
        <f>'[3]CZ 2B'!S13</f>
        <v>1892969</v>
      </c>
      <c r="F24" s="10">
        <f>'[3]CZ 2B'!T13</f>
        <v>181625</v>
      </c>
      <c r="G24" s="10">
        <f>'[3]CZ 2B'!U13</f>
        <v>1213937</v>
      </c>
      <c r="H24" s="10">
        <f>'[3]CZ 2B'!V13</f>
        <v>5572222</v>
      </c>
      <c r="I24" s="10">
        <f>'[3]CZ 2B'!W13</f>
        <v>0</v>
      </c>
      <c r="J24" s="10">
        <f>'[3]CZ 2B'!X13</f>
        <v>172340</v>
      </c>
      <c r="K24" s="10">
        <f>'[3]CZ 2B'!Y13</f>
        <v>345722</v>
      </c>
      <c r="L24" s="10">
        <f>'[3]CZ 2B'!Z13</f>
        <v>34299</v>
      </c>
      <c r="M24" s="10">
        <f>'[3]CZ 2B'!AA13</f>
        <v>1228690.9999999998</v>
      </c>
      <c r="N24" s="15">
        <f t="shared" si="4"/>
        <v>15220530</v>
      </c>
      <c r="O24" s="16">
        <f t="shared" ref="O24:O28" si="5">N24/$C$1</f>
        <v>71.803420214647957</v>
      </c>
      <c r="P24" s="13" t="s">
        <v>20</v>
      </c>
      <c r="Q24" s="13" t="s">
        <v>20</v>
      </c>
      <c r="R24" s="13"/>
    </row>
    <row r="25" spans="1:18" x14ac:dyDescent="0.25">
      <c r="A25" s="41"/>
      <c r="B25" s="14" t="s">
        <v>21</v>
      </c>
      <c r="C25" s="10">
        <f>'[3]CZ 2B'!Q14</f>
        <v>3407359</v>
      </c>
      <c r="D25" s="10">
        <f>'[3]CZ 2B'!R14</f>
        <v>2374687</v>
      </c>
      <c r="E25" s="10">
        <f>'[3]CZ 2B'!S14</f>
        <v>1892969</v>
      </c>
      <c r="F25" s="10">
        <f>'[3]CZ 2B'!T14</f>
        <v>180843</v>
      </c>
      <c r="G25" s="10">
        <f>'[3]CZ 2B'!U14</f>
        <v>1213937</v>
      </c>
      <c r="H25" s="10">
        <f>'[3]CZ 2B'!V14</f>
        <v>5553422</v>
      </c>
      <c r="I25" s="10">
        <f>'[3]CZ 2B'!W14</f>
        <v>0</v>
      </c>
      <c r="J25" s="10">
        <f>'[3]CZ 2B'!X14</f>
        <v>151576</v>
      </c>
      <c r="K25" s="10">
        <f>'[3]CZ 2B'!Y14</f>
        <v>345722</v>
      </c>
      <c r="L25" s="10">
        <f>'[3]CZ 2B'!Z14</f>
        <v>34299</v>
      </c>
      <c r="M25" s="10">
        <f>'[3]CZ 2B'!AA14</f>
        <v>1228690.9999999998</v>
      </c>
      <c r="N25" s="15">
        <f t="shared" si="4"/>
        <v>15154814</v>
      </c>
      <c r="O25" s="16">
        <f t="shared" si="5"/>
        <v>71.493402523882537</v>
      </c>
      <c r="P25" s="13">
        <f>MIN(O22:O28)</f>
        <v>70.543790541337415</v>
      </c>
      <c r="Q25" s="13">
        <f>MIN(O22:O26)</f>
        <v>71.493402523882537</v>
      </c>
      <c r="R25" s="13"/>
    </row>
    <row r="26" spans="1:18" x14ac:dyDescent="0.25">
      <c r="A26" s="41"/>
      <c r="B26" s="14" t="s">
        <v>22</v>
      </c>
      <c r="C26" s="10">
        <f>'[3]CZ 2B'!Q15</f>
        <v>3329373</v>
      </c>
      <c r="D26" s="10">
        <f>'[3]CZ 2B'!R15</f>
        <v>2545343</v>
      </c>
      <c r="E26" s="10">
        <f>'[3]CZ 2B'!S15</f>
        <v>1892969</v>
      </c>
      <c r="F26" s="10">
        <f>'[3]CZ 2B'!T15</f>
        <v>181125</v>
      </c>
      <c r="G26" s="10">
        <f>'[3]CZ 2B'!U15</f>
        <v>1213937</v>
      </c>
      <c r="H26" s="10">
        <f>'[3]CZ 2B'!V15</f>
        <v>5525664</v>
      </c>
      <c r="I26" s="10">
        <f>'[3]CZ 2B'!W15</f>
        <v>0</v>
      </c>
      <c r="J26" s="10">
        <f>'[3]CZ 2B'!X15</f>
        <v>162469</v>
      </c>
      <c r="K26" s="10">
        <f>'[3]CZ 2B'!Y15</f>
        <v>345722</v>
      </c>
      <c r="L26" s="10">
        <f>'[3]CZ 2B'!Z15</f>
        <v>34299</v>
      </c>
      <c r="M26" s="10">
        <f>'[3]CZ 2B'!AA15</f>
        <v>1228690.9999999998</v>
      </c>
      <c r="N26" s="15">
        <f t="shared" si="4"/>
        <v>15230901</v>
      </c>
      <c r="O26" s="16">
        <f t="shared" si="5"/>
        <v>71.852345795494756</v>
      </c>
      <c r="P26" s="13" t="s">
        <v>23</v>
      </c>
      <c r="Q26" s="13" t="s">
        <v>23</v>
      </c>
      <c r="R26" s="13"/>
    </row>
    <row r="27" spans="1:18" x14ac:dyDescent="0.25">
      <c r="A27" s="41"/>
      <c r="B27" s="14" t="s">
        <v>24</v>
      </c>
      <c r="C27" s="17">
        <f>'[3]CZ 2B'!Q16</f>
        <v>6716371</v>
      </c>
      <c r="D27" s="18">
        <f>'[3]CZ 2B'!R16</f>
        <v>1399314</v>
      </c>
      <c r="E27" s="18">
        <f>'[3]CZ 2B'!S16</f>
        <v>1892969</v>
      </c>
      <c r="F27" s="18">
        <f>'[3]CZ 2B'!T16</f>
        <v>181419</v>
      </c>
      <c r="G27" s="18">
        <f>'[3]CZ 2B'!U16</f>
        <v>1213937</v>
      </c>
      <c r="H27" s="18">
        <f>'[3]CZ 2B'!V16</f>
        <v>5044141</v>
      </c>
      <c r="I27" s="18">
        <f>'[3]CZ 2B'!W16</f>
        <v>0</v>
      </c>
      <c r="J27" s="18">
        <f>'[3]CZ 2B'!X16</f>
        <v>89318</v>
      </c>
      <c r="K27" s="18">
        <f>'[3]CZ 2B'!Y16</f>
        <v>345722</v>
      </c>
      <c r="L27" s="18">
        <f>'[3]CZ 2B'!Z16</f>
        <v>34299</v>
      </c>
      <c r="M27" s="18">
        <f>'[3]CZ 2B'!AA16</f>
        <v>1228690.9999999998</v>
      </c>
      <c r="N27" s="15">
        <f t="shared" si="4"/>
        <v>16917490</v>
      </c>
      <c r="O27" s="16">
        <f t="shared" si="5"/>
        <v>79.808892558084679</v>
      </c>
      <c r="P27" s="22">
        <f>(P23-P25)/O23</f>
        <v>0.12469745801237858</v>
      </c>
      <c r="Q27" s="22">
        <f>(Q23-Q25)/O23</f>
        <v>4.1715238465308932E-2</v>
      </c>
      <c r="R27" s="13"/>
    </row>
    <row r="28" spans="1:18" ht="15.75" thickBot="1" x14ac:dyDescent="0.3">
      <c r="A28" s="41"/>
      <c r="B28" s="23" t="s">
        <v>25</v>
      </c>
      <c r="C28" s="24">
        <f>'[3]CZ 2B'!Q17</f>
        <v>2095226.9999999998</v>
      </c>
      <c r="D28" s="25">
        <f>'[3]CZ 2B'!R17</f>
        <v>3278823</v>
      </c>
      <c r="E28" s="25">
        <f>'[3]CZ 2B'!S17</f>
        <v>1892969</v>
      </c>
      <c r="F28" s="25">
        <f>'[3]CZ 2B'!T17</f>
        <v>179385</v>
      </c>
      <c r="G28" s="25">
        <f>'[3]CZ 2B'!U17</f>
        <v>1213937</v>
      </c>
      <c r="H28" s="25">
        <f>'[3]CZ 2B'!V17</f>
        <v>5703871</v>
      </c>
      <c r="I28" s="25">
        <f>'[3]CZ 2B'!W17</f>
        <v>0</v>
      </c>
      <c r="J28" s="25">
        <f>'[3]CZ 2B'!X17</f>
        <v>209287</v>
      </c>
      <c r="K28" s="25">
        <f>'[3]CZ 2B'!Y17</f>
        <v>345722</v>
      </c>
      <c r="L28" s="25">
        <f>'[3]CZ 2B'!Z17</f>
        <v>34299</v>
      </c>
      <c r="M28" s="25">
        <f>'[3]CZ 2B'!AA17</f>
        <v>1228690.9999999998</v>
      </c>
      <c r="N28" s="27">
        <f t="shared" si="4"/>
        <v>14953520</v>
      </c>
      <c r="O28" s="28">
        <f t="shared" si="5"/>
        <v>70.543790541337415</v>
      </c>
      <c r="P28" s="13"/>
      <c r="Q28" s="13"/>
      <c r="R28" s="13"/>
    </row>
    <row r="29" spans="1:18" ht="15.75" thickBot="1" x14ac:dyDescent="0.3"/>
    <row r="30" spans="1:18" ht="60.75" thickBot="1" x14ac:dyDescent="0.3">
      <c r="A30" s="41" t="s">
        <v>28</v>
      </c>
      <c r="B30" s="3" t="s">
        <v>2</v>
      </c>
      <c r="C30" s="4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9</v>
      </c>
      <c r="J30" s="5" t="s">
        <v>10</v>
      </c>
      <c r="K30" s="5" t="s">
        <v>11</v>
      </c>
      <c r="L30" s="6" t="s">
        <v>12</v>
      </c>
      <c r="M30" s="3" t="s">
        <v>13</v>
      </c>
      <c r="N30" s="3" t="s">
        <v>14</v>
      </c>
      <c r="O30" s="7" t="s">
        <v>15</v>
      </c>
      <c r="P30" s="8"/>
      <c r="Q30" s="8"/>
      <c r="R30" s="8"/>
    </row>
    <row r="31" spans="1:18" x14ac:dyDescent="0.25">
      <c r="A31" s="41"/>
      <c r="B31" s="9" t="s">
        <v>16</v>
      </c>
      <c r="C31" s="10">
        <f>'[3]CZ 3A'!Q11</f>
        <v>7732370</v>
      </c>
      <c r="D31" s="10">
        <f>'[3]CZ 3A'!R11</f>
        <v>1597327</v>
      </c>
      <c r="E31" s="10">
        <f>'[3]CZ 3A'!S11</f>
        <v>1892969</v>
      </c>
      <c r="F31" s="10">
        <f>'[3]CZ 3A'!T11</f>
        <v>177771</v>
      </c>
      <c r="G31" s="10">
        <f>'[3]CZ 3A'!U11</f>
        <v>1213937</v>
      </c>
      <c r="H31" s="10">
        <f>'[3]CZ 3A'!V11</f>
        <v>4251719</v>
      </c>
      <c r="I31" s="10">
        <f>'[3]CZ 3A'!W11</f>
        <v>0</v>
      </c>
      <c r="J31" s="10">
        <f>'[3]CZ 3A'!X11</f>
        <v>101957</v>
      </c>
      <c r="K31" s="10">
        <f>'[3]CZ 3A'!Y11</f>
        <v>345722</v>
      </c>
      <c r="L31" s="10">
        <f>'[3]CZ 3A'!Z11</f>
        <v>34299</v>
      </c>
      <c r="M31" s="10">
        <f>'[3]CZ 3A'!AA11</f>
        <v>1228690.9999999998</v>
      </c>
      <c r="N31" s="11">
        <f>SUM(C31:L31)</f>
        <v>17348071</v>
      </c>
      <c r="O31" s="12">
        <f>N31/$C$1</f>
        <v>81.840174548885486</v>
      </c>
      <c r="P31" s="13" t="s">
        <v>17</v>
      </c>
      <c r="Q31" s="13" t="s">
        <v>17</v>
      </c>
      <c r="R31" s="13"/>
    </row>
    <row r="32" spans="1:18" x14ac:dyDescent="0.25">
      <c r="A32" s="41"/>
      <c r="B32" s="14" t="s">
        <v>18</v>
      </c>
      <c r="C32" s="10">
        <f>'[3]CZ 3A'!Q12</f>
        <v>7323336</v>
      </c>
      <c r="D32" s="10">
        <f>'[3]CZ 3A'!R12</f>
        <v>1717807</v>
      </c>
      <c r="E32" s="10">
        <f>'[3]CZ 3A'!S12</f>
        <v>1892969</v>
      </c>
      <c r="F32" s="10">
        <f>'[3]CZ 3A'!T12</f>
        <v>180756</v>
      </c>
      <c r="G32" s="10">
        <f>'[3]CZ 3A'!U12</f>
        <v>1213937</v>
      </c>
      <c r="H32" s="10">
        <f>'[3]CZ 3A'!V12</f>
        <v>4292979</v>
      </c>
      <c r="I32" s="10">
        <f>'[3]CZ 3A'!W12</f>
        <v>0</v>
      </c>
      <c r="J32" s="10">
        <f>'[3]CZ 3A'!X12</f>
        <v>109647</v>
      </c>
      <c r="K32" s="10">
        <f>'[3]CZ 3A'!Y12</f>
        <v>345722</v>
      </c>
      <c r="L32" s="10">
        <f>'[3]CZ 3A'!Z12</f>
        <v>34299</v>
      </c>
      <c r="M32" s="10">
        <f>'[3]CZ 3A'!AA12</f>
        <v>1228690.9999999998</v>
      </c>
      <c r="N32" s="15">
        <f t="shared" ref="N32:N37" si="6">SUM(C32:L32)</f>
        <v>17111452</v>
      </c>
      <c r="O32" s="16">
        <f>N32/$C$1</f>
        <v>80.723915556079731</v>
      </c>
      <c r="P32" s="13">
        <f>MAX(O31:O37)</f>
        <v>92.990060148602424</v>
      </c>
      <c r="Q32" s="13">
        <f>MAX(O31:O35)</f>
        <v>81.840174548885486</v>
      </c>
      <c r="R32" s="13"/>
    </row>
    <row r="33" spans="1:18" x14ac:dyDescent="0.25">
      <c r="A33" s="41"/>
      <c r="B33" s="14" t="s">
        <v>19</v>
      </c>
      <c r="C33" s="10">
        <f>'[3]CZ 3A'!Q13</f>
        <v>6052703</v>
      </c>
      <c r="D33" s="10">
        <f>'[3]CZ 3A'!R13</f>
        <v>2099635</v>
      </c>
      <c r="E33" s="10">
        <f>'[3]CZ 3A'!S13</f>
        <v>1892969</v>
      </c>
      <c r="F33" s="10">
        <f>'[3]CZ 3A'!T13</f>
        <v>188858</v>
      </c>
      <c r="G33" s="10">
        <f>'[3]CZ 3A'!U13</f>
        <v>1213937</v>
      </c>
      <c r="H33" s="10">
        <f>'[3]CZ 3A'!V13</f>
        <v>4430086</v>
      </c>
      <c r="I33" s="10">
        <f>'[3]CZ 3A'!W13</f>
        <v>0</v>
      </c>
      <c r="J33" s="10">
        <f>'[3]CZ 3A'!X13</f>
        <v>134019</v>
      </c>
      <c r="K33" s="10">
        <f>'[3]CZ 3A'!Y13</f>
        <v>345722</v>
      </c>
      <c r="L33" s="10">
        <f>'[3]CZ 3A'!Z13</f>
        <v>34299</v>
      </c>
      <c r="M33" s="10">
        <f>'[3]CZ 3A'!AA13</f>
        <v>1228690.9999999998</v>
      </c>
      <c r="N33" s="15">
        <f t="shared" si="6"/>
        <v>16392228</v>
      </c>
      <c r="O33" s="16">
        <f t="shared" ref="O33:O37" si="7">N33/$C$1</f>
        <v>77.330949404410902</v>
      </c>
      <c r="P33" s="13" t="s">
        <v>20</v>
      </c>
      <c r="Q33" s="13" t="s">
        <v>20</v>
      </c>
      <c r="R33" s="13"/>
    </row>
    <row r="34" spans="1:18" x14ac:dyDescent="0.25">
      <c r="A34" s="41"/>
      <c r="B34" s="14" t="s">
        <v>21</v>
      </c>
      <c r="C34" s="10">
        <f>'[3]CZ 3A'!Q14</f>
        <v>6668815</v>
      </c>
      <c r="D34" s="10">
        <f>'[3]CZ 3A'!R14</f>
        <v>1895825</v>
      </c>
      <c r="E34" s="10">
        <f>'[3]CZ 3A'!S14</f>
        <v>1892969</v>
      </c>
      <c r="F34" s="10">
        <f>'[3]CZ 3A'!T14</f>
        <v>189208</v>
      </c>
      <c r="G34" s="10">
        <f>'[3]CZ 3A'!U14</f>
        <v>1213937</v>
      </c>
      <c r="H34" s="10">
        <f>'[3]CZ 3A'!V14</f>
        <v>4324125</v>
      </c>
      <c r="I34" s="10">
        <f>'[3]CZ 3A'!W14</f>
        <v>0</v>
      </c>
      <c r="J34" s="10">
        <f>'[3]CZ 3A'!X14</f>
        <v>121010</v>
      </c>
      <c r="K34" s="10">
        <f>'[3]CZ 3A'!Y14</f>
        <v>345722</v>
      </c>
      <c r="L34" s="10">
        <f>'[3]CZ 3A'!Z14</f>
        <v>34299</v>
      </c>
      <c r="M34" s="10">
        <f>'[3]CZ 3A'!AA14</f>
        <v>1228690.9999999998</v>
      </c>
      <c r="N34" s="15">
        <f t="shared" si="6"/>
        <v>16685910</v>
      </c>
      <c r="O34" s="16">
        <f t="shared" si="7"/>
        <v>78.716405236466571</v>
      </c>
      <c r="P34" s="13">
        <f>MIN(O31:O37)</f>
        <v>71.775048944451001</v>
      </c>
      <c r="Q34" s="13">
        <f>MIN(O31:O35)</f>
        <v>76.94729567165939</v>
      </c>
      <c r="R34" s="13"/>
    </row>
    <row r="35" spans="1:18" x14ac:dyDescent="0.25">
      <c r="A35" s="41"/>
      <c r="B35" s="14" t="s">
        <v>22</v>
      </c>
      <c r="C35" s="10">
        <f>'[3]CZ 3A'!Q15</f>
        <v>6157000</v>
      </c>
      <c r="D35" s="10">
        <f>'[3]CZ 3A'!R15</f>
        <v>1958595</v>
      </c>
      <c r="E35" s="10">
        <f>'[3]CZ 3A'!S15</f>
        <v>1892969</v>
      </c>
      <c r="F35" s="10">
        <f>'[3]CZ 3A'!T15</f>
        <v>188094</v>
      </c>
      <c r="G35" s="10">
        <f>'[3]CZ 3A'!U15</f>
        <v>1213937</v>
      </c>
      <c r="H35" s="10">
        <f>'[3]CZ 3A'!V15</f>
        <v>4395270</v>
      </c>
      <c r="I35" s="10">
        <f>'[3]CZ 3A'!W15</f>
        <v>0</v>
      </c>
      <c r="J35" s="10">
        <f>'[3]CZ 3A'!X15</f>
        <v>125017</v>
      </c>
      <c r="K35" s="10">
        <f>'[3]CZ 3A'!Y15</f>
        <v>345722</v>
      </c>
      <c r="L35" s="10">
        <f>'[3]CZ 3A'!Z15</f>
        <v>34299</v>
      </c>
      <c r="M35" s="10">
        <f>'[3]CZ 3A'!AA15</f>
        <v>1228690.9999999998</v>
      </c>
      <c r="N35" s="15">
        <f t="shared" si="6"/>
        <v>16310903</v>
      </c>
      <c r="O35" s="16">
        <f t="shared" si="7"/>
        <v>76.94729567165939</v>
      </c>
      <c r="P35" s="13" t="s">
        <v>23</v>
      </c>
      <c r="Q35" s="13" t="s">
        <v>23</v>
      </c>
      <c r="R35" s="13"/>
    </row>
    <row r="36" spans="1:18" x14ac:dyDescent="0.25">
      <c r="A36" s="41"/>
      <c r="B36" s="14" t="s">
        <v>24</v>
      </c>
      <c r="C36" s="17">
        <f>'[3]CZ 3A'!Q16</f>
        <v>11225021</v>
      </c>
      <c r="D36" s="18">
        <f>'[3]CZ 3A'!R16</f>
        <v>927854</v>
      </c>
      <c r="E36" s="18">
        <f>'[3]CZ 3A'!S16</f>
        <v>1892969</v>
      </c>
      <c r="F36" s="18">
        <f>'[3]CZ 3A'!T16</f>
        <v>187506</v>
      </c>
      <c r="G36" s="18">
        <f>'[3]CZ 3A'!U16</f>
        <v>1213937</v>
      </c>
      <c r="H36" s="18">
        <f>'[3]CZ 3A'!V16</f>
        <v>3825035</v>
      </c>
      <c r="I36" s="18">
        <f>'[3]CZ 3A'!W16</f>
        <v>0</v>
      </c>
      <c r="J36" s="18">
        <f>'[3]CZ 3A'!X16</f>
        <v>59225</v>
      </c>
      <c r="K36" s="18">
        <f>'[3]CZ 3A'!Y16</f>
        <v>345722</v>
      </c>
      <c r="L36" s="18">
        <f>'[3]CZ 3A'!Z16</f>
        <v>34299</v>
      </c>
      <c r="M36" s="18">
        <f>'[3]CZ 3A'!AA16</f>
        <v>1228690.9999999998</v>
      </c>
      <c r="N36" s="15">
        <f t="shared" si="6"/>
        <v>19711568</v>
      </c>
      <c r="O36" s="16">
        <f t="shared" si="7"/>
        <v>92.990060148602424</v>
      </c>
      <c r="P36" s="22">
        <f>(P32-P34)/O32</f>
        <v>0.26280949156155758</v>
      </c>
      <c r="Q36" s="22">
        <f>(Q32-Q34)/O32</f>
        <v>6.0612506758631682E-2</v>
      </c>
      <c r="R36" s="13"/>
    </row>
    <row r="37" spans="1:18" ht="15.75" thickBot="1" x14ac:dyDescent="0.3">
      <c r="A37" s="41"/>
      <c r="B37" s="23" t="s">
        <v>25</v>
      </c>
      <c r="C37" s="24">
        <f>'[3]CZ 3A'!Q17</f>
        <v>4101380</v>
      </c>
      <c r="D37" s="25">
        <f>'[3]CZ 3A'!R17</f>
        <v>2628214</v>
      </c>
      <c r="E37" s="25">
        <f>'[3]CZ 3A'!S17</f>
        <v>1892969</v>
      </c>
      <c r="F37" s="25">
        <f>'[3]CZ 3A'!T17</f>
        <v>189433</v>
      </c>
      <c r="G37" s="25">
        <f>'[3]CZ 3A'!U17</f>
        <v>1213937</v>
      </c>
      <c r="H37" s="25">
        <f>'[3]CZ 3A'!V17</f>
        <v>4640804</v>
      </c>
      <c r="I37" s="25">
        <f>'[3]CZ 3A'!W17</f>
        <v>0</v>
      </c>
      <c r="J37" s="25">
        <f>'[3]CZ 3A'!X17</f>
        <v>167758</v>
      </c>
      <c r="K37" s="25">
        <f>'[3]CZ 3A'!Y17</f>
        <v>345722</v>
      </c>
      <c r="L37" s="25">
        <f>'[3]CZ 3A'!Z17</f>
        <v>34299</v>
      </c>
      <c r="M37" s="25">
        <f>'[3]CZ 3A'!AA17</f>
        <v>1228690.9999999998</v>
      </c>
      <c r="N37" s="27">
        <f t="shared" si="6"/>
        <v>15214516</v>
      </c>
      <c r="O37" s="28">
        <f t="shared" si="7"/>
        <v>71.775048944451001</v>
      </c>
      <c r="P37" s="13"/>
      <c r="Q37" s="13"/>
      <c r="R37" s="13"/>
    </row>
    <row r="38" spans="1:18" ht="15.75" thickBot="1" x14ac:dyDescent="0.3"/>
    <row r="39" spans="1:18" ht="60.75" thickBot="1" x14ac:dyDescent="0.3">
      <c r="A39" s="41" t="s">
        <v>29</v>
      </c>
      <c r="B39" s="3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6" t="s">
        <v>12</v>
      </c>
      <c r="M39" s="3" t="s">
        <v>13</v>
      </c>
      <c r="N39" s="3" t="s">
        <v>14</v>
      </c>
      <c r="O39" s="7" t="s">
        <v>15</v>
      </c>
      <c r="P39" s="8"/>
      <c r="Q39" s="8"/>
      <c r="R39" s="8"/>
    </row>
    <row r="40" spans="1:18" x14ac:dyDescent="0.25">
      <c r="A40" s="41"/>
      <c r="B40" s="9" t="s">
        <v>16</v>
      </c>
      <c r="C40" s="10">
        <f>'[3]CZ 3B'!Q11</f>
        <v>5400741</v>
      </c>
      <c r="D40" s="10">
        <f>'[3]CZ 3B'!R11</f>
        <v>1692105</v>
      </c>
      <c r="E40" s="10">
        <f>'[3]CZ 3B'!S11</f>
        <v>1892969</v>
      </c>
      <c r="F40" s="10">
        <f>'[3]CZ 3B'!T11</f>
        <v>174724</v>
      </c>
      <c r="G40" s="10">
        <f>'[3]CZ 3B'!U11</f>
        <v>1213937</v>
      </c>
      <c r="H40" s="10">
        <f>'[3]CZ 3B'!V11</f>
        <v>5045342</v>
      </c>
      <c r="I40" s="10">
        <f>'[3]CZ 3B'!W11</f>
        <v>0</v>
      </c>
      <c r="J40" s="10">
        <f>'[3]CZ 3B'!X11</f>
        <v>108007</v>
      </c>
      <c r="K40" s="10">
        <f>'[3]CZ 3B'!Y11</f>
        <v>345722</v>
      </c>
      <c r="L40" s="10">
        <f>'[3]CZ 3B'!Z11</f>
        <v>34299</v>
      </c>
      <c r="M40" s="10">
        <f>'[3]CZ 3B'!AA11</f>
        <v>1228690.9999999998</v>
      </c>
      <c r="N40" s="11">
        <f>SUM(C40:L40)</f>
        <v>15907846</v>
      </c>
      <c r="O40" s="12">
        <f>N40/$C$1</f>
        <v>75.045859181507254</v>
      </c>
      <c r="P40" s="13" t="s">
        <v>17</v>
      </c>
      <c r="Q40" s="13" t="s">
        <v>17</v>
      </c>
      <c r="R40" s="13"/>
    </row>
    <row r="41" spans="1:18" x14ac:dyDescent="0.25">
      <c r="A41" s="41"/>
      <c r="B41" s="14" t="s">
        <v>18</v>
      </c>
      <c r="C41" s="10">
        <f>'[3]CZ 3B'!Q12</f>
        <v>5367329</v>
      </c>
      <c r="D41" s="10">
        <f>'[3]CZ 3B'!R12</f>
        <v>1780729</v>
      </c>
      <c r="E41" s="10">
        <f>'[3]CZ 3B'!S12</f>
        <v>1892969</v>
      </c>
      <c r="F41" s="10">
        <f>'[3]CZ 3B'!T12</f>
        <v>177559</v>
      </c>
      <c r="G41" s="10">
        <f>'[3]CZ 3B'!U12</f>
        <v>1213937</v>
      </c>
      <c r="H41" s="10">
        <f>'[3]CZ 3B'!V12</f>
        <v>5048687</v>
      </c>
      <c r="I41" s="10">
        <f>'[3]CZ 3B'!W12</f>
        <v>0</v>
      </c>
      <c r="J41" s="10">
        <f>'[3]CZ 3B'!X12</f>
        <v>113664</v>
      </c>
      <c r="K41" s="10">
        <f>'[3]CZ 3B'!Y12</f>
        <v>345722</v>
      </c>
      <c r="L41" s="10">
        <f>'[3]CZ 3B'!Z12</f>
        <v>34299</v>
      </c>
      <c r="M41" s="10">
        <f>'[3]CZ 3B'!AA12</f>
        <v>1228690.9999999998</v>
      </c>
      <c r="N41" s="15">
        <f t="shared" ref="N41:N46" si="8">SUM(C41:L41)</f>
        <v>15974895</v>
      </c>
      <c r="O41" s="16">
        <f>N41/$C$1</f>
        <v>75.362165349687459</v>
      </c>
      <c r="P41" s="13">
        <f>MAX(O40:O46)</f>
        <v>83.849486967802804</v>
      </c>
      <c r="Q41" s="13">
        <f>MAX(O40:O44)</f>
        <v>75.362165349687459</v>
      </c>
      <c r="R41" s="13"/>
    </row>
    <row r="42" spans="1:18" x14ac:dyDescent="0.25">
      <c r="A42" s="41"/>
      <c r="B42" s="14" t="s">
        <v>19</v>
      </c>
      <c r="C42" s="10">
        <f>'[3]CZ 3B'!Q13</f>
        <v>4753096</v>
      </c>
      <c r="D42" s="10">
        <f>'[3]CZ 3B'!R13</f>
        <v>1891425</v>
      </c>
      <c r="E42" s="10">
        <f>'[3]CZ 3B'!S13</f>
        <v>1892969</v>
      </c>
      <c r="F42" s="10">
        <f>'[3]CZ 3B'!T13</f>
        <v>180956</v>
      </c>
      <c r="G42" s="10">
        <f>'[3]CZ 3B'!U13</f>
        <v>1213937</v>
      </c>
      <c r="H42" s="10">
        <f>'[3]CZ 3B'!V13</f>
        <v>5032802</v>
      </c>
      <c r="I42" s="10">
        <f>'[3]CZ 3B'!W13</f>
        <v>0</v>
      </c>
      <c r="J42" s="10">
        <f>'[3]CZ 3B'!X13</f>
        <v>120729</v>
      </c>
      <c r="K42" s="10">
        <f>'[3]CZ 3B'!Y13</f>
        <v>345722</v>
      </c>
      <c r="L42" s="10">
        <f>'[3]CZ 3B'!Z13</f>
        <v>34299</v>
      </c>
      <c r="M42" s="10">
        <f>'[3]CZ 3B'!AA13</f>
        <v>1228690.9999999998</v>
      </c>
      <c r="N42" s="15">
        <f t="shared" si="8"/>
        <v>15465935</v>
      </c>
      <c r="O42" s="16">
        <f t="shared" ref="O42:O46" si="9">N42/$C$1</f>
        <v>72.96112749144946</v>
      </c>
      <c r="P42" s="13" t="s">
        <v>20</v>
      </c>
      <c r="Q42" s="13" t="s">
        <v>20</v>
      </c>
      <c r="R42" s="13"/>
    </row>
    <row r="43" spans="1:18" x14ac:dyDescent="0.25">
      <c r="A43" s="41"/>
      <c r="B43" s="14" t="s">
        <v>21</v>
      </c>
      <c r="C43" s="10">
        <f>'[3]CZ 3B'!Q14</f>
        <v>4993446</v>
      </c>
      <c r="D43" s="10">
        <f>'[3]CZ 3B'!R14</f>
        <v>1686900</v>
      </c>
      <c r="E43" s="10">
        <f>'[3]CZ 3B'!S14</f>
        <v>1892969</v>
      </c>
      <c r="F43" s="10">
        <f>'[3]CZ 3B'!T14</f>
        <v>180831</v>
      </c>
      <c r="G43" s="10">
        <f>'[3]CZ 3B'!U14</f>
        <v>1213937</v>
      </c>
      <c r="H43" s="10">
        <f>'[3]CZ 3B'!V14</f>
        <v>5024264</v>
      </c>
      <c r="I43" s="10">
        <f>'[3]CZ 3B'!W14</f>
        <v>0</v>
      </c>
      <c r="J43" s="10">
        <f>'[3]CZ 3B'!X14</f>
        <v>107674</v>
      </c>
      <c r="K43" s="10">
        <f>'[3]CZ 3B'!Y14</f>
        <v>345722</v>
      </c>
      <c r="L43" s="10">
        <f>'[3]CZ 3B'!Z14</f>
        <v>34299</v>
      </c>
      <c r="M43" s="10">
        <f>'[3]CZ 3B'!AA14</f>
        <v>1228690.9999999998</v>
      </c>
      <c r="N43" s="15">
        <f t="shared" si="8"/>
        <v>15480042</v>
      </c>
      <c r="O43" s="16">
        <f t="shared" si="9"/>
        <v>73.027677792192478</v>
      </c>
      <c r="P43" s="13">
        <f>MIN(O40:O46)</f>
        <v>70.190149781813886</v>
      </c>
      <c r="Q43" s="13">
        <f>MIN(O40:O44)</f>
        <v>72.96112749144946</v>
      </c>
      <c r="R43" s="13"/>
    </row>
    <row r="44" spans="1:18" x14ac:dyDescent="0.25">
      <c r="A44" s="41"/>
      <c r="B44" s="14" t="s">
        <v>22</v>
      </c>
      <c r="C44" s="10">
        <f>'[3]CZ 3B'!Q15</f>
        <v>5044383</v>
      </c>
      <c r="D44" s="10">
        <f>'[3]CZ 3B'!R15</f>
        <v>1727406</v>
      </c>
      <c r="E44" s="10">
        <f>'[3]CZ 3B'!S15</f>
        <v>1892969</v>
      </c>
      <c r="F44" s="10">
        <f>'[3]CZ 3B'!T15</f>
        <v>180906</v>
      </c>
      <c r="G44" s="10">
        <f>'[3]CZ 3B'!U15</f>
        <v>1213937</v>
      </c>
      <c r="H44" s="10">
        <f>'[3]CZ 3B'!V15</f>
        <v>5010962</v>
      </c>
      <c r="I44" s="10">
        <f>'[3]CZ 3B'!W15</f>
        <v>0</v>
      </c>
      <c r="J44" s="10">
        <f>'[3]CZ 3B'!X15</f>
        <v>110260</v>
      </c>
      <c r="K44" s="10">
        <f>'[3]CZ 3B'!Y15</f>
        <v>345722</v>
      </c>
      <c r="L44" s="10">
        <f>'[3]CZ 3B'!Z15</f>
        <v>34299</v>
      </c>
      <c r="M44" s="10">
        <f>'[3]CZ 3B'!AA15</f>
        <v>1228690.9999999998</v>
      </c>
      <c r="N44" s="15">
        <f t="shared" si="8"/>
        <v>15560844</v>
      </c>
      <c r="O44" s="16">
        <f t="shared" si="9"/>
        <v>73.408864252860013</v>
      </c>
      <c r="P44" s="13" t="s">
        <v>23</v>
      </c>
      <c r="Q44" s="13" t="s">
        <v>23</v>
      </c>
      <c r="R44" s="13"/>
    </row>
    <row r="45" spans="1:18" x14ac:dyDescent="0.25">
      <c r="A45" s="41"/>
      <c r="B45" s="14" t="s">
        <v>24</v>
      </c>
      <c r="C45" s="17">
        <f>'[3]CZ 3B'!Q16</f>
        <v>8732102</v>
      </c>
      <c r="D45" s="18">
        <f>'[3]CZ 3B'!R16</f>
        <v>800650</v>
      </c>
      <c r="E45" s="18">
        <f>'[3]CZ 3B'!S16</f>
        <v>1892969</v>
      </c>
      <c r="F45" s="18">
        <f>'[3]CZ 3B'!T16</f>
        <v>180599</v>
      </c>
      <c r="G45" s="18">
        <f>'[3]CZ 3B'!U16</f>
        <v>1213937</v>
      </c>
      <c r="H45" s="18">
        <f>'[3]CZ 3B'!V16</f>
        <v>4522612</v>
      </c>
      <c r="I45" s="18">
        <f>'[3]CZ 3B'!W16</f>
        <v>0</v>
      </c>
      <c r="J45" s="18">
        <f>'[3]CZ 3B'!X16</f>
        <v>51105</v>
      </c>
      <c r="K45" s="18">
        <f>'[3]CZ 3B'!Y16</f>
        <v>345722</v>
      </c>
      <c r="L45" s="18">
        <f>'[3]CZ 3B'!Z16</f>
        <v>34299</v>
      </c>
      <c r="M45" s="18">
        <f>'[3]CZ 3B'!AA16</f>
        <v>1228690.9999999998</v>
      </c>
      <c r="N45" s="15">
        <f t="shared" si="8"/>
        <v>17773995</v>
      </c>
      <c r="O45" s="16">
        <f t="shared" si="9"/>
        <v>83.849486967802804</v>
      </c>
      <c r="P45" s="22">
        <f>(P41-P43)/O41</f>
        <v>0.18124926642710334</v>
      </c>
      <c r="Q45" s="22">
        <f>(Q41-Q43)/O41</f>
        <v>3.185999031605527E-2</v>
      </c>
      <c r="R45" s="13"/>
    </row>
    <row r="46" spans="1:18" ht="15.75" thickBot="1" x14ac:dyDescent="0.3">
      <c r="A46" s="41"/>
      <c r="B46" s="23" t="s">
        <v>25</v>
      </c>
      <c r="C46" s="24">
        <f>'[3]CZ 3B'!Q17</f>
        <v>3393126</v>
      </c>
      <c r="D46" s="25">
        <f>'[3]CZ 3B'!R17</f>
        <v>2458393</v>
      </c>
      <c r="E46" s="25">
        <f>'[3]CZ 3B'!S17</f>
        <v>1892969</v>
      </c>
      <c r="F46" s="25">
        <f>'[3]CZ 3B'!T17</f>
        <v>179980</v>
      </c>
      <c r="G46" s="25">
        <f>'[3]CZ 3B'!U17</f>
        <v>1213937</v>
      </c>
      <c r="H46" s="25">
        <f>'[3]CZ 3B'!V17</f>
        <v>5203212</v>
      </c>
      <c r="I46" s="25">
        <f>'[3]CZ 3B'!W17</f>
        <v>0</v>
      </c>
      <c r="J46" s="25">
        <f>'[3]CZ 3B'!X17</f>
        <v>156919</v>
      </c>
      <c r="K46" s="25">
        <f>'[3]CZ 3B'!Y17</f>
        <v>345722</v>
      </c>
      <c r="L46" s="25">
        <f>'[3]CZ 3B'!Z17</f>
        <v>34299</v>
      </c>
      <c r="M46" s="25">
        <f>'[3]CZ 3B'!AA17</f>
        <v>1228690.9999999998</v>
      </c>
      <c r="N46" s="27">
        <f t="shared" si="8"/>
        <v>14878557</v>
      </c>
      <c r="O46" s="28">
        <f t="shared" si="9"/>
        <v>70.190149781813886</v>
      </c>
      <c r="P46" s="13"/>
      <c r="Q46" s="13"/>
      <c r="R46" s="13"/>
    </row>
    <row r="47" spans="1:18" ht="15.75" thickBot="1" x14ac:dyDescent="0.3"/>
    <row r="48" spans="1:18" ht="60.75" thickBot="1" x14ac:dyDescent="0.3">
      <c r="A48" s="41" t="s">
        <v>30</v>
      </c>
      <c r="B48" s="3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10</v>
      </c>
      <c r="K48" s="5" t="s">
        <v>11</v>
      </c>
      <c r="L48" s="6" t="s">
        <v>12</v>
      </c>
      <c r="M48" s="3" t="s">
        <v>13</v>
      </c>
      <c r="N48" s="3" t="s">
        <v>14</v>
      </c>
      <c r="O48" s="7" t="s">
        <v>15</v>
      </c>
      <c r="P48" s="8"/>
      <c r="Q48" s="8"/>
      <c r="R48" s="8"/>
    </row>
    <row r="49" spans="1:18" x14ac:dyDescent="0.25">
      <c r="A49" s="41"/>
      <c r="B49" s="9" t="s">
        <v>16</v>
      </c>
      <c r="C49" s="10">
        <f>'[3]CZ 3C'!Q11</f>
        <v>9047897</v>
      </c>
      <c r="D49" s="10">
        <f>'[3]CZ 3C'!R11</f>
        <v>672293</v>
      </c>
      <c r="E49" s="10">
        <f>'[3]CZ 3C'!S11</f>
        <v>1892969</v>
      </c>
      <c r="F49" s="10">
        <f>'[3]CZ 3C'!T11</f>
        <v>179911</v>
      </c>
      <c r="G49" s="10">
        <f>'[3]CZ 3C'!U11</f>
        <v>1213937</v>
      </c>
      <c r="H49" s="10">
        <f>'[3]CZ 3C'!V11</f>
        <v>3940385</v>
      </c>
      <c r="I49" s="10">
        <f>'[3]CZ 3C'!W11</f>
        <v>0</v>
      </c>
      <c r="J49" s="10">
        <f>'[3]CZ 3C'!X11</f>
        <v>42912</v>
      </c>
      <c r="K49" s="10">
        <f>'[3]CZ 3C'!Y11</f>
        <v>345722</v>
      </c>
      <c r="L49" s="10">
        <f>'[3]CZ 3C'!Z11</f>
        <v>34299</v>
      </c>
      <c r="M49" s="10">
        <f>'[3]CZ 3C'!AA11</f>
        <v>1228690.9999999998</v>
      </c>
      <c r="N49" s="11">
        <f>SUM(C49:L49)</f>
        <v>17370325</v>
      </c>
      <c r="O49" s="12">
        <f>N49/$C$1</f>
        <v>81.945158627196605</v>
      </c>
      <c r="P49" s="13" t="s">
        <v>17</v>
      </c>
      <c r="Q49" s="13" t="s">
        <v>17</v>
      </c>
      <c r="R49" s="13"/>
    </row>
    <row r="50" spans="1:18" x14ac:dyDescent="0.25">
      <c r="A50" s="41"/>
      <c r="B50" s="14" t="s">
        <v>18</v>
      </c>
      <c r="C50" s="10">
        <f>'[3]CZ 3C'!Q12</f>
        <v>8637653</v>
      </c>
      <c r="D50" s="10">
        <f>'[3]CZ 3C'!R12</f>
        <v>749649</v>
      </c>
      <c r="E50" s="10">
        <f>'[3]CZ 3C'!S12</f>
        <v>1892969</v>
      </c>
      <c r="F50" s="10">
        <f>'[3]CZ 3C'!T12</f>
        <v>181650</v>
      </c>
      <c r="G50" s="10">
        <f>'[3]CZ 3C'!U12</f>
        <v>1213937</v>
      </c>
      <c r="H50" s="10">
        <f>'[3]CZ 3C'!V12</f>
        <v>4009935</v>
      </c>
      <c r="I50" s="10">
        <f>'[3]CZ 3C'!W12</f>
        <v>0</v>
      </c>
      <c r="J50" s="10">
        <f>'[3]CZ 3C'!X12</f>
        <v>47850</v>
      </c>
      <c r="K50" s="10">
        <f>'[3]CZ 3C'!Y12</f>
        <v>345722</v>
      </c>
      <c r="L50" s="10">
        <f>'[3]CZ 3C'!Z12</f>
        <v>34299</v>
      </c>
      <c r="M50" s="10">
        <f>'[3]CZ 3C'!AA12</f>
        <v>1228690.9999999998</v>
      </c>
      <c r="N50" s="15">
        <f t="shared" ref="N50:N55" si="10">SUM(C50:L50)</f>
        <v>17113664</v>
      </c>
      <c r="O50" s="16">
        <f>N50/$C$1</f>
        <v>80.734350748909065</v>
      </c>
      <c r="P50" s="13">
        <f>MAX(O49:O55)</f>
        <v>88.754622007312179</v>
      </c>
      <c r="Q50" s="13">
        <f>MAX(O49:O53)</f>
        <v>82.611194716358057</v>
      </c>
      <c r="R50" s="13"/>
    </row>
    <row r="51" spans="1:18" x14ac:dyDescent="0.25">
      <c r="A51" s="41"/>
      <c r="B51" s="14" t="s">
        <v>19</v>
      </c>
      <c r="C51" s="10">
        <f>'[3]CZ 3C'!Q13</f>
        <v>7508169</v>
      </c>
      <c r="D51" s="10">
        <f>'[3]CZ 3C'!R13</f>
        <v>825020</v>
      </c>
      <c r="E51" s="10">
        <f>'[3]CZ 3C'!S13</f>
        <v>1892969</v>
      </c>
      <c r="F51" s="10">
        <f>'[3]CZ 3C'!T13</f>
        <v>185980</v>
      </c>
      <c r="G51" s="10">
        <f>'[3]CZ 3C'!U13</f>
        <v>1213937</v>
      </c>
      <c r="H51" s="10">
        <f>'[3]CZ 3C'!V13</f>
        <v>4110782</v>
      </c>
      <c r="I51" s="10">
        <f>'[3]CZ 3C'!W13</f>
        <v>0</v>
      </c>
      <c r="J51" s="10">
        <f>'[3]CZ 3C'!X13</f>
        <v>52661</v>
      </c>
      <c r="K51" s="10">
        <f>'[3]CZ 3C'!Y13</f>
        <v>345722</v>
      </c>
      <c r="L51" s="10">
        <f>'[3]CZ 3C'!Z13</f>
        <v>34299</v>
      </c>
      <c r="M51" s="10">
        <f>'[3]CZ 3C'!AA13</f>
        <v>1228690.9999999998</v>
      </c>
      <c r="N51" s="15">
        <f t="shared" si="10"/>
        <v>16169539</v>
      </c>
      <c r="O51" s="16">
        <f t="shared" ref="O51:O55" si="11">N51/$C$1</f>
        <v>76.280405708220314</v>
      </c>
      <c r="P51" s="13" t="s">
        <v>20</v>
      </c>
      <c r="Q51" s="13" t="s">
        <v>20</v>
      </c>
      <c r="R51" s="13"/>
    </row>
    <row r="52" spans="1:18" x14ac:dyDescent="0.25">
      <c r="A52" s="41"/>
      <c r="B52" s="14" t="s">
        <v>21</v>
      </c>
      <c r="C52" s="10">
        <f>'[3]CZ 3C'!Q14</f>
        <v>9087022</v>
      </c>
      <c r="D52" s="10">
        <f>'[3]CZ 3C'!R14</f>
        <v>730573</v>
      </c>
      <c r="E52" s="10">
        <f>'[3]CZ 3C'!S14</f>
        <v>1892969</v>
      </c>
      <c r="F52" s="10">
        <f>'[3]CZ 3C'!T14</f>
        <v>188245</v>
      </c>
      <c r="G52" s="10">
        <f>'[3]CZ 3C'!U14</f>
        <v>1213937</v>
      </c>
      <c r="H52" s="10">
        <f>'[3]CZ 3C'!V14</f>
        <v>3972109</v>
      </c>
      <c r="I52" s="10">
        <f>'[3]CZ 3C'!W14</f>
        <v>0</v>
      </c>
      <c r="J52" s="10">
        <f>'[3]CZ 3C'!X14</f>
        <v>46632</v>
      </c>
      <c r="K52" s="10">
        <f>'[3]CZ 3C'!Y14</f>
        <v>345722</v>
      </c>
      <c r="L52" s="10">
        <f>'[3]CZ 3C'!Z14</f>
        <v>34299</v>
      </c>
      <c r="M52" s="10">
        <f>'[3]CZ 3C'!AA14</f>
        <v>1228690.9999999998</v>
      </c>
      <c r="N52" s="15">
        <f t="shared" si="10"/>
        <v>17511508</v>
      </c>
      <c r="O52" s="16">
        <f t="shared" si="11"/>
        <v>82.611194716358057</v>
      </c>
      <c r="P52" s="13">
        <f>MIN(O49:O55)</f>
        <v>71.165066635216419</v>
      </c>
      <c r="Q52" s="13">
        <f>MIN(O49:O53)</f>
        <v>76.280405708220314</v>
      </c>
      <c r="R52" s="13"/>
    </row>
    <row r="53" spans="1:18" x14ac:dyDescent="0.25">
      <c r="A53" s="41"/>
      <c r="B53" s="14" t="s">
        <v>22</v>
      </c>
      <c r="C53" s="10">
        <f>'[3]CZ 3C'!Q15</f>
        <v>8308162</v>
      </c>
      <c r="D53" s="10">
        <f>'[3]CZ 3C'!R15</f>
        <v>692782</v>
      </c>
      <c r="E53" s="10">
        <f>'[3]CZ 3C'!S15</f>
        <v>1892969</v>
      </c>
      <c r="F53" s="10">
        <f>'[3]CZ 3C'!T15</f>
        <v>187331</v>
      </c>
      <c r="G53" s="10">
        <f>'[3]CZ 3C'!U15</f>
        <v>1213937</v>
      </c>
      <c r="H53" s="10">
        <f>'[3]CZ 3C'!V15</f>
        <v>4011100</v>
      </c>
      <c r="I53" s="10">
        <f>'[3]CZ 3C'!W15</f>
        <v>0</v>
      </c>
      <c r="J53" s="10">
        <f>'[3]CZ 3C'!X15</f>
        <v>44220</v>
      </c>
      <c r="K53" s="10">
        <f>'[3]CZ 3C'!Y15</f>
        <v>345722</v>
      </c>
      <c r="L53" s="10">
        <f>'[3]CZ 3C'!Z15</f>
        <v>34299</v>
      </c>
      <c r="M53" s="10">
        <f>'[3]CZ 3C'!AA15</f>
        <v>1228690.9999999998</v>
      </c>
      <c r="N53" s="15">
        <f t="shared" si="10"/>
        <v>16730522</v>
      </c>
      <c r="O53" s="16">
        <f t="shared" si="11"/>
        <v>78.926864016983131</v>
      </c>
      <c r="P53" s="13" t="s">
        <v>23</v>
      </c>
      <c r="Q53" s="13" t="s">
        <v>23</v>
      </c>
      <c r="R53" s="13"/>
    </row>
    <row r="54" spans="1:18" x14ac:dyDescent="0.25">
      <c r="A54" s="41"/>
      <c r="B54" s="14" t="s">
        <v>24</v>
      </c>
      <c r="C54" s="10">
        <f>'[3]CZ 3C'!Q16</f>
        <v>10880684</v>
      </c>
      <c r="D54" s="10">
        <f>'[3]CZ 3C'!R16</f>
        <v>461897</v>
      </c>
      <c r="E54" s="10">
        <f>'[3]CZ 3C'!S16</f>
        <v>1892969</v>
      </c>
      <c r="F54" s="10">
        <f>'[3]CZ 3C'!T16</f>
        <v>183577</v>
      </c>
      <c r="G54" s="10">
        <f>'[3]CZ 3C'!U16</f>
        <v>1213937</v>
      </c>
      <c r="H54" s="10">
        <f>'[3]CZ 3C'!V16</f>
        <v>3771193</v>
      </c>
      <c r="I54" s="10">
        <f>'[3]CZ 3C'!W16</f>
        <v>0</v>
      </c>
      <c r="J54" s="10">
        <f>'[3]CZ 3C'!X16</f>
        <v>29483</v>
      </c>
      <c r="K54" s="10">
        <f>'[3]CZ 3C'!Y16</f>
        <v>345722</v>
      </c>
      <c r="L54" s="10">
        <f>'[3]CZ 3C'!Z16</f>
        <v>34299</v>
      </c>
      <c r="M54" s="10">
        <f>'[3]CZ 3C'!AA16</f>
        <v>1228690.9999999998</v>
      </c>
      <c r="N54" s="15">
        <f t="shared" si="10"/>
        <v>18813761</v>
      </c>
      <c r="O54" s="16">
        <f t="shared" si="11"/>
        <v>88.754622007312179</v>
      </c>
      <c r="P54" s="22">
        <f>(P50-P52)/O50</f>
        <v>0.21786953395836209</v>
      </c>
      <c r="Q54" s="22">
        <f>(Q50-Q52)/O50</f>
        <v>7.8415060620565996E-2</v>
      </c>
      <c r="R54" s="13"/>
    </row>
    <row r="55" spans="1:18" ht="15.75" thickBot="1" x14ac:dyDescent="0.3">
      <c r="A55" s="41"/>
      <c r="B55" s="23" t="s">
        <v>25</v>
      </c>
      <c r="C55" s="29">
        <f>'[3]CZ 3C'!Q17</f>
        <v>6172578</v>
      </c>
      <c r="D55" s="30">
        <f>'[3]CZ 3C'!R17</f>
        <v>926792</v>
      </c>
      <c r="E55" s="30">
        <f>'[3]CZ 3C'!S17</f>
        <v>1892969</v>
      </c>
      <c r="F55" s="30">
        <f>'[3]CZ 3C'!T17</f>
        <v>183202</v>
      </c>
      <c r="G55" s="30">
        <f>'[3]CZ 3C'!U17</f>
        <v>1213937</v>
      </c>
      <c r="H55" s="30">
        <f>'[3]CZ 3C'!V17</f>
        <v>4256559</v>
      </c>
      <c r="I55" s="30">
        <f>'[3]CZ 3C'!W17</f>
        <v>0</v>
      </c>
      <c r="J55" s="30">
        <f>'[3]CZ 3C'!X17</f>
        <v>59157</v>
      </c>
      <c r="K55" s="30">
        <f>'[3]CZ 3C'!Y17</f>
        <v>345722</v>
      </c>
      <c r="L55" s="31">
        <f>'[3]CZ 3C'!Z17</f>
        <v>34299</v>
      </c>
      <c r="M55" s="31">
        <f>'[3]CZ 3C'!AA17</f>
        <v>1228690.9999999998</v>
      </c>
      <c r="N55" s="27">
        <f t="shared" si="10"/>
        <v>15085215</v>
      </c>
      <c r="O55" s="28">
        <f t="shared" si="11"/>
        <v>71.165066635216419</v>
      </c>
      <c r="P55" s="13"/>
      <c r="Q55" s="13"/>
      <c r="R55" s="13"/>
    </row>
    <row r="56" spans="1:18" ht="15.75" thickBot="1" x14ac:dyDescent="0.3"/>
    <row r="57" spans="1:18" ht="60.75" thickBot="1" x14ac:dyDescent="0.3">
      <c r="A57" s="41" t="s">
        <v>31</v>
      </c>
      <c r="B57" s="3" t="s">
        <v>2</v>
      </c>
      <c r="C57" s="4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" t="s">
        <v>9</v>
      </c>
      <c r="J57" s="5" t="s">
        <v>10</v>
      </c>
      <c r="K57" s="5" t="s">
        <v>11</v>
      </c>
      <c r="L57" s="6" t="s">
        <v>12</v>
      </c>
      <c r="M57" s="3" t="s">
        <v>13</v>
      </c>
      <c r="N57" s="3" t="s">
        <v>14</v>
      </c>
      <c r="O57" s="7" t="s">
        <v>15</v>
      </c>
      <c r="P57" s="8"/>
      <c r="Q57" s="8"/>
      <c r="R57" s="8"/>
    </row>
    <row r="58" spans="1:18" x14ac:dyDescent="0.25">
      <c r="A58" s="41"/>
      <c r="B58" s="9" t="s">
        <v>16</v>
      </c>
      <c r="C58" s="10">
        <f>'[3]CZ 4A'!Q11</f>
        <v>526262</v>
      </c>
      <c r="D58" s="10">
        <f>'[3]CZ 4A'!R11</f>
        <v>2197995</v>
      </c>
      <c r="E58" s="10">
        <f>'[3]CZ 4A'!S11</f>
        <v>1892969</v>
      </c>
      <c r="F58" s="10">
        <f>'[3]CZ 4A'!T11</f>
        <v>182245</v>
      </c>
      <c r="G58" s="10">
        <f>'[3]CZ 4A'!U11</f>
        <v>1213937</v>
      </c>
      <c r="H58" s="10">
        <f>'[3]CZ 4A'!V11</f>
        <v>2134887</v>
      </c>
      <c r="I58" s="10">
        <f>'[3]CZ 4A'!W11</f>
        <v>25878</v>
      </c>
      <c r="J58" s="10">
        <f>'[3]CZ 4A'!X11</f>
        <v>140298</v>
      </c>
      <c r="K58" s="10">
        <f>'[3]CZ 4A'!Y11</f>
        <v>345722</v>
      </c>
      <c r="L58" s="10">
        <f>'[3]CZ 4A'!Z11</f>
        <v>34299</v>
      </c>
      <c r="M58" s="10">
        <f>'[3]CZ 4A'!AA11</f>
        <v>1228690.9999999998</v>
      </c>
      <c r="N58" s="11">
        <f>SUM(C58:L58)</f>
        <v>8694492</v>
      </c>
      <c r="O58" s="12">
        <f>N58/$C$1</f>
        <v>41.016591579195662</v>
      </c>
      <c r="P58" s="13" t="s">
        <v>17</v>
      </c>
      <c r="Q58" s="13" t="s">
        <v>17</v>
      </c>
      <c r="R58" s="13"/>
    </row>
    <row r="59" spans="1:18" x14ac:dyDescent="0.25">
      <c r="A59" s="41"/>
      <c r="B59" s="14" t="s">
        <v>18</v>
      </c>
      <c r="C59" s="10">
        <f>'[3]CZ 4A'!Q12</f>
        <v>526262</v>
      </c>
      <c r="D59" s="10">
        <f>'[3]CZ 4A'!R12</f>
        <v>2230454</v>
      </c>
      <c r="E59" s="10">
        <f>'[3]CZ 4A'!S12</f>
        <v>1892969</v>
      </c>
      <c r="F59" s="10">
        <f>'[3]CZ 4A'!T12</f>
        <v>182689</v>
      </c>
      <c r="G59" s="10">
        <f>'[3]CZ 4A'!U12</f>
        <v>1213937</v>
      </c>
      <c r="H59" s="10">
        <f>'[3]CZ 4A'!V12</f>
        <v>2093357</v>
      </c>
      <c r="I59" s="10">
        <f>'[3]CZ 4A'!W12</f>
        <v>24197</v>
      </c>
      <c r="J59" s="10">
        <f>'[3]CZ 4A'!X12</f>
        <v>142369</v>
      </c>
      <c r="K59" s="10">
        <f>'[3]CZ 4A'!Y12</f>
        <v>345722</v>
      </c>
      <c r="L59" s="10">
        <f>'[3]CZ 4A'!Z12</f>
        <v>34299</v>
      </c>
      <c r="M59" s="10">
        <f>'[3]CZ 4A'!AA12</f>
        <v>1228690.9999999998</v>
      </c>
      <c r="N59" s="15">
        <f t="shared" ref="N59:N64" si="12">SUM(C59:L59)</f>
        <v>8686255</v>
      </c>
      <c r="O59" s="16">
        <f>N59/$C$1</f>
        <v>40.977733223257459</v>
      </c>
      <c r="P59" s="13">
        <f>MAX(O58:O64)</f>
        <v>45.606613987498527</v>
      </c>
      <c r="Q59" s="13">
        <f>MAX(O58:O62)</f>
        <v>42.698865432244368</v>
      </c>
      <c r="R59" s="13"/>
    </row>
    <row r="60" spans="1:18" x14ac:dyDescent="0.25">
      <c r="A60" s="41"/>
      <c r="B60" s="14" t="s">
        <v>19</v>
      </c>
      <c r="C60" s="10">
        <f>'[3]CZ 4A'!Q13</f>
        <v>526262</v>
      </c>
      <c r="D60" s="10">
        <f>'[3]CZ 4A'!R13</f>
        <v>2640792</v>
      </c>
      <c r="E60" s="10">
        <f>'[3]CZ 4A'!S13</f>
        <v>1892969</v>
      </c>
      <c r="F60" s="10">
        <f>'[3]CZ 4A'!T13</f>
        <v>190372</v>
      </c>
      <c r="G60" s="10">
        <f>'[3]CZ 4A'!U13</f>
        <v>1213937</v>
      </c>
      <c r="H60" s="10">
        <f>'[3]CZ 4A'!V13</f>
        <v>2019759</v>
      </c>
      <c r="I60" s="10">
        <f>'[3]CZ 4A'!W13</f>
        <v>18419</v>
      </c>
      <c r="J60" s="10">
        <f>'[3]CZ 4A'!X13</f>
        <v>168561</v>
      </c>
      <c r="K60" s="10">
        <f>'[3]CZ 4A'!Y13</f>
        <v>345722</v>
      </c>
      <c r="L60" s="10">
        <f>'[3]CZ 4A'!Z13</f>
        <v>34299</v>
      </c>
      <c r="M60" s="10">
        <f>'[3]CZ 4A'!AA13</f>
        <v>1228690.9999999998</v>
      </c>
      <c r="N60" s="15">
        <f t="shared" si="12"/>
        <v>9051092</v>
      </c>
      <c r="O60" s="16">
        <f t="shared" ref="O60:O64" si="13">N60/$C$1</f>
        <v>42.698865432244368</v>
      </c>
      <c r="P60" s="13" t="s">
        <v>20</v>
      </c>
      <c r="Q60" s="13" t="s">
        <v>20</v>
      </c>
      <c r="R60" s="13"/>
    </row>
    <row r="61" spans="1:18" x14ac:dyDescent="0.25">
      <c r="A61" s="41"/>
      <c r="B61" s="14" t="s">
        <v>21</v>
      </c>
      <c r="C61" s="10">
        <f>'[3]CZ 4A'!Q14</f>
        <v>526262</v>
      </c>
      <c r="D61" s="10">
        <f>'[3]CZ 4A'!R14</f>
        <v>2472063</v>
      </c>
      <c r="E61" s="10">
        <f>'[3]CZ 4A'!S14</f>
        <v>1892969</v>
      </c>
      <c r="F61" s="10">
        <f>'[3]CZ 4A'!T14</f>
        <v>191116</v>
      </c>
      <c r="G61" s="10">
        <f>'[3]CZ 4A'!U14</f>
        <v>1213937</v>
      </c>
      <c r="H61" s="10">
        <f>'[3]CZ 4A'!V14</f>
        <v>2058090.0000000002</v>
      </c>
      <c r="I61" s="10">
        <f>'[3]CZ 4A'!W14</f>
        <v>20988</v>
      </c>
      <c r="J61" s="10">
        <f>'[3]CZ 4A'!X14</f>
        <v>157791</v>
      </c>
      <c r="K61" s="10">
        <f>'[3]CZ 4A'!Y14</f>
        <v>345722</v>
      </c>
      <c r="L61" s="10">
        <f>'[3]CZ 4A'!Z14</f>
        <v>34299</v>
      </c>
      <c r="M61" s="10">
        <f>'[3]CZ 4A'!AA14</f>
        <v>1228690.9999999998</v>
      </c>
      <c r="N61" s="15">
        <f t="shared" si="12"/>
        <v>8913237</v>
      </c>
      <c r="O61" s="16">
        <f t="shared" si="13"/>
        <v>42.048529307701379</v>
      </c>
      <c r="P61" s="13">
        <f>MIN(O58:O64)</f>
        <v>39.35179148484491</v>
      </c>
      <c r="Q61" s="13">
        <f>MIN(O58:O62)</f>
        <v>40.977733223257459</v>
      </c>
      <c r="R61" s="13"/>
    </row>
    <row r="62" spans="1:18" x14ac:dyDescent="0.25">
      <c r="A62" s="41"/>
      <c r="B62" s="14" t="s">
        <v>22</v>
      </c>
      <c r="C62" s="10">
        <f>'[3]CZ 4A'!Q15</f>
        <v>526262</v>
      </c>
      <c r="D62" s="10">
        <f>'[3]CZ 4A'!R15</f>
        <v>2605459</v>
      </c>
      <c r="E62" s="10">
        <f>'[3]CZ 4A'!S15</f>
        <v>1892969</v>
      </c>
      <c r="F62" s="10">
        <f>'[3]CZ 4A'!T15</f>
        <v>189302</v>
      </c>
      <c r="G62" s="10">
        <f>'[3]CZ 4A'!U15</f>
        <v>1213937</v>
      </c>
      <c r="H62" s="10">
        <f>'[3]CZ 4A'!V15</f>
        <v>2040727</v>
      </c>
      <c r="I62" s="10">
        <f>'[3]CZ 4A'!W15</f>
        <v>19201</v>
      </c>
      <c r="J62" s="10">
        <f>'[3]CZ 4A'!X15</f>
        <v>166306</v>
      </c>
      <c r="K62" s="10">
        <f>'[3]CZ 4A'!Y15</f>
        <v>345722</v>
      </c>
      <c r="L62" s="10">
        <f>'[3]CZ 4A'!Z15</f>
        <v>34299</v>
      </c>
      <c r="M62" s="10">
        <f>'[3]CZ 4A'!AA15</f>
        <v>1228690.9999999998</v>
      </c>
      <c r="N62" s="15">
        <f t="shared" si="12"/>
        <v>9034184</v>
      </c>
      <c r="O62" s="16">
        <f t="shared" si="13"/>
        <v>42.619101309116644</v>
      </c>
      <c r="P62" s="13" t="s">
        <v>23</v>
      </c>
      <c r="Q62" s="13" t="s">
        <v>23</v>
      </c>
      <c r="R62" s="13"/>
    </row>
    <row r="63" spans="1:18" x14ac:dyDescent="0.25">
      <c r="A63" s="41"/>
      <c r="B63" s="14" t="s">
        <v>24</v>
      </c>
      <c r="C63" s="10">
        <f>'[3]CZ 4A'!Q16</f>
        <v>526262</v>
      </c>
      <c r="D63" s="10">
        <f>'[3]CZ 4A'!R16</f>
        <v>1585342</v>
      </c>
      <c r="E63" s="10">
        <f>'[3]CZ 4A'!S16</f>
        <v>1892969</v>
      </c>
      <c r="F63" s="10">
        <f>'[3]CZ 4A'!T16</f>
        <v>193519</v>
      </c>
      <c r="G63" s="10">
        <f>'[3]CZ 4A'!U16</f>
        <v>1213937</v>
      </c>
      <c r="H63" s="10">
        <f>'[3]CZ 4A'!V16</f>
        <v>2408055</v>
      </c>
      <c r="I63" s="10">
        <f>'[3]CZ 4A'!W16</f>
        <v>40299</v>
      </c>
      <c r="J63" s="10">
        <f>'[3]CZ 4A'!X16</f>
        <v>101192</v>
      </c>
      <c r="K63" s="10">
        <f>'[3]CZ 4A'!Y16</f>
        <v>345722</v>
      </c>
      <c r="L63" s="10">
        <f>'[3]CZ 4A'!Z16</f>
        <v>34299</v>
      </c>
      <c r="M63" s="10">
        <f>'[3]CZ 4A'!AA16</f>
        <v>1228690.9999999998</v>
      </c>
      <c r="N63" s="15">
        <f t="shared" si="12"/>
        <v>8341596</v>
      </c>
      <c r="O63" s="16">
        <f t="shared" si="13"/>
        <v>39.35179148484491</v>
      </c>
      <c r="P63" s="22">
        <f>(P59-P61)/O59</f>
        <v>0.15263954373893013</v>
      </c>
      <c r="Q63" s="22">
        <f>(Q59-Q61)/O59</f>
        <v>4.2001645127848534E-2</v>
      </c>
      <c r="R63" s="13"/>
    </row>
    <row r="64" spans="1:18" ht="15.75" thickBot="1" x14ac:dyDescent="0.3">
      <c r="A64" s="41"/>
      <c r="B64" s="23" t="s">
        <v>25</v>
      </c>
      <c r="C64" s="29">
        <f>'[3]CZ 4A'!Q17</f>
        <v>526262</v>
      </c>
      <c r="D64" s="30">
        <f>'[3]CZ 4A'!R17</f>
        <v>3404897</v>
      </c>
      <c r="E64" s="30">
        <f>'[3]CZ 4A'!S17</f>
        <v>1892969</v>
      </c>
      <c r="F64" s="30">
        <f>'[3]CZ 4A'!T17</f>
        <v>191273</v>
      </c>
      <c r="G64" s="30">
        <f>'[3]CZ 4A'!U17</f>
        <v>1213937</v>
      </c>
      <c r="H64" s="30">
        <f>'[3]CZ 4A'!V17</f>
        <v>1829990</v>
      </c>
      <c r="I64" s="30">
        <f>'[3]CZ 4A'!W17</f>
        <v>10779</v>
      </c>
      <c r="J64" s="30">
        <f>'[3]CZ 4A'!X17</f>
        <v>217334</v>
      </c>
      <c r="K64" s="30">
        <f>'[3]CZ 4A'!Y17</f>
        <v>345722</v>
      </c>
      <c r="L64" s="30">
        <f>'[3]CZ 4A'!Z17</f>
        <v>34299</v>
      </c>
      <c r="M64" s="10">
        <f>'[3]CZ 4A'!AA17</f>
        <v>1228690.9999999998</v>
      </c>
      <c r="N64" s="27">
        <f t="shared" si="12"/>
        <v>9667462</v>
      </c>
      <c r="O64" s="28">
        <f t="shared" si="13"/>
        <v>45.606613987498527</v>
      </c>
      <c r="P64" s="13"/>
      <c r="Q64" s="13"/>
      <c r="R64" s="13"/>
    </row>
    <row r="65" spans="1:18" ht="15.75" thickBot="1" x14ac:dyDescent="0.3"/>
    <row r="66" spans="1:18" ht="60.75" thickBot="1" x14ac:dyDescent="0.3">
      <c r="A66" s="41" t="s">
        <v>32</v>
      </c>
      <c r="B66" s="3" t="s">
        <v>2</v>
      </c>
      <c r="C66" s="4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6" t="s">
        <v>12</v>
      </c>
      <c r="M66" s="3" t="s">
        <v>13</v>
      </c>
      <c r="N66" s="3" t="s">
        <v>14</v>
      </c>
      <c r="O66" s="7" t="s">
        <v>15</v>
      </c>
      <c r="P66" s="8"/>
      <c r="Q66" s="8"/>
      <c r="R66" s="8"/>
    </row>
    <row r="67" spans="1:18" x14ac:dyDescent="0.25">
      <c r="A67" s="41"/>
      <c r="B67" s="9" t="s">
        <v>16</v>
      </c>
      <c r="C67" s="10">
        <f>'[3]CZ 4B'!Q11</f>
        <v>526262</v>
      </c>
      <c r="D67" s="10">
        <f>'[3]CZ 4B'!R11</f>
        <v>1732059</v>
      </c>
      <c r="E67" s="10">
        <f>'[3]CZ 4B'!S11</f>
        <v>1892969</v>
      </c>
      <c r="F67" s="10">
        <f>'[3]CZ 4B'!T11</f>
        <v>177490</v>
      </c>
      <c r="G67" s="10">
        <f>'[3]CZ 4B'!U11</f>
        <v>1213937</v>
      </c>
      <c r="H67" s="10">
        <f>'[3]CZ 4B'!V11</f>
        <v>2144079</v>
      </c>
      <c r="I67" s="10">
        <f>'[3]CZ 4B'!W11</f>
        <v>22577</v>
      </c>
      <c r="J67" s="10">
        <f>'[3]CZ 4B'!X11</f>
        <v>110557</v>
      </c>
      <c r="K67" s="10">
        <f>'[3]CZ 4B'!Y11</f>
        <v>345722</v>
      </c>
      <c r="L67" s="10">
        <f>'[3]CZ 4B'!Z11</f>
        <v>34299</v>
      </c>
      <c r="M67" s="10">
        <f>'[3]CZ 4B'!AA11</f>
        <v>1228690.9999999998</v>
      </c>
      <c r="N67" s="11">
        <f>SUM(C67:L67)</f>
        <v>8199951</v>
      </c>
      <c r="O67" s="12">
        <f>N67/$C$1</f>
        <v>38.683575893383654</v>
      </c>
      <c r="P67" s="13" t="s">
        <v>17</v>
      </c>
      <c r="Q67" s="13" t="s">
        <v>17</v>
      </c>
      <c r="R67" s="13"/>
    </row>
    <row r="68" spans="1:18" x14ac:dyDescent="0.25">
      <c r="A68" s="41"/>
      <c r="B68" s="14" t="s">
        <v>18</v>
      </c>
      <c r="C68" s="10">
        <f>'[3]CZ 4B'!Q12</f>
        <v>526262</v>
      </c>
      <c r="D68" s="10">
        <f>'[3]CZ 4B'!R12</f>
        <v>1716653</v>
      </c>
      <c r="E68" s="10">
        <f>'[3]CZ 4B'!S12</f>
        <v>1892969</v>
      </c>
      <c r="F68" s="10">
        <f>'[3]CZ 4B'!T12</f>
        <v>178747</v>
      </c>
      <c r="G68" s="10">
        <f>'[3]CZ 4B'!U12</f>
        <v>1213937</v>
      </c>
      <c r="H68" s="10">
        <f>'[3]CZ 4B'!V12</f>
        <v>2122280</v>
      </c>
      <c r="I68" s="10">
        <f>'[3]CZ 4B'!W12</f>
        <v>21292</v>
      </c>
      <c r="J68" s="10">
        <f>'[3]CZ 4B'!X12</f>
        <v>109574</v>
      </c>
      <c r="K68" s="10">
        <f>'[3]CZ 4B'!Y12</f>
        <v>345722</v>
      </c>
      <c r="L68" s="10">
        <f>'[3]CZ 4B'!Z12</f>
        <v>34299</v>
      </c>
      <c r="M68" s="10">
        <f>'[3]CZ 4B'!AA12</f>
        <v>1228690.9999999998</v>
      </c>
      <c r="N68" s="15">
        <f t="shared" ref="N68:N73" si="14">SUM(C68:L68)</f>
        <v>8161735</v>
      </c>
      <c r="O68" s="16">
        <f>N68/$C$1</f>
        <v>38.5032904823682</v>
      </c>
      <c r="P68" s="13">
        <f>MAX(O67:O73)</f>
        <v>41.153409600188702</v>
      </c>
      <c r="Q68" s="13">
        <f>MAX(O67:O71)</f>
        <v>40.179591933010968</v>
      </c>
      <c r="R68" s="13"/>
    </row>
    <row r="69" spans="1:18" x14ac:dyDescent="0.25">
      <c r="A69" s="41"/>
      <c r="B69" s="14" t="s">
        <v>19</v>
      </c>
      <c r="C69" s="10">
        <f>'[3]CZ 4B'!Q13</f>
        <v>526262</v>
      </c>
      <c r="D69" s="10">
        <f>'[3]CZ 4B'!R13</f>
        <v>2009062</v>
      </c>
      <c r="E69" s="10">
        <f>'[3]CZ 4B'!S13</f>
        <v>1892969</v>
      </c>
      <c r="F69" s="10">
        <f>'[3]CZ 4B'!T13</f>
        <v>180756</v>
      </c>
      <c r="G69" s="10">
        <f>'[3]CZ 4B'!U13</f>
        <v>1213937</v>
      </c>
      <c r="H69" s="10">
        <f>'[3]CZ 4B'!V13</f>
        <v>2160142</v>
      </c>
      <c r="I69" s="10">
        <f>'[3]CZ 4B'!W13</f>
        <v>19687</v>
      </c>
      <c r="J69" s="10">
        <f>'[3]CZ 4B'!X13</f>
        <v>128238</v>
      </c>
      <c r="K69" s="10">
        <f>'[3]CZ 4B'!Y13</f>
        <v>345722</v>
      </c>
      <c r="L69" s="10">
        <f>'[3]CZ 4B'!Z13</f>
        <v>34299</v>
      </c>
      <c r="M69" s="10">
        <f>'[3]CZ 4B'!AA13</f>
        <v>1228690.9999999998</v>
      </c>
      <c r="N69" s="15">
        <f t="shared" si="14"/>
        <v>8511074</v>
      </c>
      <c r="O69" s="16">
        <f t="shared" ref="O69:O73" si="15">N69/$C$1</f>
        <v>40.151310296025471</v>
      </c>
      <c r="P69" s="13" t="s">
        <v>20</v>
      </c>
      <c r="Q69" s="13" t="s">
        <v>20</v>
      </c>
      <c r="R69" s="13"/>
    </row>
    <row r="70" spans="1:18" x14ac:dyDescent="0.25">
      <c r="A70" s="41"/>
      <c r="B70" s="14" t="s">
        <v>21</v>
      </c>
      <c r="C70" s="10">
        <f>'[3]CZ 4B'!Q14</f>
        <v>526262</v>
      </c>
      <c r="D70" s="10">
        <f>'[3]CZ 4B'!R14</f>
        <v>1947784</v>
      </c>
      <c r="E70" s="10">
        <f>'[3]CZ 4B'!S14</f>
        <v>1892969</v>
      </c>
      <c r="F70" s="10">
        <f>'[3]CZ 4B'!T14</f>
        <v>181037</v>
      </c>
      <c r="G70" s="10">
        <f>'[3]CZ 4B'!U14</f>
        <v>1213937</v>
      </c>
      <c r="H70" s="10">
        <f>'[3]CZ 4B'!V14</f>
        <v>2225216</v>
      </c>
      <c r="I70" s="10">
        <f>'[3]CZ 4B'!W14</f>
        <v>22622</v>
      </c>
      <c r="J70" s="10">
        <f>'[3]CZ 4B'!X14</f>
        <v>124327</v>
      </c>
      <c r="K70" s="10">
        <f>'[3]CZ 4B'!Y14</f>
        <v>345722</v>
      </c>
      <c r="L70" s="10">
        <f>'[3]CZ 4B'!Z14</f>
        <v>34299</v>
      </c>
      <c r="M70" s="10">
        <f>'[3]CZ 4B'!AA14</f>
        <v>1228690.9999999998</v>
      </c>
      <c r="N70" s="15">
        <f t="shared" si="14"/>
        <v>8514175</v>
      </c>
      <c r="O70" s="16">
        <f t="shared" si="15"/>
        <v>40.165939379643824</v>
      </c>
      <c r="P70" s="13">
        <f>MIN(O67:O73)</f>
        <v>38.5032904823682</v>
      </c>
      <c r="Q70" s="13">
        <f>MIN(O67:O71)</f>
        <v>38.5032904823682</v>
      </c>
      <c r="R70" s="13"/>
    </row>
    <row r="71" spans="1:18" x14ac:dyDescent="0.25">
      <c r="A71" s="41"/>
      <c r="B71" s="14" t="s">
        <v>22</v>
      </c>
      <c r="C71" s="10">
        <f>'[3]CZ 4B'!Q15</f>
        <v>526262</v>
      </c>
      <c r="D71" s="10">
        <f>'[3]CZ 4B'!R15</f>
        <v>1976704</v>
      </c>
      <c r="E71" s="10">
        <f>'[3]CZ 4B'!S15</f>
        <v>1892969</v>
      </c>
      <c r="F71" s="10">
        <f>'[3]CZ 4B'!T15</f>
        <v>181043</v>
      </c>
      <c r="G71" s="10">
        <f>'[3]CZ 4B'!U15</f>
        <v>1213937</v>
      </c>
      <c r="H71" s="10">
        <f>'[3]CZ 4B'!V15</f>
        <v>2198116</v>
      </c>
      <c r="I71" s="10">
        <f>'[3]CZ 4B'!W15</f>
        <v>21844</v>
      </c>
      <c r="J71" s="10">
        <f>'[3]CZ 4B'!X15</f>
        <v>126173</v>
      </c>
      <c r="K71" s="10">
        <f>'[3]CZ 4B'!Y15</f>
        <v>345722</v>
      </c>
      <c r="L71" s="10">
        <f>'[3]CZ 4B'!Z15</f>
        <v>34299</v>
      </c>
      <c r="M71" s="10">
        <f>'[3]CZ 4B'!AA15</f>
        <v>1228690.9999999998</v>
      </c>
      <c r="N71" s="15">
        <f t="shared" si="14"/>
        <v>8517069</v>
      </c>
      <c r="O71" s="16">
        <f t="shared" si="15"/>
        <v>40.179591933010968</v>
      </c>
      <c r="P71" s="13" t="s">
        <v>23</v>
      </c>
      <c r="Q71" s="13" t="s">
        <v>23</v>
      </c>
      <c r="R71" s="13"/>
    </row>
    <row r="72" spans="1:18" x14ac:dyDescent="0.25">
      <c r="A72" s="41"/>
      <c r="B72" s="14" t="s">
        <v>24</v>
      </c>
      <c r="C72" s="10">
        <f>'[3]CZ 4B'!Q16</f>
        <v>526262</v>
      </c>
      <c r="D72" s="10">
        <f>'[3]CZ 4B'!R16</f>
        <v>1451011</v>
      </c>
      <c r="E72" s="10">
        <f>'[3]CZ 4B'!S16</f>
        <v>1892969</v>
      </c>
      <c r="F72" s="10">
        <f>'[3]CZ 4B'!T16</f>
        <v>181150</v>
      </c>
      <c r="G72" s="10">
        <f>'[3]CZ 4B'!U16</f>
        <v>1213937</v>
      </c>
      <c r="H72" s="10">
        <f>'[3]CZ 4B'!V16</f>
        <v>2473101</v>
      </c>
      <c r="I72" s="10">
        <f>'[3]CZ 4B'!W16</f>
        <v>38441</v>
      </c>
      <c r="J72" s="10">
        <f>'[3]CZ 4B'!X16</f>
        <v>92618</v>
      </c>
      <c r="K72" s="10">
        <f>'[3]CZ 4B'!Y16</f>
        <v>345722</v>
      </c>
      <c r="L72" s="10">
        <f>'[3]CZ 4B'!Z16</f>
        <v>34299</v>
      </c>
      <c r="M72" s="10">
        <f>'[3]CZ 4B'!AA16</f>
        <v>1228690.9999999998</v>
      </c>
      <c r="N72" s="15">
        <f t="shared" si="14"/>
        <v>8249510</v>
      </c>
      <c r="O72" s="16">
        <f t="shared" si="15"/>
        <v>38.917372331642881</v>
      </c>
      <c r="P72" s="22">
        <f>(P68-P70)/O68</f>
        <v>6.8828380240230899E-2</v>
      </c>
      <c r="Q72" s="22">
        <f>(Q68-Q70)/O68</f>
        <v>4.3536576475467631E-2</v>
      </c>
      <c r="R72" s="13"/>
    </row>
    <row r="73" spans="1:18" ht="15.75" thickBot="1" x14ac:dyDescent="0.3">
      <c r="A73" s="41"/>
      <c r="B73" s="23" t="s">
        <v>25</v>
      </c>
      <c r="C73" s="29">
        <f>'[3]CZ 4B'!Q17</f>
        <v>526262</v>
      </c>
      <c r="D73" s="30">
        <f>'[3]CZ 4B'!R17</f>
        <v>2320352</v>
      </c>
      <c r="E73" s="30">
        <f>'[3]CZ 4B'!S17</f>
        <v>1892969</v>
      </c>
      <c r="F73" s="30">
        <f>'[3]CZ 4B'!T17</f>
        <v>179748</v>
      </c>
      <c r="G73" s="30">
        <f>'[3]CZ 4B'!U17</f>
        <v>1213937</v>
      </c>
      <c r="H73" s="30">
        <f>'[3]CZ 4B'!V17</f>
        <v>2047165</v>
      </c>
      <c r="I73" s="30">
        <f>'[3]CZ 4B'!W17</f>
        <v>14932</v>
      </c>
      <c r="J73" s="30">
        <f>'[3]CZ 4B'!X17</f>
        <v>148108</v>
      </c>
      <c r="K73" s="30">
        <f>'[3]CZ 4B'!Y17</f>
        <v>345722</v>
      </c>
      <c r="L73" s="31">
        <f>'[3]CZ 4B'!Z17</f>
        <v>34299</v>
      </c>
      <c r="M73" s="31">
        <f>'[3]CZ 4B'!AA17</f>
        <v>1228690.9999999998</v>
      </c>
      <c r="N73" s="27">
        <f t="shared" si="14"/>
        <v>8723494</v>
      </c>
      <c r="O73" s="28">
        <f t="shared" si="15"/>
        <v>41.153409600188702</v>
      </c>
      <c r="P73" s="13"/>
      <c r="Q73" s="13"/>
      <c r="R73" s="13"/>
    </row>
    <row r="74" spans="1:18" ht="15.75" thickBot="1" x14ac:dyDescent="0.3"/>
    <row r="75" spans="1:18" ht="60.75" thickBot="1" x14ac:dyDescent="0.3">
      <c r="A75" s="41" t="s">
        <v>33</v>
      </c>
      <c r="B75" s="3" t="s">
        <v>2</v>
      </c>
      <c r="C75" s="4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6" t="s">
        <v>12</v>
      </c>
      <c r="M75" s="3" t="s">
        <v>13</v>
      </c>
      <c r="N75" s="3" t="s">
        <v>14</v>
      </c>
      <c r="O75" s="7" t="s">
        <v>15</v>
      </c>
      <c r="P75" s="8"/>
      <c r="Q75" s="8"/>
      <c r="R75" s="8"/>
    </row>
    <row r="76" spans="1:18" x14ac:dyDescent="0.25">
      <c r="A76" s="41"/>
      <c r="B76" s="9" t="s">
        <v>16</v>
      </c>
      <c r="C76" s="10" t="e">
        <f>'[3]CZ 4C'!Q11</f>
        <v>#N/A</v>
      </c>
      <c r="D76" s="10">
        <f>'[3]CZ 4C'!R11</f>
        <v>1417172</v>
      </c>
      <c r="E76" s="10">
        <f>'[3]CZ 4C'!S11</f>
        <v>2164525</v>
      </c>
      <c r="F76" s="10">
        <f>'[3]CZ 4C'!T11</f>
        <v>184760</v>
      </c>
      <c r="G76" s="10">
        <f>'[3]CZ 4C'!U11</f>
        <v>1203122</v>
      </c>
      <c r="H76" s="10">
        <f>'[3]CZ 4C'!V11</f>
        <v>2088409.9999999998</v>
      </c>
      <c r="I76" s="10">
        <f>'[3]CZ 4C'!W11</f>
        <v>23527</v>
      </c>
      <c r="J76" s="10">
        <f>'[3]CZ 4C'!X11</f>
        <v>90458</v>
      </c>
      <c r="K76" s="10">
        <f>'[3]CZ 4C'!Y11</f>
        <v>345722</v>
      </c>
      <c r="L76" s="10">
        <f>'[3]CZ 4C'!Z11</f>
        <v>34299</v>
      </c>
      <c r="M76" s="10">
        <f>'[3]CZ 4C'!AA11</f>
        <v>1228690.9999999998</v>
      </c>
      <c r="N76" s="11" t="e">
        <f>SUM(C76:L76)</f>
        <v>#N/A</v>
      </c>
      <c r="O76" s="12" t="e">
        <f>N76/$C$1</f>
        <v>#N/A</v>
      </c>
      <c r="P76" s="13" t="s">
        <v>17</v>
      </c>
      <c r="Q76" s="13" t="s">
        <v>17</v>
      </c>
      <c r="R76" s="13"/>
    </row>
    <row r="77" spans="1:18" x14ac:dyDescent="0.25">
      <c r="A77" s="41"/>
      <c r="B77" s="14" t="s">
        <v>18</v>
      </c>
      <c r="C77" s="10" t="e">
        <f>'[3]CZ 4C'!Q12</f>
        <v>#N/A</v>
      </c>
      <c r="D77" s="10">
        <f>'[3]CZ 4C'!R12</f>
        <v>1449538</v>
      </c>
      <c r="E77" s="10">
        <f>'[3]CZ 4C'!S12</f>
        <v>2164525</v>
      </c>
      <c r="F77" s="10">
        <f>'[3]CZ 4C'!T12</f>
        <v>186856</v>
      </c>
      <c r="G77" s="10">
        <f>'[3]CZ 4C'!U12</f>
        <v>1203122</v>
      </c>
      <c r="H77" s="10">
        <f>'[3]CZ 4C'!V12</f>
        <v>2055407.0000000002</v>
      </c>
      <c r="I77" s="10">
        <f>'[3]CZ 4C'!W12</f>
        <v>22510</v>
      </c>
      <c r="J77" s="10">
        <f>'[3]CZ 4C'!X12</f>
        <v>92524</v>
      </c>
      <c r="K77" s="10">
        <f>'[3]CZ 4C'!Y12</f>
        <v>345722</v>
      </c>
      <c r="L77" s="10">
        <f>'[3]CZ 4C'!Z12</f>
        <v>34299</v>
      </c>
      <c r="M77" s="10">
        <f>'[3]CZ 4C'!AA12</f>
        <v>1228690.9999999998</v>
      </c>
      <c r="N77" s="15" t="e">
        <f t="shared" ref="N77:N82" si="16">SUM(C77:L77)</f>
        <v>#N/A</v>
      </c>
      <c r="O77" s="16" t="e">
        <f>N77/$C$1</f>
        <v>#N/A</v>
      </c>
      <c r="P77" s="13" t="e">
        <f>MAX(O76:O82)</f>
        <v>#N/A</v>
      </c>
      <c r="Q77" s="13" t="e">
        <f>MAX(O76:O80)</f>
        <v>#N/A</v>
      </c>
      <c r="R77" s="13"/>
    </row>
    <row r="78" spans="1:18" x14ac:dyDescent="0.25">
      <c r="A78" s="41"/>
      <c r="B78" s="14" t="s">
        <v>19</v>
      </c>
      <c r="C78" s="10" t="e">
        <f>'[3]CZ 4C'!Q13</f>
        <v>#N/A</v>
      </c>
      <c r="D78" s="10">
        <f>'[3]CZ 4C'!R13</f>
        <v>1625996</v>
      </c>
      <c r="E78" s="10">
        <f>'[3]CZ 4C'!S13</f>
        <v>2164525</v>
      </c>
      <c r="F78" s="10">
        <f>'[3]CZ 4C'!T13</f>
        <v>199050</v>
      </c>
      <c r="G78" s="10">
        <f>'[3]CZ 4C'!U13</f>
        <v>1203122</v>
      </c>
      <c r="H78" s="10">
        <f>'[3]CZ 4C'!V13</f>
        <v>2082248.9999999998</v>
      </c>
      <c r="I78" s="10">
        <f>'[3]CZ 4C'!W13</f>
        <v>21603</v>
      </c>
      <c r="J78" s="10">
        <f>'[3]CZ 4C'!X13</f>
        <v>103787</v>
      </c>
      <c r="K78" s="10">
        <f>'[3]CZ 4C'!Y13</f>
        <v>345722</v>
      </c>
      <c r="L78" s="10">
        <f>'[3]CZ 4C'!Z13</f>
        <v>34299</v>
      </c>
      <c r="M78" s="10">
        <f>'[3]CZ 4C'!AA13</f>
        <v>1228690.9999999998</v>
      </c>
      <c r="N78" s="15" t="e">
        <f t="shared" si="16"/>
        <v>#N/A</v>
      </c>
      <c r="O78" s="16" t="e">
        <f t="shared" ref="O78:O82" si="17">N78/$C$1</f>
        <v>#N/A</v>
      </c>
      <c r="P78" s="13" t="s">
        <v>20</v>
      </c>
      <c r="Q78" s="13" t="s">
        <v>20</v>
      </c>
      <c r="R78" s="13"/>
    </row>
    <row r="79" spans="1:18" x14ac:dyDescent="0.25">
      <c r="A79" s="41"/>
      <c r="B79" s="14" t="s">
        <v>21</v>
      </c>
      <c r="C79" s="10" t="e">
        <f>'[3]CZ 4C'!Q14</f>
        <v>#N/A</v>
      </c>
      <c r="D79" s="10">
        <f>'[3]CZ 4C'!R14</f>
        <v>1682356</v>
      </c>
      <c r="E79" s="10">
        <f>'[3]CZ 4C'!S14</f>
        <v>2164525</v>
      </c>
      <c r="F79" s="10">
        <f>'[3]CZ 4C'!T14</f>
        <v>195840</v>
      </c>
      <c r="G79" s="10">
        <f>'[3]CZ 4C'!U14</f>
        <v>1203122</v>
      </c>
      <c r="H79" s="10">
        <f>'[3]CZ 4C'!V14</f>
        <v>2203063</v>
      </c>
      <c r="I79" s="10">
        <f>'[3]CZ 4C'!W14</f>
        <v>24317</v>
      </c>
      <c r="J79" s="10">
        <f>'[3]CZ 4C'!X14</f>
        <v>107384</v>
      </c>
      <c r="K79" s="10">
        <f>'[3]CZ 4C'!Y14</f>
        <v>345722</v>
      </c>
      <c r="L79" s="10">
        <f>'[3]CZ 4C'!Z14</f>
        <v>34299</v>
      </c>
      <c r="M79" s="10">
        <f>'[3]CZ 4C'!AA14</f>
        <v>1228690.9999999998</v>
      </c>
      <c r="N79" s="15" t="e">
        <f t="shared" si="16"/>
        <v>#N/A</v>
      </c>
      <c r="O79" s="16" t="e">
        <f t="shared" si="17"/>
        <v>#N/A</v>
      </c>
      <c r="P79" s="13" t="e">
        <f>MIN(O76:O82)</f>
        <v>#N/A</v>
      </c>
      <c r="Q79" s="13" t="e">
        <f>MIN(O76:O80)</f>
        <v>#N/A</v>
      </c>
      <c r="R79" s="13"/>
    </row>
    <row r="80" spans="1:18" x14ac:dyDescent="0.25">
      <c r="A80" s="41"/>
      <c r="B80" s="14" t="s">
        <v>22</v>
      </c>
      <c r="C80" s="10" t="e">
        <f>'[3]CZ 4C'!Q15</f>
        <v>#N/A</v>
      </c>
      <c r="D80" s="10">
        <f>'[3]CZ 4C'!R15</f>
        <v>1667871</v>
      </c>
      <c r="E80" s="10">
        <f>'[3]CZ 4C'!S15</f>
        <v>2164525</v>
      </c>
      <c r="F80" s="10">
        <f>'[3]CZ 4C'!T15</f>
        <v>196879</v>
      </c>
      <c r="G80" s="10">
        <f>'[3]CZ 4C'!U15</f>
        <v>1203122</v>
      </c>
      <c r="H80" s="10">
        <f>'[3]CZ 4C'!V15</f>
        <v>2143942</v>
      </c>
      <c r="I80" s="10">
        <f>'[3]CZ 4C'!W15</f>
        <v>22976</v>
      </c>
      <c r="J80" s="10">
        <f>'[3]CZ 4C'!X15</f>
        <v>106460</v>
      </c>
      <c r="K80" s="10">
        <f>'[3]CZ 4C'!Y15</f>
        <v>345722</v>
      </c>
      <c r="L80" s="10">
        <f>'[3]CZ 4C'!Z15</f>
        <v>34299</v>
      </c>
      <c r="M80" s="10">
        <f>'[3]CZ 4C'!AA15</f>
        <v>1228690.9999999998</v>
      </c>
      <c r="N80" s="15" t="e">
        <f t="shared" si="16"/>
        <v>#N/A</v>
      </c>
      <c r="O80" s="16" t="e">
        <f t="shared" si="17"/>
        <v>#N/A</v>
      </c>
      <c r="P80" s="13" t="s">
        <v>23</v>
      </c>
      <c r="Q80" s="13" t="s">
        <v>23</v>
      </c>
      <c r="R80" s="13"/>
    </row>
    <row r="81" spans="1:18" x14ac:dyDescent="0.25">
      <c r="A81" s="41"/>
      <c r="B81" s="14" t="s">
        <v>24</v>
      </c>
      <c r="C81" s="10" t="e">
        <f>'[3]CZ 4C'!Q16</f>
        <v>#N/A</v>
      </c>
      <c r="D81" s="10">
        <f>'[3]CZ 4C'!R16</f>
        <v>1295286</v>
      </c>
      <c r="E81" s="10">
        <f>'[3]CZ 4C'!S16</f>
        <v>2164525</v>
      </c>
      <c r="F81" s="10">
        <f>'[3]CZ 4C'!T16</f>
        <v>194088</v>
      </c>
      <c r="G81" s="10">
        <f>'[3]CZ 4C'!U16</f>
        <v>1203122</v>
      </c>
      <c r="H81" s="10">
        <f>'[3]CZ 4C'!V16</f>
        <v>2627150</v>
      </c>
      <c r="I81" s="10">
        <f>'[3]CZ 4C'!W16</f>
        <v>40373</v>
      </c>
      <c r="J81" s="10">
        <f>'[3]CZ 4C'!X16</f>
        <v>82678</v>
      </c>
      <c r="K81" s="10">
        <f>'[3]CZ 4C'!Y16</f>
        <v>345722</v>
      </c>
      <c r="L81" s="10">
        <f>'[3]CZ 4C'!Z16</f>
        <v>34299</v>
      </c>
      <c r="M81" s="10">
        <f>'[3]CZ 4C'!AA16</f>
        <v>1228690.9999999998</v>
      </c>
      <c r="N81" s="15" t="e">
        <f t="shared" si="16"/>
        <v>#N/A</v>
      </c>
      <c r="O81" s="16" t="e">
        <f t="shared" si="17"/>
        <v>#N/A</v>
      </c>
      <c r="P81" s="22" t="e">
        <f>(P77-P79)/O77</f>
        <v>#N/A</v>
      </c>
      <c r="Q81" s="22" t="e">
        <f>(Q77-Q79)/O77</f>
        <v>#N/A</v>
      </c>
      <c r="R81" s="13"/>
    </row>
    <row r="82" spans="1:18" ht="15.75" thickBot="1" x14ac:dyDescent="0.3">
      <c r="A82" s="41"/>
      <c r="B82" s="23" t="s">
        <v>25</v>
      </c>
      <c r="C82" s="29" t="e">
        <f>'[3]CZ 4C'!Q17</f>
        <v>#N/A</v>
      </c>
      <c r="D82" s="30">
        <f>'[3]CZ 4C'!R17</f>
        <v>2084353</v>
      </c>
      <c r="E82" s="30">
        <f>'[3]CZ 4C'!S17</f>
        <v>2164525</v>
      </c>
      <c r="F82" s="30">
        <f>'[3]CZ 4C'!T17</f>
        <v>199563</v>
      </c>
      <c r="G82" s="30">
        <f>'[3]CZ 4C'!U17</f>
        <v>1203122</v>
      </c>
      <c r="H82" s="30">
        <f>'[3]CZ 4C'!V17</f>
        <v>1911674</v>
      </c>
      <c r="I82" s="30">
        <f>'[3]CZ 4C'!W17</f>
        <v>15518</v>
      </c>
      <c r="J82" s="30">
        <f>'[3]CZ 4C'!X17</f>
        <v>133044</v>
      </c>
      <c r="K82" s="30">
        <f>'[3]CZ 4C'!Y17</f>
        <v>345722</v>
      </c>
      <c r="L82" s="31">
        <f>'[3]CZ 4C'!Z17</f>
        <v>34299</v>
      </c>
      <c r="M82" s="31">
        <f>'[3]CZ 4C'!AA17</f>
        <v>1228690.9999999998</v>
      </c>
      <c r="N82" s="27" t="e">
        <f t="shared" si="16"/>
        <v>#N/A</v>
      </c>
      <c r="O82" s="28" t="e">
        <f t="shared" si="17"/>
        <v>#N/A</v>
      </c>
      <c r="P82" s="13"/>
      <c r="Q82" s="13"/>
      <c r="R82" s="13"/>
    </row>
    <row r="83" spans="1:18" ht="15.75" thickBot="1" x14ac:dyDescent="0.3"/>
    <row r="84" spans="1:18" ht="60.75" thickBot="1" x14ac:dyDescent="0.3">
      <c r="A84" s="41" t="s">
        <v>34</v>
      </c>
      <c r="B84" s="3" t="s">
        <v>2</v>
      </c>
      <c r="C84" s="4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6" t="s">
        <v>12</v>
      </c>
      <c r="M84" s="3" t="s">
        <v>13</v>
      </c>
      <c r="N84" s="3" t="s">
        <v>14</v>
      </c>
      <c r="O84" s="7" t="s">
        <v>15</v>
      </c>
      <c r="P84" s="8"/>
      <c r="Q84" s="8"/>
      <c r="R84" s="8"/>
    </row>
    <row r="85" spans="1:18" x14ac:dyDescent="0.25">
      <c r="A85" s="41"/>
      <c r="B85" s="9" t="s">
        <v>16</v>
      </c>
      <c r="C85" s="10">
        <f>'[3]CZ 5A'!Q11</f>
        <v>11913883</v>
      </c>
      <c r="D85" s="10">
        <f>'[3]CZ 5A'!R11</f>
        <v>1948360</v>
      </c>
      <c r="E85" s="10">
        <f>'[3]CZ 5A'!S11</f>
        <v>1892969</v>
      </c>
      <c r="F85" s="10">
        <f>'[3]CZ 5A'!T11</f>
        <v>181694</v>
      </c>
      <c r="G85" s="10">
        <f>'[3]CZ 5A'!U11</f>
        <v>1213937</v>
      </c>
      <c r="H85" s="10">
        <f>'[3]CZ 5A'!V11</f>
        <v>2307585</v>
      </c>
      <c r="I85" s="10">
        <f>'[3]CZ 5A'!W11</f>
        <v>35481</v>
      </c>
      <c r="J85" s="10">
        <f>'[3]CZ 5A'!X11</f>
        <v>124363</v>
      </c>
      <c r="K85" s="10">
        <f>'[3]CZ 5A'!Y11</f>
        <v>345722</v>
      </c>
      <c r="L85" s="10">
        <f>'[3]CZ 5A'!Z11</f>
        <v>34299</v>
      </c>
      <c r="M85" s="10">
        <f>'[3]CZ 5A'!AA11</f>
        <v>1228690.9999999998</v>
      </c>
      <c r="N85" s="11">
        <f>SUM(C85:L85)</f>
        <v>19998293</v>
      </c>
      <c r="O85" s="12">
        <f>N85/$C$1</f>
        <v>94.342696072650071</v>
      </c>
      <c r="P85" s="13" t="s">
        <v>17</v>
      </c>
      <c r="Q85" s="13" t="s">
        <v>17</v>
      </c>
      <c r="R85" s="13"/>
    </row>
    <row r="86" spans="1:18" x14ac:dyDescent="0.25">
      <c r="A86" s="41"/>
      <c r="B86" s="14" t="s">
        <v>18</v>
      </c>
      <c r="C86" s="10">
        <f>'[3]CZ 5A'!Q12</f>
        <v>11650980</v>
      </c>
      <c r="D86" s="10">
        <f>'[3]CZ 5A'!R12</f>
        <v>1997752</v>
      </c>
      <c r="E86" s="10">
        <f>'[3]CZ 5A'!S12</f>
        <v>1892969</v>
      </c>
      <c r="F86" s="10">
        <f>'[3]CZ 5A'!T12</f>
        <v>183540</v>
      </c>
      <c r="G86" s="10">
        <f>'[3]CZ 5A'!U12</f>
        <v>1213937</v>
      </c>
      <c r="H86" s="10">
        <f>'[3]CZ 5A'!V12</f>
        <v>2277909</v>
      </c>
      <c r="I86" s="10">
        <f>'[3]CZ 5A'!W12</f>
        <v>34852</v>
      </c>
      <c r="J86" s="10">
        <f>'[3]CZ 5A'!X12</f>
        <v>127516</v>
      </c>
      <c r="K86" s="10">
        <f>'[3]CZ 5A'!Y12</f>
        <v>345722</v>
      </c>
      <c r="L86" s="10">
        <f>'[3]CZ 5A'!Z12</f>
        <v>34299</v>
      </c>
      <c r="M86" s="10">
        <f>'[3]CZ 5A'!AA12</f>
        <v>1228690.9999999998</v>
      </c>
      <c r="N86" s="15">
        <f t="shared" ref="N86:N91" si="18">SUM(C86:L86)</f>
        <v>19759476</v>
      </c>
      <c r="O86" s="16">
        <f>N86/$C$1</f>
        <v>93.216067932539218</v>
      </c>
      <c r="P86" s="13">
        <f>MAX(O85:O91)</f>
        <v>130.99343318787592</v>
      </c>
      <c r="Q86" s="13">
        <f>MAX(O85:O89)</f>
        <v>94.342696072650071</v>
      </c>
      <c r="R86" s="13"/>
    </row>
    <row r="87" spans="1:18" x14ac:dyDescent="0.25">
      <c r="A87" s="41"/>
      <c r="B87" s="14" t="s">
        <v>19</v>
      </c>
      <c r="C87" s="10">
        <f>'[3]CZ 5A'!Q13</f>
        <v>8334567.9999999991</v>
      </c>
      <c r="D87" s="10">
        <f>'[3]CZ 5A'!R13</f>
        <v>2175175</v>
      </c>
      <c r="E87" s="10">
        <f>'[3]CZ 5A'!S13</f>
        <v>1892969</v>
      </c>
      <c r="F87" s="10">
        <f>'[3]CZ 5A'!T13</f>
        <v>191961</v>
      </c>
      <c r="G87" s="10">
        <f>'[3]CZ 5A'!U13</f>
        <v>1213937</v>
      </c>
      <c r="H87" s="10">
        <f>'[3]CZ 5A'!V13</f>
        <v>2123757</v>
      </c>
      <c r="I87" s="10">
        <f>'[3]CZ 5A'!W13</f>
        <v>26434</v>
      </c>
      <c r="J87" s="10">
        <f>'[3]CZ 5A'!X13</f>
        <v>138841</v>
      </c>
      <c r="K87" s="10">
        <f>'[3]CZ 5A'!Y13</f>
        <v>345722</v>
      </c>
      <c r="L87" s="10">
        <f>'[3]CZ 5A'!Z13</f>
        <v>34299</v>
      </c>
      <c r="M87" s="10">
        <f>'[3]CZ 5A'!AA13</f>
        <v>1228690.9999999998</v>
      </c>
      <c r="N87" s="15">
        <f t="shared" si="18"/>
        <v>16477663</v>
      </c>
      <c r="O87" s="16">
        <f t="shared" ref="O87:O91" si="19">N87/$C$1</f>
        <v>77.733992216063214</v>
      </c>
      <c r="P87" s="13" t="s">
        <v>20</v>
      </c>
      <c r="Q87" s="13" t="s">
        <v>20</v>
      </c>
      <c r="R87" s="13"/>
    </row>
    <row r="88" spans="1:18" x14ac:dyDescent="0.25">
      <c r="A88" s="41"/>
      <c r="B88" s="14" t="s">
        <v>21</v>
      </c>
      <c r="C88" s="10">
        <f>'[3]CZ 5A'!Q14</f>
        <v>10185977</v>
      </c>
      <c r="D88" s="10">
        <f>'[3]CZ 5A'!R14</f>
        <v>2083313</v>
      </c>
      <c r="E88" s="10">
        <f>'[3]CZ 5A'!S14</f>
        <v>1892969</v>
      </c>
      <c r="F88" s="10">
        <f>'[3]CZ 5A'!T14</f>
        <v>190991</v>
      </c>
      <c r="G88" s="10">
        <f>'[3]CZ 5A'!U14</f>
        <v>1213937</v>
      </c>
      <c r="H88" s="10">
        <f>'[3]CZ 5A'!V14</f>
        <v>2237702</v>
      </c>
      <c r="I88" s="10">
        <f>'[3]CZ 5A'!W14</f>
        <v>31363</v>
      </c>
      <c r="J88" s="10">
        <f>'[3]CZ 5A'!X14</f>
        <v>132977</v>
      </c>
      <c r="K88" s="10">
        <f>'[3]CZ 5A'!Y14</f>
        <v>345722</v>
      </c>
      <c r="L88" s="10">
        <f>'[3]CZ 5A'!Z14</f>
        <v>34299</v>
      </c>
      <c r="M88" s="10">
        <f>'[3]CZ 5A'!AA14</f>
        <v>1228690.9999999998</v>
      </c>
      <c r="N88" s="15">
        <f t="shared" si="18"/>
        <v>18349250</v>
      </c>
      <c r="O88" s="16">
        <f t="shared" si="19"/>
        <v>86.56327397098714</v>
      </c>
      <c r="P88" s="13">
        <f>MIN(O85:O91)</f>
        <v>65.489416204741119</v>
      </c>
      <c r="Q88" s="13">
        <f>MIN(O85:O89)</f>
        <v>77.733992216063214</v>
      </c>
      <c r="R88" s="13"/>
    </row>
    <row r="89" spans="1:18" x14ac:dyDescent="0.25">
      <c r="A89" s="41"/>
      <c r="B89" s="14" t="s">
        <v>22</v>
      </c>
      <c r="C89" s="10">
        <f>'[3]CZ 5A'!Q15</f>
        <v>9428094</v>
      </c>
      <c r="D89" s="10">
        <f>'[3]CZ 5A'!R15</f>
        <v>2148199</v>
      </c>
      <c r="E89" s="10">
        <f>'[3]CZ 5A'!S15</f>
        <v>1892969</v>
      </c>
      <c r="F89" s="10">
        <f>'[3]CZ 5A'!T15</f>
        <v>190691</v>
      </c>
      <c r="G89" s="10">
        <f>'[3]CZ 5A'!U15</f>
        <v>1213937</v>
      </c>
      <c r="H89" s="10">
        <f>'[3]CZ 5A'!V15</f>
        <v>2198540</v>
      </c>
      <c r="I89" s="10">
        <f>'[3]CZ 5A'!W15</f>
        <v>29090</v>
      </c>
      <c r="J89" s="10">
        <f>'[3]CZ 5A'!X15</f>
        <v>137119</v>
      </c>
      <c r="K89" s="10">
        <f>'[3]CZ 5A'!Y15</f>
        <v>345722</v>
      </c>
      <c r="L89" s="10">
        <f>'[3]CZ 5A'!Z15</f>
        <v>34299</v>
      </c>
      <c r="M89" s="10">
        <f>'[3]CZ 5A'!AA15</f>
        <v>1228690.9999999998</v>
      </c>
      <c r="N89" s="15">
        <f t="shared" si="18"/>
        <v>17618660</v>
      </c>
      <c r="O89" s="16">
        <f t="shared" si="19"/>
        <v>83.116688288713291</v>
      </c>
      <c r="P89" s="13" t="s">
        <v>23</v>
      </c>
      <c r="Q89" s="13" t="s">
        <v>23</v>
      </c>
      <c r="R89" s="13"/>
    </row>
    <row r="90" spans="1:18" x14ac:dyDescent="0.25">
      <c r="A90" s="41"/>
      <c r="B90" s="14" t="s">
        <v>24</v>
      </c>
      <c r="C90" s="10">
        <f>'[3]CZ 5A'!Q16</f>
        <v>19872367</v>
      </c>
      <c r="D90" s="10">
        <f>'[3]CZ 5A'!R16</f>
        <v>1459113</v>
      </c>
      <c r="E90" s="10">
        <f>'[3]CZ 5A'!S16</f>
        <v>1892969</v>
      </c>
      <c r="F90" s="10">
        <f>'[3]CZ 5A'!T16</f>
        <v>188582</v>
      </c>
      <c r="G90" s="10">
        <f>'[3]CZ 5A'!U16</f>
        <v>1213937</v>
      </c>
      <c r="H90" s="10">
        <f>'[3]CZ 5A'!V16</f>
        <v>2612176</v>
      </c>
      <c r="I90" s="10">
        <f>'[3]CZ 5A'!W16</f>
        <v>55033</v>
      </c>
      <c r="J90" s="10">
        <f>'[3]CZ 5A'!X16</f>
        <v>93135</v>
      </c>
      <c r="K90" s="10">
        <f>'[3]CZ 5A'!Y16</f>
        <v>345722</v>
      </c>
      <c r="L90" s="10">
        <f>'[3]CZ 5A'!Z16</f>
        <v>34299</v>
      </c>
      <c r="M90" s="10">
        <f>'[3]CZ 5A'!AA16</f>
        <v>1228690.9999999998</v>
      </c>
      <c r="N90" s="15">
        <f t="shared" si="18"/>
        <v>27767333</v>
      </c>
      <c r="O90" s="16">
        <f t="shared" si="19"/>
        <v>130.99343318787592</v>
      </c>
      <c r="P90" s="22">
        <f>(P86-P88)/O86</f>
        <v>0.70271165085551857</v>
      </c>
      <c r="Q90" s="22">
        <f>(Q86-Q88)/O86</f>
        <v>0.17817425927691599</v>
      </c>
      <c r="R90" s="13"/>
    </row>
    <row r="91" spans="1:18" ht="15.75" thickBot="1" x14ac:dyDescent="0.3">
      <c r="A91" s="41"/>
      <c r="B91" s="23" t="s">
        <v>25</v>
      </c>
      <c r="C91" s="29">
        <f>'[3]CZ 5A'!Q17</f>
        <v>5495478</v>
      </c>
      <c r="D91" s="30">
        <f>'[3]CZ 5A'!R17</f>
        <v>2562398</v>
      </c>
      <c r="E91" s="30">
        <f>'[3]CZ 5A'!S17</f>
        <v>1892969</v>
      </c>
      <c r="F91" s="30">
        <f>'[3]CZ 5A'!T17</f>
        <v>193406</v>
      </c>
      <c r="G91" s="30">
        <f>'[3]CZ 5A'!U17</f>
        <v>1213937</v>
      </c>
      <c r="H91" s="30">
        <f>'[3]CZ 5A'!V17</f>
        <v>1962182</v>
      </c>
      <c r="I91" s="30">
        <f>'[3]CZ 5A'!W17</f>
        <v>18171</v>
      </c>
      <c r="J91" s="30">
        <f>'[3]CZ 5A'!X17</f>
        <v>163557</v>
      </c>
      <c r="K91" s="30">
        <f>'[3]CZ 5A'!Y17</f>
        <v>345722</v>
      </c>
      <c r="L91" s="31">
        <f>'[3]CZ 5A'!Z17</f>
        <v>34299</v>
      </c>
      <c r="M91" s="31">
        <f>'[3]CZ 5A'!AA17</f>
        <v>1228690.9999999998</v>
      </c>
      <c r="N91" s="27">
        <f t="shared" si="18"/>
        <v>13882119</v>
      </c>
      <c r="O91" s="28">
        <f t="shared" si="19"/>
        <v>65.489416204741119</v>
      </c>
      <c r="P91" s="13"/>
      <c r="Q91" s="13"/>
      <c r="R91" s="13"/>
    </row>
    <row r="92" spans="1:18" ht="15.75" thickBot="1" x14ac:dyDescent="0.3"/>
    <row r="93" spans="1:18" ht="60.75" thickBot="1" x14ac:dyDescent="0.3">
      <c r="A93" s="41" t="s">
        <v>35</v>
      </c>
      <c r="B93" s="3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6" t="s">
        <v>12</v>
      </c>
      <c r="M93" s="3" t="s">
        <v>13</v>
      </c>
      <c r="N93" s="3" t="s">
        <v>14</v>
      </c>
      <c r="O93" s="7" t="s">
        <v>15</v>
      </c>
      <c r="P93" s="8"/>
      <c r="Q93" s="8"/>
      <c r="R93" s="8"/>
    </row>
    <row r="94" spans="1:18" x14ac:dyDescent="0.25">
      <c r="A94" s="41"/>
      <c r="B94" s="9" t="s">
        <v>16</v>
      </c>
      <c r="C94" s="10">
        <f>'[3]CZ 5B'!Q11</f>
        <v>8595412</v>
      </c>
      <c r="D94" s="10">
        <f>'[3]CZ 5B'!R11</f>
        <v>1548799</v>
      </c>
      <c r="E94" s="10">
        <f>'[3]CZ 5B'!S11</f>
        <v>2701816</v>
      </c>
      <c r="F94" s="10">
        <f>'[3]CZ 5B'!T11</f>
        <v>179448</v>
      </c>
      <c r="G94" s="10">
        <f>'[3]CZ 5B'!U11</f>
        <v>2023218</v>
      </c>
      <c r="H94" s="10">
        <f>'[3]CZ 5B'!V11</f>
        <v>2187705</v>
      </c>
      <c r="I94" s="10">
        <f>'[3]CZ 5B'!W11</f>
        <v>27353</v>
      </c>
      <c r="J94" s="10">
        <f>'[3]CZ 5B'!X11</f>
        <v>98860</v>
      </c>
      <c r="K94" s="10">
        <f>'[3]CZ 5B'!Y11</f>
        <v>345722</v>
      </c>
      <c r="L94" s="10">
        <f>'[3]CZ 5B'!Z11</f>
        <v>34299</v>
      </c>
      <c r="M94" s="10">
        <f>'[3]CZ 5B'!AA11</f>
        <v>1228690.9999999998</v>
      </c>
      <c r="N94" s="11">
        <f>SUM(C94:L94)</f>
        <v>17742632</v>
      </c>
      <c r="O94" s="16">
        <f>N94/$C$1</f>
        <v>83.701530840901043</v>
      </c>
      <c r="P94" s="13" t="s">
        <v>17</v>
      </c>
      <c r="Q94" s="13" t="s">
        <v>17</v>
      </c>
      <c r="R94" s="13"/>
    </row>
    <row r="95" spans="1:18" x14ac:dyDescent="0.25">
      <c r="A95" s="41"/>
      <c r="B95" s="14" t="s">
        <v>18</v>
      </c>
      <c r="C95" s="10">
        <f>'[3]CZ 5B'!Q12</f>
        <v>8138570</v>
      </c>
      <c r="D95" s="10">
        <f>'[3]CZ 5B'!R12</f>
        <v>1543085</v>
      </c>
      <c r="E95" s="10">
        <f>'[3]CZ 5B'!S12</f>
        <v>2701816</v>
      </c>
      <c r="F95" s="10">
        <f>'[3]CZ 5B'!T12</f>
        <v>181775</v>
      </c>
      <c r="G95" s="10">
        <f>'[3]CZ 5B'!U12</f>
        <v>2023218</v>
      </c>
      <c r="H95" s="10">
        <f>'[3]CZ 5B'!V12</f>
        <v>2174139</v>
      </c>
      <c r="I95" s="10">
        <f>'[3]CZ 5B'!W12</f>
        <v>26237</v>
      </c>
      <c r="J95" s="10">
        <f>'[3]CZ 5B'!X12</f>
        <v>98495</v>
      </c>
      <c r="K95" s="10">
        <f>'[3]CZ 5B'!Y12</f>
        <v>345722</v>
      </c>
      <c r="L95" s="10">
        <f>'[3]CZ 5B'!Z12</f>
        <v>34299</v>
      </c>
      <c r="M95" s="10">
        <f>'[3]CZ 5B'!AA12</f>
        <v>1228690.9999999998</v>
      </c>
      <c r="N95" s="15">
        <f t="shared" ref="N95:N100" si="20">SUM(C95:L95)</f>
        <v>17267356</v>
      </c>
      <c r="O95" s="16">
        <f>N95/$C$1</f>
        <v>81.4593985139757</v>
      </c>
      <c r="P95" s="13">
        <f>MAX(O94:O100)</f>
        <v>144.30012973227974</v>
      </c>
      <c r="Q95" s="13">
        <f>MAX(O94:O98)</f>
        <v>90.200952942563987</v>
      </c>
      <c r="R95" s="13"/>
    </row>
    <row r="96" spans="1:18" x14ac:dyDescent="0.25">
      <c r="A96" s="41"/>
      <c r="B96" s="14" t="s">
        <v>19</v>
      </c>
      <c r="C96" s="10">
        <f>'[3]CZ 5B'!Q13</f>
        <v>9725858</v>
      </c>
      <c r="D96" s="10">
        <f>'[3]CZ 5B'!R13</f>
        <v>1530639</v>
      </c>
      <c r="E96" s="10">
        <f>'[3]CZ 5B'!S13</f>
        <v>2701816</v>
      </c>
      <c r="F96" s="10">
        <f>'[3]CZ 5B'!T13</f>
        <v>182708</v>
      </c>
      <c r="G96" s="10">
        <f>'[3]CZ 5B'!U13</f>
        <v>2023218</v>
      </c>
      <c r="H96" s="10">
        <f>'[3]CZ 5B'!V13</f>
        <v>2318332</v>
      </c>
      <c r="I96" s="10">
        <f>'[3]CZ 5B'!W13</f>
        <v>31171</v>
      </c>
      <c r="J96" s="10">
        <f>'[3]CZ 5B'!X13</f>
        <v>97700</v>
      </c>
      <c r="K96" s="10">
        <f>'[3]CZ 5B'!Y13</f>
        <v>345722</v>
      </c>
      <c r="L96" s="10">
        <f>'[3]CZ 5B'!Z13</f>
        <v>34299</v>
      </c>
      <c r="M96" s="10">
        <f>'[3]CZ 5B'!AA13</f>
        <v>1228690.9999999998</v>
      </c>
      <c r="N96" s="15">
        <f t="shared" si="20"/>
        <v>18991463</v>
      </c>
      <c r="O96" s="16">
        <f t="shared" ref="O96:O100" si="21">N96/$C$1</f>
        <v>89.592937846444158</v>
      </c>
      <c r="P96" s="13" t="s">
        <v>20</v>
      </c>
      <c r="Q96" s="13" t="s">
        <v>20</v>
      </c>
      <c r="R96" s="13"/>
    </row>
    <row r="97" spans="1:18" x14ac:dyDescent="0.25">
      <c r="A97" s="41"/>
      <c r="B97" s="14" t="s">
        <v>21</v>
      </c>
      <c r="C97" s="10">
        <f>'[3]CZ 5B'!Q14</f>
        <v>9840633</v>
      </c>
      <c r="D97" s="10">
        <f>'[3]CZ 5B'!R14</f>
        <v>1546757</v>
      </c>
      <c r="E97" s="10">
        <f>'[3]CZ 5B'!S14</f>
        <v>2701816</v>
      </c>
      <c r="F97" s="10">
        <f>'[3]CZ 5B'!T14</f>
        <v>182795</v>
      </c>
      <c r="G97" s="10">
        <f>'[3]CZ 5B'!U14</f>
        <v>2023218</v>
      </c>
      <c r="H97" s="10">
        <f>'[3]CZ 5B'!V14</f>
        <v>2315260</v>
      </c>
      <c r="I97" s="10">
        <f>'[3]CZ 5B'!W14</f>
        <v>31118</v>
      </c>
      <c r="J97" s="10">
        <f>'[3]CZ 5B'!X14</f>
        <v>98729</v>
      </c>
      <c r="K97" s="10">
        <f>'[3]CZ 5B'!Y14</f>
        <v>345722</v>
      </c>
      <c r="L97" s="10">
        <f>'[3]CZ 5B'!Z14</f>
        <v>34299</v>
      </c>
      <c r="M97" s="10">
        <f>'[3]CZ 5B'!AA14</f>
        <v>1228690.9999999998</v>
      </c>
      <c r="N97" s="15">
        <f t="shared" si="20"/>
        <v>19120347</v>
      </c>
      <c r="O97" s="16">
        <f t="shared" si="21"/>
        <v>90.200952942563987</v>
      </c>
      <c r="P97" s="13">
        <f>MIN(O94:O100)</f>
        <v>70.855468805283635</v>
      </c>
      <c r="Q97" s="13">
        <f>MIN(O94:O98)</f>
        <v>81.4593985139757</v>
      </c>
      <c r="R97" s="13"/>
    </row>
    <row r="98" spans="1:18" x14ac:dyDescent="0.25">
      <c r="A98" s="41"/>
      <c r="B98" s="14" t="s">
        <v>22</v>
      </c>
      <c r="C98" s="10">
        <f>'[3]CZ 5B'!Q15</f>
        <v>9444077</v>
      </c>
      <c r="D98" s="10">
        <f>'[3]CZ 5B'!R15</f>
        <v>1555338</v>
      </c>
      <c r="E98" s="10">
        <f>'[3]CZ 5B'!S15</f>
        <v>2701816</v>
      </c>
      <c r="F98" s="10">
        <f>'[3]CZ 5B'!T15</f>
        <v>182320</v>
      </c>
      <c r="G98" s="10">
        <f>'[3]CZ 5B'!U15</f>
        <v>2023218</v>
      </c>
      <c r="H98" s="10">
        <f>'[3]CZ 5B'!V15</f>
        <v>2299216</v>
      </c>
      <c r="I98" s="10">
        <f>'[3]CZ 5B'!W15</f>
        <v>30366</v>
      </c>
      <c r="J98" s="10">
        <f>'[3]CZ 5B'!X15</f>
        <v>99277</v>
      </c>
      <c r="K98" s="10">
        <f>'[3]CZ 5B'!Y15</f>
        <v>345722</v>
      </c>
      <c r="L98" s="10">
        <f>'[3]CZ 5B'!Z15</f>
        <v>34299</v>
      </c>
      <c r="M98" s="10">
        <f>'[3]CZ 5B'!AA15</f>
        <v>1228690.9999999998</v>
      </c>
      <c r="N98" s="15">
        <f t="shared" si="20"/>
        <v>18715649</v>
      </c>
      <c r="O98" s="16">
        <f t="shared" si="21"/>
        <v>88.291774973463845</v>
      </c>
      <c r="P98" s="13" t="s">
        <v>23</v>
      </c>
      <c r="Q98" s="13" t="s">
        <v>23</v>
      </c>
      <c r="R98" s="13"/>
    </row>
    <row r="99" spans="1:18" x14ac:dyDescent="0.25">
      <c r="A99" s="41"/>
      <c r="B99" s="14" t="s">
        <v>24</v>
      </c>
      <c r="C99" s="10">
        <f>'[3]CZ 5B'!Q16</f>
        <v>21146785</v>
      </c>
      <c r="D99" s="10">
        <f>'[3]CZ 5B'!R16</f>
        <v>1298317</v>
      </c>
      <c r="E99" s="10">
        <f>'[3]CZ 5B'!S16</f>
        <v>2701816</v>
      </c>
      <c r="F99" s="10">
        <f>'[3]CZ 5B'!T16</f>
        <v>185905</v>
      </c>
      <c r="G99" s="10">
        <f>'[3]CZ 5B'!U16</f>
        <v>2023218</v>
      </c>
      <c r="H99" s="10">
        <f>'[3]CZ 5B'!V16</f>
        <v>2710880</v>
      </c>
      <c r="I99" s="10">
        <f>'[3]CZ 5B'!W16</f>
        <v>58207</v>
      </c>
      <c r="J99" s="10">
        <f>'[3]CZ 5B'!X16</f>
        <v>82871</v>
      </c>
      <c r="K99" s="10">
        <f>'[3]CZ 5B'!Y16</f>
        <v>345722</v>
      </c>
      <c r="L99" s="10">
        <f>'[3]CZ 5B'!Z16</f>
        <v>34299</v>
      </c>
      <c r="M99" s="10">
        <f>'[3]CZ 5B'!AA16</f>
        <v>1228690.9999999998</v>
      </c>
      <c r="N99" s="15">
        <f t="shared" si="20"/>
        <v>30588020</v>
      </c>
      <c r="O99" s="16">
        <f t="shared" si="21"/>
        <v>144.30012973227974</v>
      </c>
      <c r="P99" s="22">
        <f>(P95-P97)/O95</f>
        <v>0.90161064612323971</v>
      </c>
      <c r="Q99" s="22">
        <f>(Q95-Q97)/O95</f>
        <v>0.10731179689583062</v>
      </c>
      <c r="R99" s="13"/>
    </row>
    <row r="100" spans="1:18" ht="15.75" thickBot="1" x14ac:dyDescent="0.3">
      <c r="A100" s="41"/>
      <c r="B100" s="23" t="s">
        <v>25</v>
      </c>
      <c r="C100" s="29">
        <f>'[3]CZ 5B'!Q17</f>
        <v>5678238</v>
      </c>
      <c r="D100" s="30">
        <f>'[3]CZ 5B'!R17</f>
        <v>1810275</v>
      </c>
      <c r="E100" s="30">
        <f>'[3]CZ 5B'!S17</f>
        <v>2701816</v>
      </c>
      <c r="F100" s="30">
        <f>'[3]CZ 5B'!T17</f>
        <v>180405</v>
      </c>
      <c r="G100" s="30">
        <f>'[3]CZ 5B'!U17</f>
        <v>2023218</v>
      </c>
      <c r="H100" s="30">
        <f>'[3]CZ 5B'!V17</f>
        <v>2110278</v>
      </c>
      <c r="I100" s="30">
        <f>'[3]CZ 5B'!W17</f>
        <v>19788</v>
      </c>
      <c r="J100" s="30">
        <f>'[3]CZ 5B'!X17</f>
        <v>115549</v>
      </c>
      <c r="K100" s="30">
        <f>'[3]CZ 5B'!Y17</f>
        <v>345722</v>
      </c>
      <c r="L100" s="31">
        <f>'[3]CZ 5B'!Z17</f>
        <v>34299</v>
      </c>
      <c r="M100" s="31">
        <f>'[3]CZ 5B'!AA17</f>
        <v>1228690.9999999998</v>
      </c>
      <c r="N100" s="27">
        <f t="shared" si="20"/>
        <v>15019588</v>
      </c>
      <c r="O100" s="28">
        <f t="shared" si="21"/>
        <v>70.855468805283635</v>
      </c>
      <c r="P100" s="13"/>
      <c r="Q100" s="13"/>
      <c r="R100" s="13"/>
    </row>
    <row r="101" spans="1:18" ht="15.75" thickBot="1" x14ac:dyDescent="0.3"/>
    <row r="102" spans="1:18" ht="60.75" thickBot="1" x14ac:dyDescent="0.3">
      <c r="A102" s="41" t="s">
        <v>36</v>
      </c>
      <c r="B102" s="3" t="s">
        <v>2</v>
      </c>
      <c r="C102" s="4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5" t="s">
        <v>8</v>
      </c>
      <c r="I102" s="5" t="s">
        <v>9</v>
      </c>
      <c r="J102" s="5" t="s">
        <v>10</v>
      </c>
      <c r="K102" s="5" t="s">
        <v>11</v>
      </c>
      <c r="L102" s="6" t="s">
        <v>12</v>
      </c>
      <c r="M102" s="3" t="s">
        <v>13</v>
      </c>
      <c r="N102" s="3" t="s">
        <v>14</v>
      </c>
      <c r="O102" s="7" t="s">
        <v>15</v>
      </c>
      <c r="P102" s="8"/>
      <c r="Q102" s="8"/>
      <c r="R102" s="8"/>
    </row>
    <row r="103" spans="1:18" x14ac:dyDescent="0.25">
      <c r="A103" s="41"/>
      <c r="B103" s="9" t="s">
        <v>268</v>
      </c>
      <c r="C103" s="10">
        <f>'[3]CZ 5C'!Q11</f>
        <v>8044943</v>
      </c>
      <c r="D103" s="10">
        <f>'[3]CZ 5C'!R11</f>
        <v>1012550</v>
      </c>
      <c r="E103" s="10">
        <f>'[3]CZ 5C'!S11</f>
        <v>2701816</v>
      </c>
      <c r="F103" s="10">
        <f>'[3]CZ 5C'!T11</f>
        <v>198924</v>
      </c>
      <c r="G103" s="10">
        <f>'[3]CZ 5C'!U11</f>
        <v>2023218</v>
      </c>
      <c r="H103" s="10">
        <f>'[3]CZ 5C'!V11</f>
        <v>2039819</v>
      </c>
      <c r="I103" s="10">
        <f>'[3]CZ 5C'!W11</f>
        <v>23952</v>
      </c>
      <c r="J103" s="10">
        <f>'[3]CZ 5C'!X11</f>
        <v>64631</v>
      </c>
      <c r="K103" s="10">
        <f>'[3]CZ 5C'!Y11</f>
        <v>345722</v>
      </c>
      <c r="L103" s="10">
        <f>'[3]CZ 5C'!Z11</f>
        <v>34299</v>
      </c>
      <c r="M103" s="10">
        <f>'[3]CZ 5C'!AA11</f>
        <v>702429</v>
      </c>
      <c r="N103" s="15">
        <f t="shared" ref="N103" si="22">SUM(C103:L103)</f>
        <v>16489874</v>
      </c>
      <c r="O103" s="16">
        <f>N103/$C$1</f>
        <v>77.791598065809652</v>
      </c>
      <c r="P103" s="13" t="s">
        <v>17</v>
      </c>
      <c r="Q103" s="13" t="s">
        <v>17</v>
      </c>
      <c r="R103" s="13"/>
    </row>
    <row r="104" spans="1:18" x14ac:dyDescent="0.25">
      <c r="A104" s="41"/>
      <c r="B104" s="14" t="s">
        <v>37</v>
      </c>
      <c r="C104" s="10">
        <f>'[3]CZ 5C'!Q12</f>
        <v>8045646</v>
      </c>
      <c r="D104" s="10">
        <f>'[3]CZ 5C'!R12</f>
        <v>1008979</v>
      </c>
      <c r="E104" s="10">
        <f>'[3]CZ 5C'!S12</f>
        <v>2701816</v>
      </c>
      <c r="F104" s="10">
        <f>'[3]CZ 5C'!T12</f>
        <v>197873</v>
      </c>
      <c r="G104" s="10">
        <f>'[3]CZ 5C'!U12</f>
        <v>2023218</v>
      </c>
      <c r="H104" s="10">
        <f>'[3]CZ 5C'!V12</f>
        <v>2039912</v>
      </c>
      <c r="I104" s="10">
        <f>'[3]CZ 5C'!W12</f>
        <v>23983</v>
      </c>
      <c r="J104" s="10">
        <f>'[3]CZ 5C'!X12</f>
        <v>64403.000000000007</v>
      </c>
      <c r="K104" s="10">
        <f>'[3]CZ 5C'!Y12</f>
        <v>345722</v>
      </c>
      <c r="L104" s="10">
        <f>'[3]CZ 5C'!Z12</f>
        <v>34299</v>
      </c>
      <c r="M104" s="10">
        <f>'[3]CZ 5C'!AA12</f>
        <v>702429</v>
      </c>
      <c r="N104" s="15">
        <f t="shared" ref="N104:N109" si="23">SUM(C104:L104)</f>
        <v>16485851</v>
      </c>
      <c r="O104" s="16">
        <f>N104/$C$1</f>
        <v>77.772619412666586</v>
      </c>
      <c r="P104" s="13">
        <f>MAX(O103:O109)</f>
        <v>105.88279749970515</v>
      </c>
      <c r="Q104" s="13">
        <f>MAX(O103:O107)</f>
        <v>79.110914022880053</v>
      </c>
      <c r="R104" s="13"/>
    </row>
    <row r="105" spans="1:18" x14ac:dyDescent="0.25">
      <c r="A105" s="41"/>
      <c r="B105" s="14" t="s">
        <v>19</v>
      </c>
      <c r="C105" s="10">
        <f>'[3]CZ 5C'!Q13</f>
        <v>6439652</v>
      </c>
      <c r="D105" s="10">
        <f>'[3]CZ 5C'!R13</f>
        <v>1084989</v>
      </c>
      <c r="E105" s="10">
        <f>'[3]CZ 5C'!S13</f>
        <v>2701816</v>
      </c>
      <c r="F105" s="10">
        <f>'[3]CZ 5C'!T13</f>
        <v>198124</v>
      </c>
      <c r="G105" s="10">
        <f>'[3]CZ 5C'!U13</f>
        <v>2023218</v>
      </c>
      <c r="H105" s="10">
        <f>'[3]CZ 5C'!V13</f>
        <v>1924974</v>
      </c>
      <c r="I105" s="10">
        <f>'[3]CZ 5C'!W13</f>
        <v>19783</v>
      </c>
      <c r="J105" s="10">
        <f>'[3]CZ 5C'!X13</f>
        <v>69255</v>
      </c>
      <c r="K105" s="10">
        <f>'[3]CZ 5C'!Y13</f>
        <v>345722</v>
      </c>
      <c r="L105" s="10">
        <f>'[3]CZ 5C'!Z13</f>
        <v>34299</v>
      </c>
      <c r="M105" s="10">
        <f>'[3]CZ 5C'!AA13</f>
        <v>702429</v>
      </c>
      <c r="N105" s="15">
        <f t="shared" si="23"/>
        <v>14841832</v>
      </c>
      <c r="O105" s="16">
        <f t="shared" ref="O105:O109" si="24">N105/$C$1</f>
        <v>70.016898219129615</v>
      </c>
      <c r="P105" s="13" t="s">
        <v>20</v>
      </c>
      <c r="Q105" s="13" t="s">
        <v>20</v>
      </c>
      <c r="R105" s="13"/>
    </row>
    <row r="106" spans="1:18" x14ac:dyDescent="0.25">
      <c r="A106" s="41"/>
      <c r="B106" s="14" t="s">
        <v>21</v>
      </c>
      <c r="C106" s="10">
        <f>'[3]CZ 5C'!Q14</f>
        <v>8319537</v>
      </c>
      <c r="D106" s="10">
        <f>'[3]CZ 5C'!R14</f>
        <v>986094</v>
      </c>
      <c r="E106" s="10">
        <f>'[3]CZ 5C'!S14</f>
        <v>2701816</v>
      </c>
      <c r="F106" s="10">
        <f>'[3]CZ 5C'!T14</f>
        <v>200013</v>
      </c>
      <c r="G106" s="10">
        <f>'[3]CZ 5C'!U14</f>
        <v>2023218</v>
      </c>
      <c r="H106" s="10">
        <f>'[3]CZ 5C'!V14</f>
        <v>2071130.9999999998</v>
      </c>
      <c r="I106" s="10">
        <f>'[3]CZ 5C'!W14</f>
        <v>24764</v>
      </c>
      <c r="J106" s="10">
        <f>'[3]CZ 5C'!X14</f>
        <v>62942</v>
      </c>
      <c r="K106" s="10">
        <f>'[3]CZ 5C'!Y14</f>
        <v>345722</v>
      </c>
      <c r="L106" s="10">
        <f>'[3]CZ 5C'!Z14</f>
        <v>34299</v>
      </c>
      <c r="M106" s="10">
        <f>'[3]CZ 5C'!AA14</f>
        <v>702429</v>
      </c>
      <c r="N106" s="15">
        <f t="shared" si="23"/>
        <v>16769536</v>
      </c>
      <c r="O106" s="16">
        <f t="shared" si="24"/>
        <v>79.110914022880053</v>
      </c>
      <c r="P106" s="13">
        <f>MIN(O103:O109)</f>
        <v>63.774581908243896</v>
      </c>
      <c r="Q106" s="13">
        <f>MIN(O103:O107)</f>
        <v>70.016898219129615</v>
      </c>
      <c r="R106" s="13"/>
    </row>
    <row r="107" spans="1:18" x14ac:dyDescent="0.25">
      <c r="A107" s="41"/>
      <c r="B107" s="14" t="s">
        <v>22</v>
      </c>
      <c r="C107" s="10">
        <f>'[3]CZ 5C'!Q15</f>
        <v>7432676</v>
      </c>
      <c r="D107" s="10">
        <f>'[3]CZ 5C'!R15</f>
        <v>1013762</v>
      </c>
      <c r="E107" s="10">
        <f>'[3]CZ 5C'!S15</f>
        <v>2701816</v>
      </c>
      <c r="F107" s="10">
        <f>'[3]CZ 5C'!T15</f>
        <v>199782</v>
      </c>
      <c r="G107" s="10">
        <f>'[3]CZ 5C'!U15</f>
        <v>2023218</v>
      </c>
      <c r="H107" s="10">
        <f>'[3]CZ 5C'!V15</f>
        <v>2000029</v>
      </c>
      <c r="I107" s="10">
        <f>'[3]CZ 5C'!W15</f>
        <v>22648</v>
      </c>
      <c r="J107" s="10">
        <f>'[3]CZ 5C'!X15</f>
        <v>64708</v>
      </c>
      <c r="K107" s="10">
        <f>'[3]CZ 5C'!Y15</f>
        <v>345722</v>
      </c>
      <c r="L107" s="10">
        <f>'[3]CZ 5C'!Z15</f>
        <v>34299</v>
      </c>
      <c r="M107" s="10">
        <f>'[3]CZ 5C'!AA15</f>
        <v>702429</v>
      </c>
      <c r="N107" s="15">
        <f t="shared" si="23"/>
        <v>15838660</v>
      </c>
      <c r="O107" s="16">
        <f t="shared" si="24"/>
        <v>74.719471635806116</v>
      </c>
      <c r="P107" s="13" t="s">
        <v>23</v>
      </c>
      <c r="Q107" s="13" t="s">
        <v>23</v>
      </c>
      <c r="R107" s="13"/>
    </row>
    <row r="108" spans="1:18" x14ac:dyDescent="0.25">
      <c r="A108" s="41"/>
      <c r="B108" s="14" t="s">
        <v>24</v>
      </c>
      <c r="C108" s="10">
        <f>'[3]CZ 5C'!Q16</f>
        <v>13815131</v>
      </c>
      <c r="D108" s="10">
        <f>'[3]CZ 5C'!R16</f>
        <v>866220</v>
      </c>
      <c r="E108" s="10">
        <f>'[3]CZ 5C'!S16</f>
        <v>2701816</v>
      </c>
      <c r="F108" s="10">
        <f>'[3]CZ 5C'!T16</f>
        <v>194764</v>
      </c>
      <c r="G108" s="10">
        <f>'[3]CZ 5C'!U16</f>
        <v>2023218</v>
      </c>
      <c r="H108" s="10">
        <f>'[3]CZ 5C'!V16</f>
        <v>2370803</v>
      </c>
      <c r="I108" s="10">
        <f>'[3]CZ 5C'!W16</f>
        <v>37242</v>
      </c>
      <c r="J108" s="10">
        <f>'[3]CZ 5C'!X16</f>
        <v>55291</v>
      </c>
      <c r="K108" s="10">
        <f>'[3]CZ 5C'!Y16</f>
        <v>345722</v>
      </c>
      <c r="L108" s="10">
        <f>'[3]CZ 5C'!Z16</f>
        <v>34299</v>
      </c>
      <c r="M108" s="10">
        <f>'[3]CZ 5C'!AA16</f>
        <v>702429</v>
      </c>
      <c r="N108" s="15">
        <f t="shared" si="23"/>
        <v>22444506</v>
      </c>
      <c r="O108" s="16">
        <f t="shared" si="24"/>
        <v>105.88279749970515</v>
      </c>
      <c r="P108" s="22">
        <f>(P104-P106)/O104</f>
        <v>0.54142725176880457</v>
      </c>
      <c r="Q108" s="22">
        <f>(Q104-Q106)/O104</f>
        <v>0.11693081540043028</v>
      </c>
      <c r="R108" s="13"/>
    </row>
    <row r="109" spans="1:18" ht="15.75" thickBot="1" x14ac:dyDescent="0.3">
      <c r="A109" s="41"/>
      <c r="B109" s="23" t="s">
        <v>25</v>
      </c>
      <c r="C109" s="29">
        <f>'[3]CZ 5C'!Q17</f>
        <v>5115213</v>
      </c>
      <c r="D109" s="30">
        <f>'[3]CZ 5C'!R17</f>
        <v>1178089</v>
      </c>
      <c r="E109" s="30">
        <f>'[3]CZ 5C'!S17</f>
        <v>2701816</v>
      </c>
      <c r="F109" s="30">
        <f>'[3]CZ 5C'!T17</f>
        <v>201408</v>
      </c>
      <c r="G109" s="30">
        <f>'[3]CZ 5C'!U17</f>
        <v>2023218</v>
      </c>
      <c r="H109" s="30">
        <f>'[3]CZ 5C'!V17</f>
        <v>1827053</v>
      </c>
      <c r="I109" s="30">
        <f>'[3]CZ 5C'!W17</f>
        <v>16602</v>
      </c>
      <c r="J109" s="30">
        <f>'[3]CZ 5C'!X17</f>
        <v>75197</v>
      </c>
      <c r="K109" s="30">
        <f>'[3]CZ 5C'!Y17</f>
        <v>345722</v>
      </c>
      <c r="L109" s="31">
        <f>'[3]CZ 5C'!Z17</f>
        <v>34299</v>
      </c>
      <c r="M109" s="31">
        <f>'[3]CZ 5C'!AA17</f>
        <v>702429</v>
      </c>
      <c r="N109" s="27">
        <f t="shared" si="23"/>
        <v>13518617</v>
      </c>
      <c r="O109" s="28">
        <f t="shared" si="24"/>
        <v>63.774581908243896</v>
      </c>
      <c r="P109" s="13"/>
      <c r="Q109" s="13"/>
      <c r="R109" s="13"/>
    </row>
    <row r="110" spans="1:18" ht="15.75" thickBot="1" x14ac:dyDescent="0.3"/>
    <row r="111" spans="1:18" ht="60.75" thickBot="1" x14ac:dyDescent="0.3">
      <c r="A111" s="41" t="s">
        <v>38</v>
      </c>
      <c r="B111" s="3" t="s">
        <v>2</v>
      </c>
      <c r="C111" s="4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6" t="s">
        <v>12</v>
      </c>
      <c r="M111" s="3" t="s">
        <v>13</v>
      </c>
      <c r="N111" s="3" t="s">
        <v>14</v>
      </c>
      <c r="O111" s="7" t="s">
        <v>15</v>
      </c>
      <c r="P111" s="8"/>
      <c r="Q111" s="8"/>
      <c r="R111" s="8"/>
    </row>
    <row r="112" spans="1:18" x14ac:dyDescent="0.25">
      <c r="A112" s="41"/>
      <c r="B112" s="9" t="s">
        <v>16</v>
      </c>
      <c r="C112" s="10">
        <f>'[3]CZ 6A'!Q11</f>
        <v>13337164</v>
      </c>
      <c r="D112" s="10">
        <f>'[3]CZ 6A'!R11</f>
        <v>1817923</v>
      </c>
      <c r="E112" s="10">
        <f>'[3]CZ 6A'!S11</f>
        <v>2701816</v>
      </c>
      <c r="F112" s="10">
        <f>'[3]CZ 6A'!T11</f>
        <v>182007</v>
      </c>
      <c r="G112" s="10">
        <f>'[3]CZ 6A'!U11</f>
        <v>2023218</v>
      </c>
      <c r="H112" s="10">
        <f>'[3]CZ 6A'!V11</f>
        <v>2263043</v>
      </c>
      <c r="I112" s="10">
        <f>'[3]CZ 6A'!W11</f>
        <v>38281</v>
      </c>
      <c r="J112" s="10">
        <f>'[3]CZ 6A'!X11</f>
        <v>116038</v>
      </c>
      <c r="K112" s="10">
        <f>'[3]CZ 6A'!Y11</f>
        <v>345722</v>
      </c>
      <c r="L112" s="10">
        <f>'[3]CZ 6A'!Z11</f>
        <v>34299</v>
      </c>
      <c r="M112" s="10">
        <f>'[3]CZ 6A'!AA11</f>
        <v>1228690.9999999998</v>
      </c>
      <c r="N112" s="11">
        <f>SUM(C112:L112)</f>
        <v>22859511</v>
      </c>
      <c r="O112" s="12">
        <f>N112/$C$1</f>
        <v>107.84059912725557</v>
      </c>
      <c r="P112" s="13" t="s">
        <v>17</v>
      </c>
      <c r="Q112" s="13" t="s">
        <v>17</v>
      </c>
      <c r="R112" s="13"/>
    </row>
    <row r="113" spans="1:18" x14ac:dyDescent="0.25">
      <c r="A113" s="41"/>
      <c r="B113" s="14" t="s">
        <v>18</v>
      </c>
      <c r="C113" s="10">
        <f>'[3]CZ 6A'!Q12</f>
        <v>12843576</v>
      </c>
      <c r="D113" s="10">
        <f>'[3]CZ 6A'!R12</f>
        <v>1766402</v>
      </c>
      <c r="E113" s="10">
        <f>'[3]CZ 6A'!S12</f>
        <v>2701816</v>
      </c>
      <c r="F113" s="10">
        <f>'[3]CZ 6A'!T12</f>
        <v>184378</v>
      </c>
      <c r="G113" s="10">
        <f>'[3]CZ 6A'!U12</f>
        <v>2023218</v>
      </c>
      <c r="H113" s="10">
        <f>'[3]CZ 6A'!V12</f>
        <v>2253010</v>
      </c>
      <c r="I113" s="10">
        <f>'[3]CZ 6A'!W12</f>
        <v>38018</v>
      </c>
      <c r="J113" s="10">
        <f>'[3]CZ 6A'!X12</f>
        <v>112749</v>
      </c>
      <c r="K113" s="10">
        <f>'[3]CZ 6A'!Y12</f>
        <v>345722</v>
      </c>
      <c r="L113" s="10">
        <f>'[3]CZ 6A'!Z12</f>
        <v>34299</v>
      </c>
      <c r="M113" s="10">
        <f>'[3]CZ 6A'!AA12</f>
        <v>1228690.9999999998</v>
      </c>
      <c r="N113" s="15">
        <f t="shared" ref="N113:N118" si="25">SUM(C113:L113)</f>
        <v>22303188</v>
      </c>
      <c r="O113" s="16">
        <f>N113/$C$1</f>
        <v>105.21612454298857</v>
      </c>
      <c r="P113" s="13">
        <f>MAX(O112:O118)</f>
        <v>150.62808821795022</v>
      </c>
      <c r="Q113" s="13">
        <f>MAX(O112:O116)</f>
        <v>107.84059912725557</v>
      </c>
      <c r="R113" s="13"/>
    </row>
    <row r="114" spans="1:18" x14ac:dyDescent="0.25">
      <c r="A114" s="41"/>
      <c r="B114" s="14" t="s">
        <v>19</v>
      </c>
      <c r="C114" s="10">
        <f>'[3]CZ 6A'!Q13</f>
        <v>8772608</v>
      </c>
      <c r="D114" s="10">
        <f>'[3]CZ 6A'!R13</f>
        <v>2112429</v>
      </c>
      <c r="E114" s="10">
        <f>'[3]CZ 6A'!S13</f>
        <v>2701816</v>
      </c>
      <c r="F114" s="10">
        <f>'[3]CZ 6A'!T13</f>
        <v>192587</v>
      </c>
      <c r="G114" s="10">
        <f>'[3]CZ 6A'!U13</f>
        <v>2023218</v>
      </c>
      <c r="H114" s="10">
        <f>'[3]CZ 6A'!V13</f>
        <v>2115877</v>
      </c>
      <c r="I114" s="10">
        <f>'[3]CZ 6A'!W13</f>
        <v>27472</v>
      </c>
      <c r="J114" s="10">
        <f>'[3]CZ 6A'!X13</f>
        <v>134836</v>
      </c>
      <c r="K114" s="10">
        <f>'[3]CZ 6A'!Y13</f>
        <v>345722</v>
      </c>
      <c r="L114" s="10">
        <f>'[3]CZ 6A'!Z13</f>
        <v>34299</v>
      </c>
      <c r="M114" s="10">
        <f>'[3]CZ 6A'!AA13</f>
        <v>1228690.9999999998</v>
      </c>
      <c r="N114" s="15">
        <f t="shared" si="25"/>
        <v>18460864</v>
      </c>
      <c r="O114" s="16">
        <f t="shared" ref="O114:O118" si="26">N114/$C$1</f>
        <v>87.08981719542399</v>
      </c>
      <c r="P114" s="13" t="s">
        <v>20</v>
      </c>
      <c r="Q114" s="13" t="s">
        <v>20</v>
      </c>
      <c r="R114" s="13"/>
    </row>
    <row r="115" spans="1:18" x14ac:dyDescent="0.25">
      <c r="A115" s="41"/>
      <c r="B115" s="14" t="s">
        <v>21</v>
      </c>
      <c r="C115" s="10">
        <f>'[3]CZ 6A'!Q14</f>
        <v>11952051</v>
      </c>
      <c r="D115" s="10">
        <f>'[3]CZ 6A'!R14</f>
        <v>1930124</v>
      </c>
      <c r="E115" s="10">
        <f>'[3]CZ 6A'!S14</f>
        <v>2701816</v>
      </c>
      <c r="F115" s="10">
        <f>'[3]CZ 6A'!T14</f>
        <v>192030</v>
      </c>
      <c r="G115" s="10">
        <f>'[3]CZ 6A'!U14</f>
        <v>2023218</v>
      </c>
      <c r="H115" s="10">
        <f>'[3]CZ 6A'!V14</f>
        <v>2254135</v>
      </c>
      <c r="I115" s="10">
        <f>'[3]CZ 6A'!W14</f>
        <v>35744</v>
      </c>
      <c r="J115" s="10">
        <f>'[3]CZ 6A'!X14</f>
        <v>123199</v>
      </c>
      <c r="K115" s="10">
        <f>'[3]CZ 6A'!Y14</f>
        <v>345722</v>
      </c>
      <c r="L115" s="10">
        <f>'[3]CZ 6A'!Z14</f>
        <v>34299</v>
      </c>
      <c r="M115" s="10">
        <f>'[3]CZ 6A'!AA14</f>
        <v>1228690.9999999998</v>
      </c>
      <c r="N115" s="15">
        <f t="shared" si="25"/>
        <v>21592338</v>
      </c>
      <c r="O115" s="16">
        <f t="shared" si="26"/>
        <v>101.86266304988796</v>
      </c>
      <c r="P115" s="13">
        <f>MIN(O112:O118)</f>
        <v>77.286085623304629</v>
      </c>
      <c r="Q115" s="13">
        <f>MIN(O112:O116)</f>
        <v>87.08981719542399</v>
      </c>
      <c r="R115" s="13"/>
    </row>
    <row r="116" spans="1:18" x14ac:dyDescent="0.25">
      <c r="A116" s="41"/>
      <c r="B116" s="14" t="s">
        <v>22</v>
      </c>
      <c r="C116" s="10">
        <f>'[3]CZ 6A'!Q15</f>
        <v>10216755</v>
      </c>
      <c r="D116" s="10">
        <f>'[3]CZ 6A'!R15</f>
        <v>2035089</v>
      </c>
      <c r="E116" s="10">
        <f>'[3]CZ 6A'!S15</f>
        <v>2701816</v>
      </c>
      <c r="F116" s="10">
        <f>'[3]CZ 6A'!T15</f>
        <v>192430</v>
      </c>
      <c r="G116" s="10">
        <f>'[3]CZ 6A'!U15</f>
        <v>2023218</v>
      </c>
      <c r="H116" s="10">
        <f>'[3]CZ 6A'!V15</f>
        <v>2181311</v>
      </c>
      <c r="I116" s="10">
        <f>'[3]CZ 6A'!W15</f>
        <v>30940</v>
      </c>
      <c r="J116" s="10">
        <f>'[3]CZ 6A'!X15</f>
        <v>129899</v>
      </c>
      <c r="K116" s="10">
        <f>'[3]CZ 6A'!Y15</f>
        <v>345722</v>
      </c>
      <c r="L116" s="10">
        <f>'[3]CZ 6A'!Z15</f>
        <v>34299</v>
      </c>
      <c r="M116" s="10">
        <f>'[3]CZ 6A'!AA15</f>
        <v>1228690.9999999998</v>
      </c>
      <c r="N116" s="15">
        <f t="shared" si="25"/>
        <v>19891479</v>
      </c>
      <c r="O116" s="16">
        <f t="shared" si="26"/>
        <v>93.838797027951415</v>
      </c>
      <c r="P116" s="13" t="s">
        <v>23</v>
      </c>
      <c r="Q116" s="13" t="s">
        <v>23</v>
      </c>
      <c r="R116" s="13"/>
    </row>
    <row r="117" spans="1:18" x14ac:dyDescent="0.25">
      <c r="A117" s="41"/>
      <c r="B117" s="14" t="s">
        <v>24</v>
      </c>
      <c r="C117" s="10">
        <f>'[3]CZ 6A'!Q16</f>
        <v>22625518</v>
      </c>
      <c r="D117" s="10">
        <f>'[3]CZ 6A'!R16</f>
        <v>1307622</v>
      </c>
      <c r="E117" s="10">
        <f>'[3]CZ 6A'!S16</f>
        <v>2701816</v>
      </c>
      <c r="F117" s="10">
        <f>'[3]CZ 6A'!T16</f>
        <v>191010</v>
      </c>
      <c r="G117" s="10">
        <f>'[3]CZ 6A'!U16</f>
        <v>2023218</v>
      </c>
      <c r="H117" s="10">
        <f>'[3]CZ 6A'!V16</f>
        <v>2555439</v>
      </c>
      <c r="I117" s="10">
        <f>'[3]CZ 6A'!W16</f>
        <v>61280</v>
      </c>
      <c r="J117" s="10">
        <f>'[3]CZ 6A'!X16</f>
        <v>83465</v>
      </c>
      <c r="K117" s="10">
        <f>'[3]CZ 6A'!Y16</f>
        <v>345722</v>
      </c>
      <c r="L117" s="10">
        <f>'[3]CZ 6A'!Z16</f>
        <v>34299</v>
      </c>
      <c r="M117" s="10">
        <f>'[3]CZ 6A'!AA16</f>
        <v>1228690.9999999998</v>
      </c>
      <c r="N117" s="15">
        <f t="shared" si="25"/>
        <v>31929389</v>
      </c>
      <c r="O117" s="16">
        <f t="shared" si="26"/>
        <v>150.62808821795022</v>
      </c>
      <c r="P117" s="22">
        <f>(P113-P115)/O113</f>
        <v>0.69706048301256296</v>
      </c>
      <c r="Q117" s="22">
        <f>(Q113-Q115)/O113</f>
        <v>0.19722054981556894</v>
      </c>
      <c r="R117" s="13"/>
    </row>
    <row r="118" spans="1:18" ht="15.75" thickBot="1" x14ac:dyDescent="0.3">
      <c r="A118" s="41"/>
      <c r="B118" s="23" t="s">
        <v>25</v>
      </c>
      <c r="C118" s="29">
        <f>'[3]CZ 6A'!Q17</f>
        <v>6024219</v>
      </c>
      <c r="D118" s="30">
        <f>'[3]CZ 6A'!R17</f>
        <v>2793858</v>
      </c>
      <c r="E118" s="30">
        <f>'[3]CZ 6A'!S17</f>
        <v>2701816</v>
      </c>
      <c r="F118" s="30">
        <f>'[3]CZ 6A'!T17</f>
        <v>193137</v>
      </c>
      <c r="G118" s="30">
        <f>'[3]CZ 6A'!U17</f>
        <v>2023218</v>
      </c>
      <c r="H118" s="30">
        <f>'[3]CZ 6A'!V17</f>
        <v>2068417</v>
      </c>
      <c r="I118" s="30">
        <f>'[3]CZ 6A'!W17</f>
        <v>19701</v>
      </c>
      <c r="J118" s="30">
        <f>'[3]CZ 6A'!X17</f>
        <v>178331</v>
      </c>
      <c r="K118" s="30">
        <f>'[3]CZ 6A'!Y17</f>
        <v>345722</v>
      </c>
      <c r="L118" s="31">
        <f>'[3]CZ 6A'!Z17</f>
        <v>34299</v>
      </c>
      <c r="M118" s="31">
        <f>'[3]CZ 6A'!AA17</f>
        <v>1228690.9999999998</v>
      </c>
      <c r="N118" s="27">
        <f t="shared" si="25"/>
        <v>16382718</v>
      </c>
      <c r="O118" s="28">
        <f t="shared" si="26"/>
        <v>77.286085623304629</v>
      </c>
      <c r="P118" s="13"/>
      <c r="Q118" s="13"/>
      <c r="R118" s="13"/>
    </row>
    <row r="119" spans="1:18" ht="15.75" thickBot="1" x14ac:dyDescent="0.3"/>
    <row r="120" spans="1:18" ht="60.75" thickBot="1" x14ac:dyDescent="0.3">
      <c r="A120" s="41" t="s">
        <v>39</v>
      </c>
      <c r="B120" s="3" t="s">
        <v>2</v>
      </c>
      <c r="C120" s="4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6" t="s">
        <v>12</v>
      </c>
      <c r="M120" s="3" t="s">
        <v>13</v>
      </c>
      <c r="N120" s="3" t="s">
        <v>14</v>
      </c>
      <c r="O120" s="7" t="s">
        <v>15</v>
      </c>
      <c r="P120" s="8"/>
      <c r="Q120" s="8"/>
      <c r="R120" s="8"/>
    </row>
    <row r="121" spans="1:18" x14ac:dyDescent="0.25">
      <c r="A121" s="41"/>
      <c r="B121" s="9" t="s">
        <v>16</v>
      </c>
      <c r="C121" s="10">
        <f>'[3]CZ 6B'!Q11</f>
        <v>12093262</v>
      </c>
      <c r="D121" s="10">
        <f>'[3]CZ 6B'!R11</f>
        <v>1214541</v>
      </c>
      <c r="E121" s="10">
        <f>'[3]CZ 6B'!S11</f>
        <v>2701816</v>
      </c>
      <c r="F121" s="10">
        <f>'[3]CZ 6B'!T11</f>
        <v>181619</v>
      </c>
      <c r="G121" s="10">
        <f>'[3]CZ 6B'!U11</f>
        <v>2023218</v>
      </c>
      <c r="H121" s="10">
        <f>'[3]CZ 6B'!V11</f>
        <v>2211528</v>
      </c>
      <c r="I121" s="10">
        <f>'[3]CZ 6B'!W11</f>
        <v>38118</v>
      </c>
      <c r="J121" s="10">
        <f>'[3]CZ 6B'!X11</f>
        <v>77524</v>
      </c>
      <c r="K121" s="10">
        <f>'[3]CZ 6B'!Y11</f>
        <v>345722</v>
      </c>
      <c r="L121" s="10">
        <f>'[3]CZ 6B'!Z11</f>
        <v>34299</v>
      </c>
      <c r="M121" s="10">
        <f>'[3]CZ 6B'!AA11</f>
        <v>1228690.9999999998</v>
      </c>
      <c r="N121" s="11">
        <f>SUM(C121:L121)</f>
        <v>20921647</v>
      </c>
      <c r="O121" s="12">
        <f>N121/$C$1</f>
        <v>98.698653143059317</v>
      </c>
      <c r="P121" s="13" t="s">
        <v>17</v>
      </c>
      <c r="Q121" s="13" t="s">
        <v>17</v>
      </c>
      <c r="R121" s="13"/>
    </row>
    <row r="122" spans="1:18" x14ac:dyDescent="0.25">
      <c r="A122" s="41"/>
      <c r="B122" s="14" t="s">
        <v>18</v>
      </c>
      <c r="C122" s="10">
        <f>'[3]CZ 6B'!Q12</f>
        <v>11593479</v>
      </c>
      <c r="D122" s="10">
        <f>'[3]CZ 6B'!R12</f>
        <v>1226360</v>
      </c>
      <c r="E122" s="10">
        <f>'[3]CZ 6B'!S12</f>
        <v>2701816</v>
      </c>
      <c r="F122" s="10">
        <f>'[3]CZ 6B'!T12</f>
        <v>183183</v>
      </c>
      <c r="G122" s="10">
        <f>'[3]CZ 6B'!U12</f>
        <v>2023218</v>
      </c>
      <c r="H122" s="10">
        <f>'[3]CZ 6B'!V12</f>
        <v>2215768</v>
      </c>
      <c r="I122" s="10">
        <f>'[3]CZ 6B'!W12</f>
        <v>37164</v>
      </c>
      <c r="J122" s="10">
        <f>'[3]CZ 6B'!X12</f>
        <v>78278</v>
      </c>
      <c r="K122" s="10">
        <f>'[3]CZ 6B'!Y12</f>
        <v>345722</v>
      </c>
      <c r="L122" s="10">
        <f>'[3]CZ 6B'!Z12</f>
        <v>34299</v>
      </c>
      <c r="M122" s="10">
        <f>'[3]CZ 6B'!AA12</f>
        <v>1228690.9999999998</v>
      </c>
      <c r="N122" s="15">
        <f t="shared" ref="N122:N127" si="27">SUM(C122:L122)</f>
        <v>20439287</v>
      </c>
      <c r="O122" s="16">
        <f>N122/$C$1</f>
        <v>96.423101780870383</v>
      </c>
      <c r="P122" s="13">
        <f>MAX(O121:O127)</f>
        <v>161.12816133978063</v>
      </c>
      <c r="Q122" s="13">
        <f>MAX(O121:O125)</f>
        <v>98.698653143059317</v>
      </c>
      <c r="R122" s="13"/>
    </row>
    <row r="123" spans="1:18" x14ac:dyDescent="0.25">
      <c r="A123" s="41"/>
      <c r="B123" s="14" t="s">
        <v>19</v>
      </c>
      <c r="C123" s="10">
        <f>'[3]CZ 6B'!Q13</f>
        <v>10534030</v>
      </c>
      <c r="D123" s="10">
        <f>'[3]CZ 6B'!R13</f>
        <v>1538387</v>
      </c>
      <c r="E123" s="10">
        <f>'[3]CZ 6B'!S13</f>
        <v>2701816</v>
      </c>
      <c r="F123" s="10">
        <f>'[3]CZ 6B'!T13</f>
        <v>187769</v>
      </c>
      <c r="G123" s="10">
        <f>'[3]CZ 6B'!U13</f>
        <v>2023218</v>
      </c>
      <c r="H123" s="10">
        <f>'[3]CZ 6B'!V13</f>
        <v>2287169</v>
      </c>
      <c r="I123" s="10">
        <f>'[3]CZ 6B'!W13</f>
        <v>35095</v>
      </c>
      <c r="J123" s="10">
        <f>'[3]CZ 6B'!X13</f>
        <v>98195</v>
      </c>
      <c r="K123" s="10">
        <f>'[3]CZ 6B'!Y13</f>
        <v>345722</v>
      </c>
      <c r="L123" s="10">
        <f>'[3]CZ 6B'!Z13</f>
        <v>34299</v>
      </c>
      <c r="M123" s="10">
        <f>'[3]CZ 6B'!AA13</f>
        <v>1228690.9999999998</v>
      </c>
      <c r="N123" s="15">
        <f t="shared" si="27"/>
        <v>19785700</v>
      </c>
      <c r="O123" s="16">
        <f t="shared" ref="O123:O127" si="28">N123/$C$1</f>
        <v>93.339780634508784</v>
      </c>
      <c r="P123" s="13" t="s">
        <v>20</v>
      </c>
      <c r="Q123" s="13" t="s">
        <v>20</v>
      </c>
      <c r="R123" s="13"/>
    </row>
    <row r="124" spans="1:18" x14ac:dyDescent="0.25">
      <c r="A124" s="41"/>
      <c r="B124" s="14" t="s">
        <v>21</v>
      </c>
      <c r="C124" s="10">
        <f>'[3]CZ 6B'!Q14</f>
        <v>918637</v>
      </c>
      <c r="D124" s="10">
        <f>'[3]CZ 6B'!R14</f>
        <v>6374902</v>
      </c>
      <c r="E124" s="10">
        <f>'[3]CZ 6B'!S14</f>
        <v>2701816</v>
      </c>
      <c r="F124" s="10">
        <f>'[3]CZ 6B'!T14</f>
        <v>184134</v>
      </c>
      <c r="G124" s="10">
        <f>'[3]CZ 6B'!U14</f>
        <v>2023218</v>
      </c>
      <c r="H124" s="10">
        <f>'[3]CZ 6B'!V14</f>
        <v>1945740</v>
      </c>
      <c r="I124" s="10">
        <f>'[3]CZ 6B'!W14</f>
        <v>2384</v>
      </c>
      <c r="J124" s="10">
        <f>'[3]CZ 6B'!X14</f>
        <v>406909</v>
      </c>
      <c r="K124" s="10">
        <f>'[3]CZ 6B'!Y14</f>
        <v>345722</v>
      </c>
      <c r="L124" s="10">
        <f>'[3]CZ 6B'!Z14</f>
        <v>34299</v>
      </c>
      <c r="M124" s="10">
        <f>'[3]CZ 6B'!AA14</f>
        <v>1228690.9999999998</v>
      </c>
      <c r="N124" s="15">
        <f t="shared" si="27"/>
        <v>14937761</v>
      </c>
      <c r="O124" s="16">
        <f t="shared" si="28"/>
        <v>70.469446868734522</v>
      </c>
      <c r="P124" s="13">
        <f>MIN(O121:O127)</f>
        <v>70.469446868734522</v>
      </c>
      <c r="Q124" s="13">
        <f>MIN(O121:O125)</f>
        <v>70.469446868734522</v>
      </c>
      <c r="R124" s="13"/>
    </row>
    <row r="125" spans="1:18" x14ac:dyDescent="0.25">
      <c r="A125" s="41"/>
      <c r="B125" s="14" t="s">
        <v>22</v>
      </c>
      <c r="C125" s="10">
        <f>'[3]CZ 6B'!Q15</f>
        <v>11287146</v>
      </c>
      <c r="D125" s="10">
        <f>'[3]CZ 6B'!R15</f>
        <v>1431173</v>
      </c>
      <c r="E125" s="10">
        <f>'[3]CZ 6B'!S15</f>
        <v>2701816</v>
      </c>
      <c r="F125" s="10">
        <f>'[3]CZ 6B'!T15</f>
        <v>187976</v>
      </c>
      <c r="G125" s="10">
        <f>'[3]CZ 6B'!U15</f>
        <v>2023218</v>
      </c>
      <c r="H125" s="10">
        <f>'[3]CZ 6B'!V15</f>
        <v>2297318</v>
      </c>
      <c r="I125" s="10">
        <f>'[3]CZ 6B'!W15</f>
        <v>37056</v>
      </c>
      <c r="J125" s="10">
        <f>'[3]CZ 6B'!X15</f>
        <v>91351</v>
      </c>
      <c r="K125" s="10">
        <f>'[3]CZ 6B'!Y15</f>
        <v>345722</v>
      </c>
      <c r="L125" s="10">
        <f>'[3]CZ 6B'!Z15</f>
        <v>34299</v>
      </c>
      <c r="M125" s="10">
        <f>'[3]CZ 6B'!AA15</f>
        <v>1228690.9999999998</v>
      </c>
      <c r="N125" s="15">
        <f t="shared" si="27"/>
        <v>20437075</v>
      </c>
      <c r="O125" s="16">
        <f t="shared" si="28"/>
        <v>96.412666588041048</v>
      </c>
      <c r="P125" s="13" t="s">
        <v>23</v>
      </c>
      <c r="Q125" s="13" t="s">
        <v>23</v>
      </c>
      <c r="R125" s="13"/>
    </row>
    <row r="126" spans="1:18" x14ac:dyDescent="0.25">
      <c r="A126" s="41"/>
      <c r="B126" s="14" t="s">
        <v>24</v>
      </c>
      <c r="C126" s="10">
        <f>'[3]CZ 6B'!Q16</f>
        <v>24850699</v>
      </c>
      <c r="D126" s="10">
        <f>'[3]CZ 6B'!R16</f>
        <v>1144382</v>
      </c>
      <c r="E126" s="10">
        <f>'[3]CZ 6B'!S16</f>
        <v>2701816</v>
      </c>
      <c r="F126" s="10">
        <f>'[3]CZ 6B'!T16</f>
        <v>188683</v>
      </c>
      <c r="G126" s="10">
        <f>'[3]CZ 6B'!U16</f>
        <v>2023218</v>
      </c>
      <c r="H126" s="10">
        <f>'[3]CZ 6B'!V16</f>
        <v>2723822</v>
      </c>
      <c r="I126" s="10">
        <f>'[3]CZ 6B'!W16</f>
        <v>69455</v>
      </c>
      <c r="J126" s="10">
        <f>'[3]CZ 6B'!X16</f>
        <v>73046</v>
      </c>
      <c r="K126" s="10">
        <f>'[3]CZ 6B'!Y16</f>
        <v>345722</v>
      </c>
      <c r="L126" s="10">
        <f>'[3]CZ 6B'!Z16</f>
        <v>34299</v>
      </c>
      <c r="M126" s="10">
        <f>'[3]CZ 6B'!AA16</f>
        <v>1228690.9999999998</v>
      </c>
      <c r="N126" s="15">
        <f t="shared" si="27"/>
        <v>34155142</v>
      </c>
      <c r="O126" s="16">
        <f t="shared" si="28"/>
        <v>161.12816133978063</v>
      </c>
      <c r="P126" s="22">
        <f>(P122-P124)/O122</f>
        <v>0.94021777765535564</v>
      </c>
      <c r="Q126" s="22">
        <f>(Q122-Q124)/O122</f>
        <v>0.29276393056176564</v>
      </c>
      <c r="R126" s="13"/>
    </row>
    <row r="127" spans="1:18" ht="15.75" thickBot="1" x14ac:dyDescent="0.3">
      <c r="A127" s="41"/>
      <c r="B127" s="23" t="s">
        <v>25</v>
      </c>
      <c r="C127" s="29">
        <f>'[3]CZ 6B'!Q17</f>
        <v>7644854</v>
      </c>
      <c r="D127" s="30">
        <f>'[3]CZ 6B'!R17</f>
        <v>1764943</v>
      </c>
      <c r="E127" s="30">
        <f>'[3]CZ 6B'!S17</f>
        <v>2701816</v>
      </c>
      <c r="F127" s="30">
        <f>'[3]CZ 6B'!T17</f>
        <v>185698</v>
      </c>
      <c r="G127" s="30">
        <f>'[3]CZ 6B'!U17</f>
        <v>2023218</v>
      </c>
      <c r="H127" s="30">
        <f>'[3]CZ 6B'!V17</f>
        <v>2124454</v>
      </c>
      <c r="I127" s="30">
        <f>'[3]CZ 6B'!W17</f>
        <v>26616</v>
      </c>
      <c r="J127" s="30">
        <f>'[3]CZ 6B'!X17</f>
        <v>112656</v>
      </c>
      <c r="K127" s="30">
        <f>'[3]CZ 6B'!Y17</f>
        <v>345722</v>
      </c>
      <c r="L127" s="31">
        <f>'[3]CZ 6B'!Z17</f>
        <v>34299</v>
      </c>
      <c r="M127" s="31">
        <f>'[3]CZ 6B'!AA17</f>
        <v>1228690.9999999998</v>
      </c>
      <c r="N127" s="27">
        <f t="shared" si="27"/>
        <v>16964276</v>
      </c>
      <c r="O127" s="28">
        <f t="shared" si="28"/>
        <v>80.02960726500767</v>
      </c>
      <c r="P127" s="13"/>
      <c r="Q127" s="13"/>
      <c r="R127" s="13"/>
    </row>
    <row r="128" spans="1:18" ht="15.75" thickBot="1" x14ac:dyDescent="0.3"/>
    <row r="129" spans="1:18" ht="60.75" thickBot="1" x14ac:dyDescent="0.3">
      <c r="A129" s="41" t="s">
        <v>40</v>
      </c>
      <c r="B129" s="3" t="s">
        <v>2</v>
      </c>
      <c r="C129" s="4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5" t="s">
        <v>8</v>
      </c>
      <c r="I129" s="5" t="s">
        <v>9</v>
      </c>
      <c r="J129" s="5" t="s">
        <v>10</v>
      </c>
      <c r="K129" s="5" t="s">
        <v>11</v>
      </c>
      <c r="L129" s="6" t="s">
        <v>12</v>
      </c>
      <c r="M129" s="3" t="s">
        <v>13</v>
      </c>
      <c r="N129" s="3" t="s">
        <v>14</v>
      </c>
      <c r="O129" s="7" t="s">
        <v>15</v>
      </c>
      <c r="P129" s="8"/>
      <c r="Q129" s="8"/>
      <c r="R129" s="8"/>
    </row>
    <row r="130" spans="1:18" x14ac:dyDescent="0.25">
      <c r="A130" s="41"/>
      <c r="B130" s="9" t="s">
        <v>16</v>
      </c>
      <c r="C130" s="10">
        <f>'[3]CZ 7'!Q11</f>
        <v>16286989</v>
      </c>
      <c r="D130" s="10">
        <f>'[3]CZ 7'!R11</f>
        <v>1368783</v>
      </c>
      <c r="E130" s="10">
        <f>'[3]CZ 7'!S11</f>
        <v>2701816</v>
      </c>
      <c r="F130" s="10">
        <f>'[3]CZ 7'!T11</f>
        <v>181744</v>
      </c>
      <c r="G130" s="10">
        <f>'[3]CZ 7'!U11</f>
        <v>2023218</v>
      </c>
      <c r="H130" s="10">
        <f>'[3]CZ 7'!V11</f>
        <v>2414334</v>
      </c>
      <c r="I130" s="10">
        <f>'[3]CZ 7'!W11</f>
        <v>46862</v>
      </c>
      <c r="J130" s="10">
        <f>'[3]CZ 7'!X11</f>
        <v>87369</v>
      </c>
      <c r="K130" s="10">
        <f>'[3]CZ 7'!Y11</f>
        <v>345722</v>
      </c>
      <c r="L130" s="10">
        <f>'[3]CZ 7'!Z11</f>
        <v>34299</v>
      </c>
      <c r="M130" s="10">
        <f>'[3]CZ 7'!AA11</f>
        <v>1228690.9999999998</v>
      </c>
      <c r="N130" s="11">
        <f>SUM(C130:L130)</f>
        <v>25491136</v>
      </c>
      <c r="O130" s="12">
        <f>N130/$C$1</f>
        <v>120.25538860714707</v>
      </c>
      <c r="P130" s="13" t="s">
        <v>17</v>
      </c>
      <c r="Q130" s="13" t="s">
        <v>17</v>
      </c>
      <c r="R130" s="13"/>
    </row>
    <row r="131" spans="1:18" x14ac:dyDescent="0.25">
      <c r="A131" s="41"/>
      <c r="B131" s="14" t="s">
        <v>18</v>
      </c>
      <c r="C131" s="10">
        <f>'[3]CZ 7'!Q12</f>
        <v>15483600</v>
      </c>
      <c r="D131" s="10">
        <f>'[3]CZ 7'!R12</f>
        <v>1380401</v>
      </c>
      <c r="E131" s="10">
        <f>'[3]CZ 7'!S12</f>
        <v>2701816</v>
      </c>
      <c r="F131" s="10">
        <f>'[3]CZ 7'!T12</f>
        <v>184084</v>
      </c>
      <c r="G131" s="10">
        <f>'[3]CZ 7'!U12</f>
        <v>2023218</v>
      </c>
      <c r="H131" s="10">
        <f>'[3]CZ 7'!V12</f>
        <v>2381881</v>
      </c>
      <c r="I131" s="10">
        <f>'[3]CZ 7'!W12</f>
        <v>45196</v>
      </c>
      <c r="J131" s="10">
        <f>'[3]CZ 7'!X12</f>
        <v>88111</v>
      </c>
      <c r="K131" s="10">
        <f>'[3]CZ 7'!Y12</f>
        <v>345722</v>
      </c>
      <c r="L131" s="10">
        <f>'[3]CZ 7'!Z12</f>
        <v>34299</v>
      </c>
      <c r="M131" s="10">
        <f>'[3]CZ 7'!AA12</f>
        <v>1228690.9999999998</v>
      </c>
      <c r="N131" s="15">
        <f t="shared" ref="N131:N136" si="29">SUM(C131:L131)</f>
        <v>24668328</v>
      </c>
      <c r="O131" s="16">
        <f>N131/$C$1</f>
        <v>116.37376105672838</v>
      </c>
      <c r="P131" s="13">
        <f>MAX(O130:O136)</f>
        <v>158.27367849982309</v>
      </c>
      <c r="Q131" s="13">
        <f>MAX(O130:O134)</f>
        <v>120.25538860714707</v>
      </c>
      <c r="R131" s="13"/>
    </row>
    <row r="132" spans="1:18" x14ac:dyDescent="0.25">
      <c r="A132" s="41"/>
      <c r="B132" s="14" t="s">
        <v>19</v>
      </c>
      <c r="C132" s="10">
        <f>'[3]CZ 7'!Q13</f>
        <v>10100956</v>
      </c>
      <c r="D132" s="10">
        <f>'[3]CZ 7'!R13</f>
        <v>1744915</v>
      </c>
      <c r="E132" s="10">
        <f>'[3]CZ 7'!S13</f>
        <v>2701816</v>
      </c>
      <c r="F132" s="10">
        <f>'[3]CZ 7'!T13</f>
        <v>195014</v>
      </c>
      <c r="G132" s="10">
        <f>'[3]CZ 7'!U13</f>
        <v>2023218</v>
      </c>
      <c r="H132" s="10">
        <f>'[3]CZ 7'!V13</f>
        <v>2211624</v>
      </c>
      <c r="I132" s="10">
        <f>'[3]CZ 7'!W13</f>
        <v>31831</v>
      </c>
      <c r="J132" s="10">
        <f>'[3]CZ 7'!X13</f>
        <v>111378</v>
      </c>
      <c r="K132" s="10">
        <f>'[3]CZ 7'!Y13</f>
        <v>345722</v>
      </c>
      <c r="L132" s="10">
        <f>'[3]CZ 7'!Z13</f>
        <v>34299</v>
      </c>
      <c r="M132" s="10">
        <f>'[3]CZ 7'!AA13</f>
        <v>1228690.9999999998</v>
      </c>
      <c r="N132" s="15">
        <f t="shared" si="29"/>
        <v>19500773</v>
      </c>
      <c r="O132" s="16">
        <f t="shared" ref="O132:O136" si="30">N132/$C$1</f>
        <v>91.99562684278807</v>
      </c>
      <c r="P132" s="13" t="s">
        <v>20</v>
      </c>
      <c r="Q132" s="13" t="s">
        <v>20</v>
      </c>
      <c r="R132" s="13"/>
    </row>
    <row r="133" spans="1:18" x14ac:dyDescent="0.25">
      <c r="A133" s="41"/>
      <c r="B133" s="14" t="s">
        <v>21</v>
      </c>
      <c r="C133" s="10">
        <f>'[3]CZ 7'!Q14</f>
        <v>13022383</v>
      </c>
      <c r="D133" s="10">
        <f>'[3]CZ 7'!R14</f>
        <v>1638063</v>
      </c>
      <c r="E133" s="10">
        <f>'[3]CZ 7'!S14</f>
        <v>2701816</v>
      </c>
      <c r="F133" s="10">
        <f>'[3]CZ 7'!T14</f>
        <v>194789</v>
      </c>
      <c r="G133" s="10">
        <f>'[3]CZ 7'!U14</f>
        <v>2023218</v>
      </c>
      <c r="H133" s="10">
        <f>'[3]CZ 7'!V14</f>
        <v>2348249</v>
      </c>
      <c r="I133" s="10">
        <f>'[3]CZ 7'!W14</f>
        <v>39212</v>
      </c>
      <c r="J133" s="10">
        <f>'[3]CZ 7'!X14</f>
        <v>104557</v>
      </c>
      <c r="K133" s="10">
        <f>'[3]CZ 7'!Y14</f>
        <v>345722</v>
      </c>
      <c r="L133" s="10">
        <f>'[3]CZ 7'!Z14</f>
        <v>34299</v>
      </c>
      <c r="M133" s="10">
        <f>'[3]CZ 7'!AA14</f>
        <v>1228690.9999999998</v>
      </c>
      <c r="N133" s="15">
        <f t="shared" si="29"/>
        <v>22452308</v>
      </c>
      <c r="O133" s="16">
        <f t="shared" si="30"/>
        <v>105.91960372685458</v>
      </c>
      <c r="P133" s="13">
        <f>MIN(O130:O136)</f>
        <v>80.570001179384363</v>
      </c>
      <c r="Q133" s="13">
        <f>MIN(O130:O134)</f>
        <v>91.99562684278807</v>
      </c>
      <c r="R133" s="13"/>
    </row>
    <row r="134" spans="1:18" x14ac:dyDescent="0.25">
      <c r="A134" s="41"/>
      <c r="B134" s="14" t="s">
        <v>22</v>
      </c>
      <c r="C134" s="10">
        <f>'[3]CZ 7'!Q15</f>
        <v>11172005</v>
      </c>
      <c r="D134" s="10">
        <f>'[3]CZ 7'!R15</f>
        <v>1660417</v>
      </c>
      <c r="E134" s="10">
        <f>'[3]CZ 7'!S15</f>
        <v>2701816</v>
      </c>
      <c r="F134" s="10">
        <f>'[3]CZ 7'!T15</f>
        <v>193819</v>
      </c>
      <c r="G134" s="10">
        <f>'[3]CZ 7'!U15</f>
        <v>2023218</v>
      </c>
      <c r="H134" s="10">
        <f>'[3]CZ 7'!V15</f>
        <v>2250595</v>
      </c>
      <c r="I134" s="10">
        <f>'[3]CZ 7'!W15</f>
        <v>34447</v>
      </c>
      <c r="J134" s="10">
        <f>'[3]CZ 7'!X15</f>
        <v>105984</v>
      </c>
      <c r="K134" s="10">
        <f>'[3]CZ 7'!Y15</f>
        <v>345722</v>
      </c>
      <c r="L134" s="10">
        <f>'[3]CZ 7'!Z15</f>
        <v>34299</v>
      </c>
      <c r="M134" s="10">
        <f>'[3]CZ 7'!AA15</f>
        <v>1228690.9999999998</v>
      </c>
      <c r="N134" s="15">
        <f t="shared" si="29"/>
        <v>20522322</v>
      </c>
      <c r="O134" s="16">
        <f t="shared" si="30"/>
        <v>96.814822502653612</v>
      </c>
      <c r="P134" s="13" t="s">
        <v>23</v>
      </c>
      <c r="Q134" s="13" t="s">
        <v>23</v>
      </c>
      <c r="R134" s="13"/>
    </row>
    <row r="135" spans="1:18" x14ac:dyDescent="0.25">
      <c r="A135" s="41"/>
      <c r="B135" s="14" t="s">
        <v>24</v>
      </c>
      <c r="C135" s="10">
        <f>'[3]CZ 7'!Q16</f>
        <v>24235344</v>
      </c>
      <c r="D135" s="10">
        <f>'[3]CZ 7'!R16</f>
        <v>1208043</v>
      </c>
      <c r="E135" s="10">
        <f>'[3]CZ 7'!S16</f>
        <v>2701816</v>
      </c>
      <c r="F135" s="10">
        <f>'[3]CZ 7'!T16</f>
        <v>192124</v>
      </c>
      <c r="G135" s="10">
        <f>'[3]CZ 7'!U16</f>
        <v>2023218</v>
      </c>
      <c r="H135" s="10">
        <f>'[3]CZ 7'!V16</f>
        <v>2666822</v>
      </c>
      <c r="I135" s="10">
        <f>'[3]CZ 7'!W16</f>
        <v>65566</v>
      </c>
      <c r="J135" s="10">
        <f>'[3]CZ 7'!X16</f>
        <v>77109</v>
      </c>
      <c r="K135" s="10">
        <f>'[3]CZ 7'!Y16</f>
        <v>345722</v>
      </c>
      <c r="L135" s="10">
        <f>'[3]CZ 7'!Z16</f>
        <v>34299</v>
      </c>
      <c r="M135" s="10">
        <f>'[3]CZ 7'!AA16</f>
        <v>1228690.9999999998</v>
      </c>
      <c r="N135" s="15">
        <f t="shared" si="29"/>
        <v>33550063</v>
      </c>
      <c r="O135" s="16">
        <f t="shared" si="30"/>
        <v>158.27367849982309</v>
      </c>
      <c r="P135" s="22">
        <f>(P131-P133)/O131</f>
        <v>0.66770788032330364</v>
      </c>
      <c r="Q135" s="22">
        <f>(Q131-Q133)/O131</f>
        <v>0.24283619870791401</v>
      </c>
      <c r="R135" s="13"/>
    </row>
    <row r="136" spans="1:18" ht="15.75" thickBot="1" x14ac:dyDescent="0.3">
      <c r="A136" s="41"/>
      <c r="B136" s="23" t="s">
        <v>25</v>
      </c>
      <c r="C136" s="29">
        <f>'[3]CZ 7'!Q17</f>
        <v>7307783</v>
      </c>
      <c r="D136" s="30">
        <f>'[3]CZ 7'!R17</f>
        <v>2202738</v>
      </c>
      <c r="E136" s="30">
        <f>'[3]CZ 7'!S17</f>
        <v>2701816</v>
      </c>
      <c r="F136" s="30">
        <f>'[3]CZ 7'!T17</f>
        <v>197235</v>
      </c>
      <c r="G136" s="30">
        <f>'[3]CZ 7'!U17</f>
        <v>2023218</v>
      </c>
      <c r="H136" s="30">
        <f>'[3]CZ 7'!V17</f>
        <v>2101448</v>
      </c>
      <c r="I136" s="30">
        <f>'[3]CZ 7'!W17</f>
        <v>23967</v>
      </c>
      <c r="J136" s="30">
        <f>'[3]CZ 7'!X17</f>
        <v>140600</v>
      </c>
      <c r="K136" s="30">
        <f>'[3]CZ 7'!Y17</f>
        <v>345722</v>
      </c>
      <c r="L136" s="31">
        <f>'[3]CZ 7'!Z17</f>
        <v>34299</v>
      </c>
      <c r="M136" s="31">
        <f>'[3]CZ 7'!AA17</f>
        <v>1228690.9999999998</v>
      </c>
      <c r="N136" s="27">
        <f t="shared" si="29"/>
        <v>17078826</v>
      </c>
      <c r="O136" s="28">
        <f t="shared" si="30"/>
        <v>80.570001179384363</v>
      </c>
      <c r="P136" s="13"/>
      <c r="Q136" s="13"/>
      <c r="R136" s="13"/>
    </row>
    <row r="137" spans="1:18" ht="15.75" thickBot="1" x14ac:dyDescent="0.3"/>
    <row r="138" spans="1:18" ht="60.75" thickBot="1" x14ac:dyDescent="0.3">
      <c r="A138" s="41" t="s">
        <v>41</v>
      </c>
      <c r="B138" s="3" t="s">
        <v>2</v>
      </c>
      <c r="C138" s="4" t="s">
        <v>3</v>
      </c>
      <c r="D138" s="5" t="s">
        <v>4</v>
      </c>
      <c r="E138" s="5" t="s">
        <v>5</v>
      </c>
      <c r="F138" s="5" t="s">
        <v>6</v>
      </c>
      <c r="G138" s="5" t="s">
        <v>7</v>
      </c>
      <c r="H138" s="5" t="s">
        <v>8</v>
      </c>
      <c r="I138" s="5" t="s">
        <v>9</v>
      </c>
      <c r="J138" s="5" t="s">
        <v>10</v>
      </c>
      <c r="K138" s="5" t="s">
        <v>11</v>
      </c>
      <c r="L138" s="6" t="s">
        <v>12</v>
      </c>
      <c r="M138" s="3" t="s">
        <v>13</v>
      </c>
      <c r="N138" s="3" t="s">
        <v>14</v>
      </c>
      <c r="O138" s="7" t="s">
        <v>15</v>
      </c>
      <c r="P138" s="8"/>
      <c r="Q138" s="8"/>
      <c r="R138" s="8"/>
    </row>
    <row r="139" spans="1:18" x14ac:dyDescent="0.25">
      <c r="A139" s="41"/>
      <c r="B139" s="9" t="s">
        <v>16</v>
      </c>
      <c r="C139" s="10">
        <f>'[3]CZ 8'!Q11</f>
        <v>24755730</v>
      </c>
      <c r="D139" s="10">
        <f>'[3]CZ 8'!R11</f>
        <v>943896</v>
      </c>
      <c r="E139" s="10">
        <f>'[3]CZ 8'!S11</f>
        <v>2742519</v>
      </c>
      <c r="F139" s="10">
        <f>'[3]CZ 8'!T11</f>
        <v>202309</v>
      </c>
      <c r="G139" s="10">
        <f>'[3]CZ 8'!U11</f>
        <v>2023218</v>
      </c>
      <c r="H139" s="10">
        <f>'[3]CZ 8'!V11</f>
        <v>2556145</v>
      </c>
      <c r="I139" s="10">
        <f>'[3]CZ 8'!W11</f>
        <v>69136</v>
      </c>
      <c r="J139" s="10">
        <f>'[3]CZ 8'!X11</f>
        <v>60249</v>
      </c>
      <c r="K139" s="10">
        <f>'[3]CZ 8'!Y11</f>
        <v>345722</v>
      </c>
      <c r="L139" s="10">
        <f>'[3]CZ 8'!Z11</f>
        <v>34299</v>
      </c>
      <c r="M139" s="10">
        <f>'[3]CZ 8'!AA11</f>
        <v>1228690.9999999998</v>
      </c>
      <c r="N139" s="11">
        <f>SUM(C139:L139)</f>
        <v>33733223</v>
      </c>
      <c r="O139" s="12">
        <f>N139/$C$1</f>
        <v>159.13774265833234</v>
      </c>
      <c r="P139" s="13" t="s">
        <v>17</v>
      </c>
      <c r="Q139" s="13" t="s">
        <v>17</v>
      </c>
      <c r="R139" s="13"/>
    </row>
    <row r="140" spans="1:18" x14ac:dyDescent="0.25">
      <c r="A140" s="41"/>
      <c r="B140" s="14" t="s">
        <v>18</v>
      </c>
      <c r="C140" s="10">
        <f>'[3]CZ 8'!Q12</f>
        <v>22391785</v>
      </c>
      <c r="D140" s="10">
        <f>'[3]CZ 8'!R12</f>
        <v>963301</v>
      </c>
      <c r="E140" s="10">
        <f>'[3]CZ 8'!S12</f>
        <v>2742519</v>
      </c>
      <c r="F140" s="10">
        <f>'[3]CZ 8'!T12</f>
        <v>203529</v>
      </c>
      <c r="G140" s="10">
        <f>'[3]CZ 8'!U12</f>
        <v>2023218</v>
      </c>
      <c r="H140" s="10">
        <f>'[3]CZ 8'!V12</f>
        <v>2516242</v>
      </c>
      <c r="I140" s="10">
        <f>'[3]CZ 8'!W12</f>
        <v>64425</v>
      </c>
      <c r="J140" s="10">
        <f>'[3]CZ 8'!X12</f>
        <v>61487</v>
      </c>
      <c r="K140" s="10">
        <f>'[3]CZ 8'!Y12</f>
        <v>345722</v>
      </c>
      <c r="L140" s="10">
        <f>'[3]CZ 8'!Z12</f>
        <v>34299</v>
      </c>
      <c r="M140" s="10">
        <f>'[3]CZ 8'!AA12</f>
        <v>1228690.9999999998</v>
      </c>
      <c r="N140" s="15">
        <f t="shared" ref="N140:N145" si="31">SUM(C140:L140)</f>
        <v>31346527</v>
      </c>
      <c r="O140" s="16">
        <f>N140/$C$1</f>
        <v>147.87841490741832</v>
      </c>
      <c r="P140" s="13">
        <f>MAX(O139:O145)</f>
        <v>211.19105083146599</v>
      </c>
      <c r="Q140" s="13">
        <f>MAX(O139:O143)</f>
        <v>159.13774265833234</v>
      </c>
      <c r="R140" s="13"/>
    </row>
    <row r="141" spans="1:18" x14ac:dyDescent="0.25">
      <c r="A141" s="41"/>
      <c r="B141" s="14" t="s">
        <v>19</v>
      </c>
      <c r="C141" s="10">
        <f>'[3]CZ 8'!Q13</f>
        <v>16517000</v>
      </c>
      <c r="D141" s="10">
        <f>'[3]CZ 8'!R13</f>
        <v>1161352</v>
      </c>
      <c r="E141" s="10">
        <f>'[3]CZ 8'!S13</f>
        <v>2742519</v>
      </c>
      <c r="F141" s="10">
        <f>'[3]CZ 8'!T13</f>
        <v>205713</v>
      </c>
      <c r="G141" s="10">
        <f>'[3]CZ 8'!U13</f>
        <v>2023218</v>
      </c>
      <c r="H141" s="10">
        <f>'[3]CZ 8'!V13</f>
        <v>2425071</v>
      </c>
      <c r="I141" s="10">
        <f>'[3]CZ 8'!W13</f>
        <v>51759</v>
      </c>
      <c r="J141" s="10">
        <f>'[3]CZ 8'!X13</f>
        <v>74129</v>
      </c>
      <c r="K141" s="10">
        <f>'[3]CZ 8'!Y13</f>
        <v>345722</v>
      </c>
      <c r="L141" s="10">
        <f>'[3]CZ 8'!Z13</f>
        <v>34299</v>
      </c>
      <c r="M141" s="10">
        <f>'[3]CZ 8'!AA13</f>
        <v>1228690.9999999998</v>
      </c>
      <c r="N141" s="15">
        <f t="shared" si="31"/>
        <v>25580782</v>
      </c>
      <c r="O141" s="16">
        <f t="shared" ref="O141:O145" si="32">N141/$C$1</f>
        <v>120.6782969689822</v>
      </c>
      <c r="P141" s="13" t="s">
        <v>20</v>
      </c>
      <c r="Q141" s="13" t="s">
        <v>20</v>
      </c>
      <c r="R141" s="13"/>
    </row>
    <row r="142" spans="1:18" x14ac:dyDescent="0.25">
      <c r="A142" s="41"/>
      <c r="B142" s="14" t="s">
        <v>21</v>
      </c>
      <c r="C142" s="10">
        <f>'[3]CZ 8'!Q14</f>
        <v>20380107</v>
      </c>
      <c r="D142" s="10">
        <f>'[3]CZ 8'!R14</f>
        <v>1052578</v>
      </c>
      <c r="E142" s="10">
        <f>'[3]CZ 8'!S14</f>
        <v>2742519</v>
      </c>
      <c r="F142" s="10">
        <f>'[3]CZ 8'!T14</f>
        <v>205813</v>
      </c>
      <c r="G142" s="10">
        <f>'[3]CZ 8'!U14</f>
        <v>2023218</v>
      </c>
      <c r="H142" s="10">
        <f>'[3]CZ 8'!V14</f>
        <v>2527934</v>
      </c>
      <c r="I142" s="10">
        <f>'[3]CZ 8'!W14</f>
        <v>61402</v>
      </c>
      <c r="J142" s="10">
        <f>'[3]CZ 8'!X14</f>
        <v>67186</v>
      </c>
      <c r="K142" s="10">
        <f>'[3]CZ 8'!Y14</f>
        <v>345722</v>
      </c>
      <c r="L142" s="10">
        <f>'[3]CZ 8'!Z14</f>
        <v>34299</v>
      </c>
      <c r="M142" s="10">
        <f>'[3]CZ 8'!AA14</f>
        <v>1228690.9999999998</v>
      </c>
      <c r="N142" s="15">
        <f t="shared" si="31"/>
        <v>29440778</v>
      </c>
      <c r="O142" s="16">
        <f t="shared" si="32"/>
        <v>138.8879726382828</v>
      </c>
      <c r="P142" s="13">
        <f>MIN(O139:O145)</f>
        <v>101.5960561386956</v>
      </c>
      <c r="Q142" s="13">
        <f>MIN(O139:O143)</f>
        <v>120.6782969689822</v>
      </c>
      <c r="R142" s="13"/>
    </row>
    <row r="143" spans="1:18" x14ac:dyDescent="0.25">
      <c r="A143" s="41"/>
      <c r="B143" s="14" t="s">
        <v>22</v>
      </c>
      <c r="C143" s="10">
        <f>'[3]CZ 8'!Q15</f>
        <v>18759162</v>
      </c>
      <c r="D143" s="10">
        <f>'[3]CZ 8'!R15</f>
        <v>1111007</v>
      </c>
      <c r="E143" s="10">
        <f>'[3]CZ 8'!S15</f>
        <v>2742519</v>
      </c>
      <c r="F143" s="10">
        <f>'[3]CZ 8'!T15</f>
        <v>206163</v>
      </c>
      <c r="G143" s="10">
        <f>'[3]CZ 8'!U15</f>
        <v>2023218</v>
      </c>
      <c r="H143" s="10">
        <f>'[3]CZ 8'!V15</f>
        <v>2474358</v>
      </c>
      <c r="I143" s="10">
        <f>'[3]CZ 8'!W15</f>
        <v>56929</v>
      </c>
      <c r="J143" s="10">
        <f>'[3]CZ 8'!X15</f>
        <v>70915</v>
      </c>
      <c r="K143" s="10">
        <f>'[3]CZ 8'!Y15</f>
        <v>345722</v>
      </c>
      <c r="L143" s="10">
        <f>'[3]CZ 8'!Z15</f>
        <v>34299</v>
      </c>
      <c r="M143" s="10">
        <f>'[3]CZ 8'!AA15</f>
        <v>1228690.9999999998</v>
      </c>
      <c r="N143" s="15">
        <f t="shared" si="31"/>
        <v>27824292</v>
      </c>
      <c r="O143" s="16">
        <f t="shared" si="32"/>
        <v>131.26213940323152</v>
      </c>
      <c r="P143" s="13" t="s">
        <v>23</v>
      </c>
      <c r="Q143" s="13" t="s">
        <v>23</v>
      </c>
      <c r="R143" s="13"/>
    </row>
    <row r="144" spans="1:18" x14ac:dyDescent="0.25">
      <c r="A144" s="41"/>
      <c r="B144" s="14" t="s">
        <v>24</v>
      </c>
      <c r="C144" s="10">
        <f>'[3]CZ 8'!Q16</f>
        <v>35470914</v>
      </c>
      <c r="D144" s="10">
        <f>'[3]CZ 8'!R16</f>
        <v>910887</v>
      </c>
      <c r="E144" s="10">
        <f>'[3]CZ 8'!S16</f>
        <v>2742519</v>
      </c>
      <c r="F144" s="10">
        <f>'[3]CZ 8'!T16</f>
        <v>208685</v>
      </c>
      <c r="G144" s="10">
        <f>'[3]CZ 8'!U16</f>
        <v>2023218</v>
      </c>
      <c r="H144" s="10">
        <f>'[3]CZ 8'!V16</f>
        <v>2878958</v>
      </c>
      <c r="I144" s="10">
        <f>'[3]CZ 8'!W16</f>
        <v>93879</v>
      </c>
      <c r="J144" s="10">
        <f>'[3]CZ 8'!X16</f>
        <v>58142</v>
      </c>
      <c r="K144" s="10">
        <f>'[3]CZ 8'!Y16</f>
        <v>345722</v>
      </c>
      <c r="L144" s="10">
        <f>'[3]CZ 8'!Z16</f>
        <v>34299</v>
      </c>
      <c r="M144" s="10">
        <f>'[3]CZ 8'!AA16</f>
        <v>1228690.9999999998</v>
      </c>
      <c r="N144" s="15">
        <f t="shared" si="31"/>
        <v>44767223</v>
      </c>
      <c r="O144" s="16">
        <f t="shared" si="32"/>
        <v>211.19105083146599</v>
      </c>
      <c r="P144" s="22">
        <f>(P140-P142)/O140</f>
        <v>0.74111556281817137</v>
      </c>
      <c r="Q144" s="22">
        <f>(Q140-Q142)/O140</f>
        <v>0.26007477638591342</v>
      </c>
      <c r="R144" s="13"/>
    </row>
    <row r="145" spans="1:18" ht="15.75" thickBot="1" x14ac:dyDescent="0.3">
      <c r="A145" s="41"/>
      <c r="B145" s="23" t="s">
        <v>25</v>
      </c>
      <c r="C145" s="29">
        <f>'[3]CZ 8'!Q17</f>
        <v>12395496</v>
      </c>
      <c r="D145" s="30">
        <f>'[3]CZ 8'!R17</f>
        <v>1349946</v>
      </c>
      <c r="E145" s="30">
        <f>'[3]CZ 8'!S17</f>
        <v>2742519</v>
      </c>
      <c r="F145" s="30">
        <f>'[3]CZ 8'!T17</f>
        <v>205175</v>
      </c>
      <c r="G145" s="30">
        <f>'[3]CZ 8'!U17</f>
        <v>2023218</v>
      </c>
      <c r="H145" s="30">
        <f>'[3]CZ 8'!V17</f>
        <v>2311050</v>
      </c>
      <c r="I145" s="30">
        <f>'[3]CZ 8'!W17</f>
        <v>42232</v>
      </c>
      <c r="J145" s="30">
        <f>'[3]CZ 8'!X17</f>
        <v>86167</v>
      </c>
      <c r="K145" s="30">
        <f>'[3]CZ 8'!Y17</f>
        <v>345722</v>
      </c>
      <c r="L145" s="31">
        <f>'[3]CZ 8'!Z17</f>
        <v>34299</v>
      </c>
      <c r="M145" s="31">
        <f>'[3]CZ 8'!AA17</f>
        <v>1228690.9999999998</v>
      </c>
      <c r="N145" s="27">
        <f t="shared" si="31"/>
        <v>21535824</v>
      </c>
      <c r="O145" s="28">
        <f t="shared" si="32"/>
        <v>101.5960561386956</v>
      </c>
      <c r="P145" s="13"/>
      <c r="Q145" s="13"/>
      <c r="R145" s="13"/>
    </row>
    <row r="148" spans="1:18" x14ac:dyDescent="0.25">
      <c r="A148" t="str">
        <f>A3</f>
        <v>1A - Miami</v>
      </c>
    </row>
    <row r="149" spans="1:18" x14ac:dyDescent="0.25">
      <c r="A149" t="str">
        <f>A12</f>
        <v>2A - Houston</v>
      </c>
    </row>
    <row r="150" spans="1:18" x14ac:dyDescent="0.25">
      <c r="A150" t="str">
        <f>A21</f>
        <v>2B - Phoenix</v>
      </c>
    </row>
    <row r="151" spans="1:18" x14ac:dyDescent="0.25">
      <c r="A151" s="33" t="str">
        <f>A30</f>
        <v>3A - Atlanta</v>
      </c>
    </row>
    <row r="152" spans="1:18" x14ac:dyDescent="0.25">
      <c r="A152" s="33" t="str">
        <f>A39</f>
        <v>3B - Las Vegas</v>
      </c>
    </row>
    <row r="153" spans="1:18" x14ac:dyDescent="0.25">
      <c r="A153" t="str">
        <f>A48</f>
        <v>3C - San Francisco</v>
      </c>
    </row>
    <row r="154" spans="1:18" x14ac:dyDescent="0.25">
      <c r="A154" t="str">
        <f>A57</f>
        <v>4A - Baltimore</v>
      </c>
    </row>
    <row r="155" spans="1:18" x14ac:dyDescent="0.25">
      <c r="A155" t="str">
        <f>A66</f>
        <v>4B - Albuquerque</v>
      </c>
    </row>
    <row r="156" spans="1:18" x14ac:dyDescent="0.25">
      <c r="A156" t="str">
        <f>A75</f>
        <v>4C - Portland</v>
      </c>
    </row>
    <row r="157" spans="1:18" x14ac:dyDescent="0.25">
      <c r="A157" t="str">
        <f>A84</f>
        <v>5A - Chicago</v>
      </c>
    </row>
    <row r="158" spans="1:18" x14ac:dyDescent="0.25">
      <c r="A158" t="str">
        <f>A93</f>
        <v>5B - Boulder</v>
      </c>
    </row>
    <row r="159" spans="1:18" x14ac:dyDescent="0.25">
      <c r="A159" t="str">
        <f>A102</f>
        <v>5C - Vancouver</v>
      </c>
    </row>
    <row r="160" spans="1:18" x14ac:dyDescent="0.25">
      <c r="A160" s="33" t="str">
        <f>A111</f>
        <v>6A - Minneapolis</v>
      </c>
    </row>
    <row r="161" spans="1:1" x14ac:dyDescent="0.25">
      <c r="A161" t="str">
        <f>A120</f>
        <v>6B - Helena</v>
      </c>
    </row>
    <row r="162" spans="1:1" x14ac:dyDescent="0.25">
      <c r="A162" t="str">
        <f>A129</f>
        <v>7 - Duluth</v>
      </c>
    </row>
    <row r="163" spans="1:1" x14ac:dyDescent="0.25">
      <c r="A163" t="str">
        <f>A138</f>
        <v>8 - Fairbanks</v>
      </c>
    </row>
  </sheetData>
  <mergeCells count="16">
    <mergeCell ref="A111:A118"/>
    <mergeCell ref="A120:A127"/>
    <mergeCell ref="A129:A136"/>
    <mergeCell ref="A138:A145"/>
    <mergeCell ref="A57:A64"/>
    <mergeCell ref="A66:A73"/>
    <mergeCell ref="A75:A82"/>
    <mergeCell ref="A84:A91"/>
    <mergeCell ref="A93:A100"/>
    <mergeCell ref="A102:A109"/>
    <mergeCell ref="A48:A55"/>
    <mergeCell ref="A3:A10"/>
    <mergeCell ref="A12:A19"/>
    <mergeCell ref="A21:A28"/>
    <mergeCell ref="A30:A37"/>
    <mergeCell ref="A39:A4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E698"/>
  <sheetViews>
    <sheetView tabSelected="1" zoomScale="70" zoomScaleNormal="70" workbookViewId="0">
      <selection activeCell="N117" sqref="B4:N117"/>
    </sheetView>
  </sheetViews>
  <sheetFormatPr defaultRowHeight="15" x14ac:dyDescent="0.25"/>
  <cols>
    <col min="2" max="2" width="9.140625" style="36"/>
    <col min="3" max="3" width="15.28515625" bestFit="1" customWidth="1"/>
    <col min="4" max="4" width="13.42578125" bestFit="1" customWidth="1"/>
    <col min="5" max="5" width="13.85546875" bestFit="1" customWidth="1"/>
    <col min="6" max="6" width="14.85546875" bestFit="1" customWidth="1"/>
    <col min="7" max="7" width="11.7109375" bestFit="1" customWidth="1"/>
    <col min="8" max="8" width="17.7109375" bestFit="1" customWidth="1"/>
    <col min="9" max="9" width="21.7109375" bestFit="1" customWidth="1"/>
    <col min="10" max="10" width="22.28515625" bestFit="1" customWidth="1"/>
    <col min="11" max="11" width="22.28515625" customWidth="1"/>
    <col min="12" max="12" width="19.5703125" bestFit="1" customWidth="1"/>
    <col min="13" max="13" width="19.28515625" bestFit="1" customWidth="1"/>
    <col min="14" max="14" width="5" bestFit="1" customWidth="1"/>
    <col min="25" max="25" width="38.85546875" bestFit="1" customWidth="1"/>
    <col min="27" max="27" width="19.42578125" bestFit="1" customWidth="1"/>
    <col min="28" max="28" width="25" bestFit="1" customWidth="1"/>
    <col min="29" max="29" width="13.85546875" bestFit="1" customWidth="1"/>
    <col min="30" max="30" width="14.7109375" bestFit="1" customWidth="1"/>
    <col min="31" max="31" width="9.28515625" bestFit="1" customWidth="1"/>
    <col min="32" max="32" width="12.5703125" bestFit="1" customWidth="1"/>
    <col min="33" max="33" width="9.42578125" bestFit="1" customWidth="1"/>
    <col min="34" max="34" width="12.42578125" bestFit="1" customWidth="1"/>
    <col min="35" max="35" width="6.42578125" bestFit="1" customWidth="1"/>
    <col min="47" max="47" width="10" bestFit="1" customWidth="1"/>
  </cols>
  <sheetData>
    <row r="3" spans="2:57" ht="21" x14ac:dyDescent="0.35">
      <c r="Z3" s="43" t="s">
        <v>43</v>
      </c>
      <c r="AA3" s="43"/>
      <c r="AB3" s="43"/>
      <c r="AC3" s="43"/>
      <c r="AD3" s="43"/>
      <c r="AE3" s="43"/>
      <c r="AF3" s="43"/>
      <c r="AG3" s="43"/>
      <c r="AH3" s="43"/>
      <c r="AI3" s="43"/>
      <c r="AL3" s="43" t="s">
        <v>44</v>
      </c>
      <c r="AM3" s="43"/>
      <c r="AN3" s="43"/>
      <c r="AO3" s="43"/>
      <c r="AP3" s="43"/>
      <c r="AQ3" s="43"/>
      <c r="AR3" s="43"/>
      <c r="AS3" s="43"/>
      <c r="AT3" s="43"/>
      <c r="AU3" s="43"/>
      <c r="AV3" s="43" t="s">
        <v>45</v>
      </c>
      <c r="AW3" s="43"/>
      <c r="AX3" s="43"/>
      <c r="AY3" s="43"/>
      <c r="AZ3" s="43"/>
      <c r="BA3" s="43"/>
      <c r="BB3" s="43"/>
      <c r="BC3" s="43"/>
      <c r="BD3" s="43"/>
      <c r="BE3" s="43"/>
    </row>
    <row r="4" spans="2:57" x14ac:dyDescent="0.25">
      <c r="B4" s="36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55</v>
      </c>
      <c r="K4" t="s">
        <v>56</v>
      </c>
      <c r="L4" t="s">
        <v>44</v>
      </c>
      <c r="M4" t="s">
        <v>45</v>
      </c>
      <c r="N4" t="s">
        <v>15</v>
      </c>
      <c r="Z4" t="s">
        <v>58</v>
      </c>
      <c r="AL4" t="s">
        <v>58</v>
      </c>
      <c r="AM4" s="34" t="s">
        <v>59</v>
      </c>
      <c r="AN4" s="35" t="s">
        <v>60</v>
      </c>
      <c r="AO4" s="34" t="s">
        <v>61</v>
      </c>
      <c r="AP4" s="34" t="s">
        <v>62</v>
      </c>
      <c r="AQ4" s="34" t="s">
        <v>63</v>
      </c>
      <c r="AR4" s="34" t="s">
        <v>64</v>
      </c>
      <c r="AS4" s="34" t="s">
        <v>65</v>
      </c>
      <c r="AT4" s="34" t="s">
        <v>66</v>
      </c>
      <c r="AU4" s="34" t="s">
        <v>67</v>
      </c>
      <c r="AV4" t="s">
        <v>58</v>
      </c>
      <c r="AW4" s="34" t="s">
        <v>59</v>
      </c>
      <c r="AX4" s="34" t="s">
        <v>60</v>
      </c>
      <c r="AY4" s="34" t="s">
        <v>61</v>
      </c>
      <c r="AZ4" s="34" t="s">
        <v>62</v>
      </c>
      <c r="BA4" s="34" t="s">
        <v>63</v>
      </c>
      <c r="BB4" s="34" t="s">
        <v>64</v>
      </c>
      <c r="BC4" s="34" t="s">
        <v>65</v>
      </c>
      <c r="BD4" s="34" t="s">
        <v>66</v>
      </c>
      <c r="BE4" s="34" t="s">
        <v>67</v>
      </c>
    </row>
    <row r="5" spans="2:57" x14ac:dyDescent="0.25">
      <c r="B5" s="36" t="s">
        <v>68</v>
      </c>
      <c r="C5" t="s">
        <v>79</v>
      </c>
      <c r="D5">
        <f>VLOOKUP(CONCATENATE($B5,D$4,$C5),$Y$6:$AI$698,11,FALSE)</f>
        <v>84</v>
      </c>
      <c r="E5">
        <f>VLOOKUP(CONCATENATE($B5,E$4,$C5),$Y$6:$AI$698,11,FALSE)</f>
        <v>25</v>
      </c>
      <c r="F5">
        <f>VLOOKUP(CONCATENATE($B5,F$4,$C5),$Y$6:$AI$698,11,FALSE)</f>
        <v>91</v>
      </c>
      <c r="G5">
        <f>VLOOKUP(CONCATENATE($B5,G$4,$C5),$Y$6:$AI$698,11,FALSE)</f>
        <v>24</v>
      </c>
      <c r="H5">
        <f>VLOOKUP(CONCATENATE($B5,H$4,$C5),$Y$6:$AI$698,11,FALSE)</f>
        <v>18</v>
      </c>
      <c r="I5">
        <f>'[3]CZ 1A'!$AO$58</f>
        <v>0</v>
      </c>
      <c r="J5">
        <f>'[3]CZ 1A'!$AJ$58</f>
        <v>2</v>
      </c>
      <c r="K5">
        <f>SUM(I5:J5)</f>
        <v>2</v>
      </c>
      <c r="L5">
        <f>$AS$5</f>
        <v>3658993</v>
      </c>
      <c r="M5">
        <f>$BC$5</f>
        <v>1897464</v>
      </c>
      <c r="N5" t="s">
        <v>2613</v>
      </c>
      <c r="Z5" t="s">
        <v>68</v>
      </c>
      <c r="AA5" s="34" t="s">
        <v>59</v>
      </c>
      <c r="AB5" s="35" t="s">
        <v>60</v>
      </c>
      <c r="AC5" s="34" t="s">
        <v>61</v>
      </c>
      <c r="AD5" s="34" t="s">
        <v>62</v>
      </c>
      <c r="AE5" s="34" t="s">
        <v>63</v>
      </c>
      <c r="AF5" s="34" t="s">
        <v>64</v>
      </c>
      <c r="AG5" s="34" t="s">
        <v>65</v>
      </c>
      <c r="AH5" s="34" t="s">
        <v>66</v>
      </c>
      <c r="AI5" s="34" t="s">
        <v>67</v>
      </c>
      <c r="AJ5" s="34"/>
      <c r="AK5" s="34"/>
      <c r="AL5" t="s">
        <v>68</v>
      </c>
      <c r="AM5" s="34" t="s">
        <v>70</v>
      </c>
      <c r="AN5" s="34" t="s">
        <v>88</v>
      </c>
      <c r="AO5" s="34" t="s">
        <v>72</v>
      </c>
      <c r="AP5" s="34" t="s">
        <v>73</v>
      </c>
      <c r="AQ5" s="34">
        <v>3658993</v>
      </c>
      <c r="AR5" s="34" t="s">
        <v>74</v>
      </c>
      <c r="AS5" s="34">
        <v>3658993</v>
      </c>
      <c r="AT5" s="34" t="s">
        <v>74</v>
      </c>
      <c r="AU5" s="34">
        <v>3658993</v>
      </c>
      <c r="AV5" t="s">
        <v>68</v>
      </c>
      <c r="AW5" s="34" t="s">
        <v>75</v>
      </c>
      <c r="AX5" s="34" t="s">
        <v>88</v>
      </c>
      <c r="AY5" s="34" t="s">
        <v>76</v>
      </c>
      <c r="AZ5" s="34" t="s">
        <v>73</v>
      </c>
      <c r="BA5" s="34">
        <v>0</v>
      </c>
      <c r="BB5" s="34" t="s">
        <v>1479</v>
      </c>
      <c r="BC5" s="34">
        <v>1897464</v>
      </c>
      <c r="BD5" s="34" t="s">
        <v>89</v>
      </c>
      <c r="BE5" s="34">
        <v>696040</v>
      </c>
    </row>
    <row r="6" spans="2:57" x14ac:dyDescent="0.25">
      <c r="B6" s="36" t="s">
        <v>68</v>
      </c>
      <c r="C6" t="s">
        <v>69</v>
      </c>
      <c r="D6">
        <f>VLOOKUP(CONCATENATE($B6,D$4,$C6),$Y$6:$AI$698,11,FALSE)</f>
        <v>89</v>
      </c>
      <c r="E6">
        <f>VLOOKUP(CONCATENATE($B6,E$4,$C6),$Y$6:$AI$698,11,FALSE)</f>
        <v>29</v>
      </c>
      <c r="F6">
        <f>VLOOKUP(CONCATENATE($B6,F$4,$C6),$Y$6:$AI$698,11,FALSE)</f>
        <v>94</v>
      </c>
      <c r="G6">
        <f>VLOOKUP(CONCATENATE($B6,G$4,$C6),$Y$6:$AI$698,11,FALSE)</f>
        <v>28</v>
      </c>
      <c r="H6">
        <f>VLOOKUP(CONCATENATE($B6,H$4,$C6),$Y$6:$AI$698,11,FALSE)</f>
        <v>20</v>
      </c>
      <c r="I6">
        <f>'[3]CZ 1A'!$AO$58</f>
        <v>0</v>
      </c>
      <c r="J6">
        <f>'[3]CZ 1A'!$AQ$58</f>
        <v>1</v>
      </c>
      <c r="K6">
        <f t="shared" ref="K6:K69" si="0">SUM(I6:J6)</f>
        <v>1</v>
      </c>
      <c r="L6">
        <f t="shared" ref="L6:L11" si="1">$AS$5</f>
        <v>3658993</v>
      </c>
      <c r="M6">
        <f t="shared" ref="M6:M11" si="2">$BC$5</f>
        <v>1897464</v>
      </c>
      <c r="N6" t="s">
        <v>2613</v>
      </c>
      <c r="Y6" t="str">
        <f>CONCATENATE(Z6,AB6,AC6)</f>
        <v>1AFLOOR 1TMY7WA</v>
      </c>
      <c r="Z6" t="s">
        <v>68</v>
      </c>
      <c r="AA6" s="34" t="s">
        <v>80</v>
      </c>
      <c r="AB6" s="35" t="s">
        <v>48</v>
      </c>
      <c r="AC6" s="34" t="s">
        <v>79</v>
      </c>
      <c r="AD6" s="34" t="s">
        <v>81</v>
      </c>
      <c r="AE6" s="34">
        <v>5</v>
      </c>
      <c r="AF6" s="34" t="s">
        <v>1480</v>
      </c>
      <c r="AG6" s="34">
        <v>99</v>
      </c>
      <c r="AH6" s="34" t="s">
        <v>83</v>
      </c>
      <c r="AI6" s="34">
        <v>84</v>
      </c>
      <c r="AJ6" s="34"/>
      <c r="AK6" s="34"/>
      <c r="AM6" s="34" t="s">
        <v>59</v>
      </c>
      <c r="AN6" s="34" t="s">
        <v>60</v>
      </c>
      <c r="AO6" s="34" t="s">
        <v>61</v>
      </c>
      <c r="AP6" s="34" t="s">
        <v>62</v>
      </c>
      <c r="AQ6" s="34" t="s">
        <v>63</v>
      </c>
      <c r="AR6" s="34" t="s">
        <v>64</v>
      </c>
      <c r="AS6" s="34" t="s">
        <v>65</v>
      </c>
      <c r="AT6" s="34" t="s">
        <v>66</v>
      </c>
      <c r="AU6" s="34" t="s">
        <v>67</v>
      </c>
      <c r="AW6" s="34" t="s">
        <v>59</v>
      </c>
      <c r="AX6" s="34" t="s">
        <v>60</v>
      </c>
      <c r="AY6" s="34" t="s">
        <v>61</v>
      </c>
      <c r="AZ6" s="34" t="s">
        <v>62</v>
      </c>
      <c r="BA6" s="34" t="s">
        <v>63</v>
      </c>
      <c r="BB6" s="34" t="s">
        <v>64</v>
      </c>
      <c r="BC6" s="34" t="s">
        <v>65</v>
      </c>
      <c r="BD6" s="34" t="s">
        <v>66</v>
      </c>
      <c r="BE6" s="34" t="s">
        <v>67</v>
      </c>
    </row>
    <row r="7" spans="2:57" x14ac:dyDescent="0.25">
      <c r="B7" s="36" t="s">
        <v>68</v>
      </c>
      <c r="C7" t="s">
        <v>84</v>
      </c>
      <c r="D7">
        <f>VLOOKUP(CONCATENATE($B7,D$4,$C7),$Y$6:$AI$698,11,FALSE)</f>
        <v>81</v>
      </c>
      <c r="E7">
        <f>VLOOKUP(CONCATENATE($B7,E$4,$C7),$Y$6:$AI$698,11,FALSE)</f>
        <v>24</v>
      </c>
      <c r="F7">
        <f>VLOOKUP(CONCATENATE($B7,F$4,$C7),$Y$6:$AI$698,11,FALSE)</f>
        <v>89</v>
      </c>
      <c r="G7">
        <f>VLOOKUP(CONCATENATE($B7,G$4,$C7),$Y$6:$AI$698,11,FALSE)</f>
        <v>23</v>
      </c>
      <c r="H7">
        <f>VLOOKUP(CONCATENATE($B7,H$4,$C7),$Y$6:$AI$698,11,FALSE)</f>
        <v>17</v>
      </c>
      <c r="I7">
        <f>'[3]CZ 1A'!$AV$58</f>
        <v>0</v>
      </c>
      <c r="J7">
        <f>'[3]CZ 1A'!$AX$58</f>
        <v>1</v>
      </c>
      <c r="K7">
        <f t="shared" si="0"/>
        <v>1</v>
      </c>
      <c r="L7">
        <f t="shared" si="1"/>
        <v>3658993</v>
      </c>
      <c r="M7">
        <f t="shared" si="2"/>
        <v>1897464</v>
      </c>
      <c r="N7" t="s">
        <v>2613</v>
      </c>
      <c r="Y7" t="str">
        <f t="shared" ref="Y7:Y70" si="3">CONCATENATE(Z7,AB7,AC7)</f>
        <v>1AMECHTMY7WA</v>
      </c>
      <c r="Z7" t="s">
        <v>68</v>
      </c>
      <c r="AA7" s="34" t="s">
        <v>80</v>
      </c>
      <c r="AB7" s="35" t="s">
        <v>85</v>
      </c>
      <c r="AC7" s="34" t="s">
        <v>79</v>
      </c>
      <c r="AD7" s="34" t="s">
        <v>81</v>
      </c>
      <c r="AE7" s="34">
        <v>5</v>
      </c>
      <c r="AF7" s="34" t="s">
        <v>1481</v>
      </c>
      <c r="AG7" s="34">
        <v>47</v>
      </c>
      <c r="AH7" s="34" t="s">
        <v>191</v>
      </c>
      <c r="AI7" s="34">
        <v>25</v>
      </c>
      <c r="AJ7" s="34"/>
      <c r="AK7" s="34"/>
      <c r="AL7" s="35" t="s">
        <v>87</v>
      </c>
      <c r="AM7" s="34" t="s">
        <v>70</v>
      </c>
      <c r="AN7" s="34" t="s">
        <v>88</v>
      </c>
      <c r="AO7" s="34" t="s">
        <v>72</v>
      </c>
      <c r="AP7" s="34" t="s">
        <v>73</v>
      </c>
      <c r="AQ7" s="34">
        <v>3817965</v>
      </c>
      <c r="AR7" s="34" t="s">
        <v>74</v>
      </c>
      <c r="AS7" s="34">
        <v>3817965</v>
      </c>
      <c r="AT7" s="34" t="s">
        <v>74</v>
      </c>
      <c r="AU7" s="34">
        <v>3817965</v>
      </c>
      <c r="AV7" s="35" t="s">
        <v>87</v>
      </c>
      <c r="AW7" s="34" t="s">
        <v>75</v>
      </c>
      <c r="AX7" s="34" t="s">
        <v>88</v>
      </c>
      <c r="AY7" s="34" t="s">
        <v>76</v>
      </c>
      <c r="AZ7" s="34" t="s">
        <v>73</v>
      </c>
      <c r="BA7" s="34">
        <v>0</v>
      </c>
      <c r="BB7" s="34" t="s">
        <v>77</v>
      </c>
      <c r="BC7" s="34">
        <v>1653078</v>
      </c>
      <c r="BD7" s="34" t="s">
        <v>89</v>
      </c>
      <c r="BE7" s="34">
        <v>547931</v>
      </c>
    </row>
    <row r="8" spans="2:57" x14ac:dyDescent="0.25">
      <c r="B8" s="36" t="s">
        <v>68</v>
      </c>
      <c r="C8" t="s">
        <v>90</v>
      </c>
      <c r="D8">
        <f>VLOOKUP(CONCATENATE($B8,D$4,$C8),$Y$6:$AI$698,11,FALSE)</f>
        <v>80</v>
      </c>
      <c r="E8">
        <f>VLOOKUP(CONCATENATE($B8,E$4,$C8),$Y$6:$AI$698,11,FALSE)</f>
        <v>23</v>
      </c>
      <c r="F8">
        <f>VLOOKUP(CONCATENATE($B8,F$4,$C8),$Y$6:$AI$698,11,FALSE)</f>
        <v>89</v>
      </c>
      <c r="G8">
        <f>VLOOKUP(CONCATENATE($B8,G$4,$C8),$Y$6:$AI$698,11,FALSE)</f>
        <v>22</v>
      </c>
      <c r="H8">
        <f>VLOOKUP(CONCATENATE($B8,H$4,$C8),$Y$6:$AI$698,11,FALSE)</f>
        <v>16</v>
      </c>
      <c r="I8">
        <f>'[3]CZ 1A'!$BC$58</f>
        <v>0</v>
      </c>
      <c r="J8">
        <f>'[3]CZ 1A'!$BE$58</f>
        <v>0</v>
      </c>
      <c r="K8">
        <f t="shared" si="0"/>
        <v>0</v>
      </c>
      <c r="L8">
        <f t="shared" si="1"/>
        <v>3658993</v>
      </c>
      <c r="M8">
        <f t="shared" si="2"/>
        <v>1897464</v>
      </c>
      <c r="N8" t="s">
        <v>2613</v>
      </c>
      <c r="Y8" t="str">
        <f t="shared" si="3"/>
        <v>1AFLOOR 2TMY7WA</v>
      </c>
      <c r="Z8" t="s">
        <v>68</v>
      </c>
      <c r="AA8" s="34" t="s">
        <v>80</v>
      </c>
      <c r="AB8" s="35" t="s">
        <v>50</v>
      </c>
      <c r="AC8" s="34" t="s">
        <v>79</v>
      </c>
      <c r="AD8" s="34" t="s">
        <v>81</v>
      </c>
      <c r="AE8" s="34">
        <v>5</v>
      </c>
      <c r="AF8" s="34" t="s">
        <v>106</v>
      </c>
      <c r="AG8" s="34">
        <v>100</v>
      </c>
      <c r="AH8" s="34" t="s">
        <v>1482</v>
      </c>
      <c r="AI8" s="34">
        <v>91</v>
      </c>
      <c r="AJ8" s="34"/>
      <c r="AK8" s="34"/>
      <c r="AM8" s="34" t="s">
        <v>59</v>
      </c>
      <c r="AN8" s="34" t="s">
        <v>60</v>
      </c>
      <c r="AO8" s="34" t="s">
        <v>61</v>
      </c>
      <c r="AP8" s="34" t="s">
        <v>62</v>
      </c>
      <c r="AQ8" s="34" t="s">
        <v>63</v>
      </c>
      <c r="AR8" s="34" t="s">
        <v>64</v>
      </c>
      <c r="AS8" s="34" t="s">
        <v>65</v>
      </c>
      <c r="AT8" s="34" t="s">
        <v>66</v>
      </c>
      <c r="AU8" s="34" t="s">
        <v>67</v>
      </c>
      <c r="AW8" s="34" t="s">
        <v>59</v>
      </c>
      <c r="AX8" s="34" t="s">
        <v>60</v>
      </c>
      <c r="AY8" s="34" t="s">
        <v>61</v>
      </c>
      <c r="AZ8" s="34" t="s">
        <v>62</v>
      </c>
      <c r="BA8" s="34" t="s">
        <v>63</v>
      </c>
      <c r="BB8" s="34" t="s">
        <v>64</v>
      </c>
      <c r="BC8" s="34" t="s">
        <v>65</v>
      </c>
      <c r="BD8" s="34" t="s">
        <v>66</v>
      </c>
      <c r="BE8" s="34" t="s">
        <v>67</v>
      </c>
    </row>
    <row r="9" spans="2:57" x14ac:dyDescent="0.25">
      <c r="B9" s="36" t="s">
        <v>68</v>
      </c>
      <c r="C9" t="s">
        <v>93</v>
      </c>
      <c r="D9">
        <f>VLOOKUP(CONCATENATE($B9,D$4,$C9),$Y$6:$AI$698,11,FALSE)</f>
        <v>86</v>
      </c>
      <c r="E9">
        <f>VLOOKUP(CONCATENATE($B9,E$4,$C9),$Y$6:$AI$698,11,FALSE)</f>
        <v>27</v>
      </c>
      <c r="F9">
        <f>VLOOKUP(CONCATENATE($B9,F$4,$C9),$Y$6:$AI$698,11,FALSE)</f>
        <v>92</v>
      </c>
      <c r="G9">
        <f>VLOOKUP(CONCATENATE($B9,G$4,$C9),$Y$6:$AI$698,11,FALSE)</f>
        <v>26</v>
      </c>
      <c r="H9">
        <f>VLOOKUP(CONCATENATE($B9,H$4,$C9),$Y$6:$AI$698,11,FALSE)</f>
        <v>19</v>
      </c>
      <c r="I9">
        <f>'[3]CZ 1A'!$BJ$58</f>
        <v>0</v>
      </c>
      <c r="J9">
        <f>'[3]CZ 1A'!$BL$58</f>
        <v>0</v>
      </c>
      <c r="K9">
        <f t="shared" si="0"/>
        <v>0</v>
      </c>
      <c r="L9">
        <f t="shared" si="1"/>
        <v>3658993</v>
      </c>
      <c r="M9">
        <f t="shared" si="2"/>
        <v>1897464</v>
      </c>
      <c r="N9" t="s">
        <v>2613</v>
      </c>
      <c r="Y9" t="str">
        <f t="shared" si="3"/>
        <v>1AAUDITORIUMTMY7WA</v>
      </c>
      <c r="Z9" t="s">
        <v>68</v>
      </c>
      <c r="AA9" s="34" t="s">
        <v>80</v>
      </c>
      <c r="AB9" s="35" t="s">
        <v>51</v>
      </c>
      <c r="AC9" s="34" t="s">
        <v>79</v>
      </c>
      <c r="AD9" s="34" t="s">
        <v>81</v>
      </c>
      <c r="AE9" s="34">
        <v>5</v>
      </c>
      <c r="AF9" s="34" t="s">
        <v>1483</v>
      </c>
      <c r="AG9" s="34">
        <v>68</v>
      </c>
      <c r="AH9" s="34" t="s">
        <v>199</v>
      </c>
      <c r="AI9" s="34">
        <v>24</v>
      </c>
      <c r="AJ9" s="34"/>
      <c r="AK9" s="34"/>
      <c r="AL9" s="35" t="s">
        <v>96</v>
      </c>
      <c r="AM9" s="34" t="s">
        <v>70</v>
      </c>
      <c r="AN9" s="34" t="s">
        <v>88</v>
      </c>
      <c r="AO9" s="34" t="s">
        <v>72</v>
      </c>
      <c r="AP9" s="34" t="s">
        <v>73</v>
      </c>
      <c r="AQ9" s="34">
        <v>3335691</v>
      </c>
      <c r="AR9" s="34" t="s">
        <v>74</v>
      </c>
      <c r="AS9" s="34">
        <v>3335691</v>
      </c>
      <c r="AT9" s="34" t="s">
        <v>74</v>
      </c>
      <c r="AU9" s="34">
        <v>3335691</v>
      </c>
      <c r="AV9" s="35" t="s">
        <v>96</v>
      </c>
      <c r="AW9" s="34" t="s">
        <v>75</v>
      </c>
      <c r="AX9" s="34" t="s">
        <v>88</v>
      </c>
      <c r="AY9" s="34" t="s">
        <v>76</v>
      </c>
      <c r="AZ9" s="34" t="s">
        <v>73</v>
      </c>
      <c r="BA9" s="34">
        <v>4526</v>
      </c>
      <c r="BB9" s="34" t="s">
        <v>1484</v>
      </c>
      <c r="BC9" s="34">
        <v>2398787</v>
      </c>
      <c r="BD9" s="34" t="s">
        <v>78</v>
      </c>
      <c r="BE9" s="34">
        <v>966799</v>
      </c>
    </row>
    <row r="10" spans="2:57" x14ac:dyDescent="0.25">
      <c r="B10" s="36" t="s">
        <v>68</v>
      </c>
      <c r="C10" t="s">
        <v>99</v>
      </c>
      <c r="D10">
        <f>VLOOKUP(CONCATENATE($B10,D$4,$C10),$Y$6:$AI$698,11,FALSE)</f>
        <v>62</v>
      </c>
      <c r="E10">
        <f>VLOOKUP(CONCATENATE($B10,E$4,$C10),$Y$6:$AI$698,11,FALSE)</f>
        <v>18</v>
      </c>
      <c r="F10">
        <f>VLOOKUP(CONCATENATE($B10,F$4,$C10),$Y$6:$AI$698,11,FALSE)</f>
        <v>75</v>
      </c>
      <c r="G10">
        <f>VLOOKUP(CONCATENATE($B10,G$4,$C10),$Y$6:$AI$698,11,FALSE)</f>
        <v>18</v>
      </c>
      <c r="H10">
        <f>VLOOKUP(CONCATENATE($B10,H$4,$C10),$Y$6:$AI$698,11,FALSE)</f>
        <v>13</v>
      </c>
      <c r="I10">
        <f>'[3]CZ 1A'!$BX$58</f>
        <v>0</v>
      </c>
      <c r="J10">
        <f>'[3]CZ 1A'!$BZ$58</f>
        <v>0</v>
      </c>
      <c r="K10">
        <f t="shared" si="0"/>
        <v>0</v>
      </c>
      <c r="L10">
        <f t="shared" si="1"/>
        <v>3658993</v>
      </c>
      <c r="M10">
        <f t="shared" si="2"/>
        <v>1897464</v>
      </c>
      <c r="N10" t="s">
        <v>2613</v>
      </c>
      <c r="Y10" t="str">
        <f t="shared" si="3"/>
        <v>1AGYMTMY7WA</v>
      </c>
      <c r="Z10" t="s">
        <v>68</v>
      </c>
      <c r="AA10" s="34" t="s">
        <v>80</v>
      </c>
      <c r="AB10" s="35" t="s">
        <v>52</v>
      </c>
      <c r="AC10" s="34" t="s">
        <v>79</v>
      </c>
      <c r="AD10" s="34" t="s">
        <v>81</v>
      </c>
      <c r="AE10" s="34">
        <v>5</v>
      </c>
      <c r="AF10" s="34" t="s">
        <v>1485</v>
      </c>
      <c r="AG10" s="34">
        <v>59</v>
      </c>
      <c r="AH10" s="34" t="s">
        <v>1081</v>
      </c>
      <c r="AI10" s="34">
        <v>18</v>
      </c>
      <c r="AJ10" s="34"/>
      <c r="AK10" s="34"/>
      <c r="AL10" s="35"/>
      <c r="AM10" s="34" t="s">
        <v>59</v>
      </c>
      <c r="AN10" s="34" t="s">
        <v>60</v>
      </c>
      <c r="AO10" s="34" t="s">
        <v>61</v>
      </c>
      <c r="AP10" s="34" t="s">
        <v>62</v>
      </c>
      <c r="AQ10" s="34" t="s">
        <v>63</v>
      </c>
      <c r="AR10" s="34" t="s">
        <v>64</v>
      </c>
      <c r="AS10" s="34" t="s">
        <v>65</v>
      </c>
      <c r="AT10" s="34" t="s">
        <v>66</v>
      </c>
      <c r="AU10" s="34" t="s">
        <v>67</v>
      </c>
      <c r="AV10" s="35"/>
      <c r="AW10" s="34" t="s">
        <v>59</v>
      </c>
      <c r="AX10" s="34" t="s">
        <v>60</v>
      </c>
      <c r="AY10" s="34" t="s">
        <v>61</v>
      </c>
      <c r="AZ10" s="34" t="s">
        <v>62</v>
      </c>
      <c r="BA10" s="34" t="s">
        <v>63</v>
      </c>
      <c r="BB10" s="34" t="s">
        <v>64</v>
      </c>
      <c r="BC10" s="34" t="s">
        <v>65</v>
      </c>
      <c r="BD10" s="34" t="s">
        <v>66</v>
      </c>
      <c r="BE10" s="34" t="s">
        <v>67</v>
      </c>
    </row>
    <row r="11" spans="2:57" x14ac:dyDescent="0.25">
      <c r="B11" s="36" t="s">
        <v>68</v>
      </c>
      <c r="C11" t="s">
        <v>102</v>
      </c>
      <c r="D11">
        <f>VLOOKUP(CONCATENATE($B11,D$4,$C11),$Y$6:$AI$698,11,FALSE)</f>
        <v>92</v>
      </c>
      <c r="E11">
        <f>VLOOKUP(CONCATENATE($B11,E$4,$C11),$Y$6:$AI$698,11,FALSE)</f>
        <v>32</v>
      </c>
      <c r="F11">
        <f>VLOOKUP(CONCATENATE($B11,F$4,$C11),$Y$6:$AI$698,11,FALSE)</f>
        <v>95</v>
      </c>
      <c r="G11">
        <f>VLOOKUP(CONCATENATE($B11,G$4,$C11),$Y$6:$AI$698,11,FALSE)</f>
        <v>31</v>
      </c>
      <c r="H11">
        <f>VLOOKUP(CONCATENATE($B11,H$4,$C11),$Y$6:$AI$698,11,FALSE)</f>
        <v>23</v>
      </c>
      <c r="I11">
        <f>'[3]CZ 1A'!$BQ$58</f>
        <v>37</v>
      </c>
      <c r="J11" s="34">
        <f>'[3]CZ 1A'!$BS$58</f>
        <v>1</v>
      </c>
      <c r="K11">
        <f t="shared" si="0"/>
        <v>38</v>
      </c>
      <c r="L11">
        <f t="shared" si="1"/>
        <v>3658993</v>
      </c>
      <c r="M11">
        <f t="shared" si="2"/>
        <v>1897464</v>
      </c>
      <c r="N11" t="s">
        <v>2613</v>
      </c>
      <c r="Y11" t="str">
        <f t="shared" si="3"/>
        <v>1AKITCHEN CAFETERIATMY7WA</v>
      </c>
      <c r="Z11" t="s">
        <v>68</v>
      </c>
      <c r="AA11" s="34" t="s">
        <v>80</v>
      </c>
      <c r="AB11" s="35" t="s">
        <v>53</v>
      </c>
      <c r="AC11" s="34" t="s">
        <v>79</v>
      </c>
      <c r="AD11" s="34" t="s">
        <v>81</v>
      </c>
      <c r="AE11" s="34">
        <v>5</v>
      </c>
      <c r="AF11" s="34" t="s">
        <v>225</v>
      </c>
      <c r="AG11" s="34">
        <v>64</v>
      </c>
      <c r="AH11" s="34" t="s">
        <v>1486</v>
      </c>
      <c r="AI11" s="34">
        <v>24</v>
      </c>
      <c r="AJ11" s="34"/>
      <c r="AK11" s="34"/>
      <c r="AL11" s="35" t="s">
        <v>105</v>
      </c>
      <c r="AM11" s="34" t="s">
        <v>70</v>
      </c>
      <c r="AN11" s="34" t="s">
        <v>88</v>
      </c>
      <c r="AO11" s="34" t="s">
        <v>72</v>
      </c>
      <c r="AP11" s="34" t="s">
        <v>73</v>
      </c>
      <c r="AQ11" s="34">
        <v>4088501</v>
      </c>
      <c r="AR11" s="34" t="s">
        <v>74</v>
      </c>
      <c r="AS11" s="34">
        <v>4088501</v>
      </c>
      <c r="AT11" s="34" t="s">
        <v>74</v>
      </c>
      <c r="AU11" s="34">
        <v>4088501</v>
      </c>
      <c r="AV11" s="35" t="s">
        <v>105</v>
      </c>
      <c r="AW11" s="34" t="s">
        <v>75</v>
      </c>
      <c r="AX11" s="34" t="s">
        <v>88</v>
      </c>
      <c r="AY11" s="34" t="s">
        <v>76</v>
      </c>
      <c r="AZ11" s="34" t="s">
        <v>73</v>
      </c>
      <c r="BA11" s="34">
        <v>0</v>
      </c>
      <c r="BB11" s="34" t="s">
        <v>77</v>
      </c>
      <c r="BC11" s="34">
        <v>1385332</v>
      </c>
      <c r="BD11" s="34" t="s">
        <v>114</v>
      </c>
      <c r="BE11" s="34">
        <v>445901</v>
      </c>
    </row>
    <row r="12" spans="2:57" x14ac:dyDescent="0.25">
      <c r="B12" s="36" t="s">
        <v>87</v>
      </c>
      <c r="C12" t="s">
        <v>79</v>
      </c>
      <c r="D12">
        <f>VLOOKUP(CONCATENATE($B12,D$4,$C12),$Y$6:$AI$698,11,FALSE)</f>
        <v>81</v>
      </c>
      <c r="E12">
        <f>VLOOKUP(CONCATENATE($B12,E$4,$C12),$Y$6:$AI$698,11,FALSE)</f>
        <v>20</v>
      </c>
      <c r="F12">
        <f>VLOOKUP(CONCATENATE($B12,F$4,$C12),$Y$6:$AI$698,11,FALSE)</f>
        <v>83</v>
      </c>
      <c r="G12">
        <f>VLOOKUP(CONCATENATE($B12,G$4,$C12),$Y$6:$AI$698,11,FALSE)</f>
        <v>20</v>
      </c>
      <c r="H12">
        <f>VLOOKUP(CONCATENATE($B12,H$4,$C12),$Y$6:$AI$698,11,FALSE)</f>
        <v>13</v>
      </c>
      <c r="I12">
        <f>'[3]CZ 2A'!$AH$58</f>
        <v>27</v>
      </c>
      <c r="J12">
        <f>'[3]CZ 2A'!$AJ$58</f>
        <v>4</v>
      </c>
      <c r="K12">
        <f t="shared" si="0"/>
        <v>31</v>
      </c>
      <c r="L12">
        <f>$AS$7</f>
        <v>3817965</v>
      </c>
      <c r="M12">
        <f>$BC$7</f>
        <v>1653078</v>
      </c>
      <c r="N12" t="s">
        <v>2613</v>
      </c>
      <c r="Y12" t="str">
        <f t="shared" si="3"/>
        <v>1AFLOOR 1TMY3WA</v>
      </c>
      <c r="Z12" t="s">
        <v>68</v>
      </c>
      <c r="AA12" s="34" t="s">
        <v>80</v>
      </c>
      <c r="AB12" s="35" t="s">
        <v>48</v>
      </c>
      <c r="AC12" s="34" t="s">
        <v>69</v>
      </c>
      <c r="AD12" s="34" t="s">
        <v>81</v>
      </c>
      <c r="AE12" s="34">
        <v>27</v>
      </c>
      <c r="AF12" s="34" t="s">
        <v>82</v>
      </c>
      <c r="AG12" s="34">
        <v>99</v>
      </c>
      <c r="AH12" s="34" t="s">
        <v>83</v>
      </c>
      <c r="AI12" s="34">
        <v>89</v>
      </c>
      <c r="AJ12" s="34"/>
      <c r="AK12" s="34"/>
      <c r="AL12" s="35"/>
      <c r="AM12" s="34" t="s">
        <v>59</v>
      </c>
      <c r="AN12" s="34" t="s">
        <v>60</v>
      </c>
      <c r="AO12" s="34" t="s">
        <v>61</v>
      </c>
      <c r="AP12" s="34" t="s">
        <v>62</v>
      </c>
      <c r="AQ12" s="34" t="s">
        <v>63</v>
      </c>
      <c r="AR12" s="34" t="s">
        <v>64</v>
      </c>
      <c r="AS12" s="34" t="s">
        <v>65</v>
      </c>
      <c r="AT12" s="34" t="s">
        <v>66</v>
      </c>
      <c r="AU12" s="34" t="s">
        <v>67</v>
      </c>
      <c r="AV12" s="35"/>
      <c r="AW12" s="34" t="s">
        <v>59</v>
      </c>
      <c r="AX12" s="34" t="s">
        <v>60</v>
      </c>
      <c r="AY12" s="34" t="s">
        <v>61</v>
      </c>
      <c r="AZ12" s="34" t="s">
        <v>62</v>
      </c>
      <c r="BA12" s="34" t="s">
        <v>63</v>
      </c>
      <c r="BB12" s="34" t="s">
        <v>64</v>
      </c>
      <c r="BC12" s="34" t="s">
        <v>65</v>
      </c>
      <c r="BD12" s="34" t="s">
        <v>66</v>
      </c>
      <c r="BE12" s="34" t="s">
        <v>67</v>
      </c>
    </row>
    <row r="13" spans="2:57" x14ac:dyDescent="0.25">
      <c r="B13" s="36" t="s">
        <v>87</v>
      </c>
      <c r="C13" t="s">
        <v>69</v>
      </c>
      <c r="D13">
        <f>VLOOKUP(CONCATENATE($B13,D$4,$C13),$Y$6:$AI$698,11,FALSE)</f>
        <v>84</v>
      </c>
      <c r="E13">
        <f>VLOOKUP(CONCATENATE($B13,E$4,$C13),$Y$6:$AI$698,11,FALSE)</f>
        <v>22</v>
      </c>
      <c r="F13">
        <f>VLOOKUP(CONCATENATE($B13,F$4,$C13),$Y$6:$AI$698,11,FALSE)</f>
        <v>86</v>
      </c>
      <c r="G13">
        <f>VLOOKUP(CONCATENATE($B13,G$4,$C13),$Y$6:$AI$698,11,FALSE)</f>
        <v>21</v>
      </c>
      <c r="H13">
        <f>VLOOKUP(CONCATENATE($B13,H$4,$C13),$Y$6:$AI$698,11,FALSE)</f>
        <v>14</v>
      </c>
      <c r="I13">
        <f>'[3]CZ 2A'!$AO$58</f>
        <v>18</v>
      </c>
      <c r="J13">
        <f>'[3]CZ 2A'!$AQ$58</f>
        <v>0</v>
      </c>
      <c r="K13">
        <f t="shared" si="0"/>
        <v>18</v>
      </c>
      <c r="L13">
        <f t="shared" ref="L13:L18" si="4">$AS$7</f>
        <v>3817965</v>
      </c>
      <c r="M13">
        <f t="shared" ref="M13:M18" si="5">$BC$7</f>
        <v>1653078</v>
      </c>
      <c r="N13" t="s">
        <v>2613</v>
      </c>
      <c r="Y13" t="str">
        <f t="shared" si="3"/>
        <v>1AMECHTMY3WA</v>
      </c>
      <c r="Z13" t="s">
        <v>68</v>
      </c>
      <c r="AA13" s="34" t="s">
        <v>80</v>
      </c>
      <c r="AB13" s="35" t="s">
        <v>85</v>
      </c>
      <c r="AC13" s="34" t="s">
        <v>69</v>
      </c>
      <c r="AD13" s="34" t="s">
        <v>81</v>
      </c>
      <c r="AE13" s="34">
        <v>5</v>
      </c>
      <c r="AF13" s="34" t="s">
        <v>1487</v>
      </c>
      <c r="AG13" s="34">
        <v>48</v>
      </c>
      <c r="AH13" s="34" t="s">
        <v>1084</v>
      </c>
      <c r="AI13" s="34">
        <v>29</v>
      </c>
      <c r="AJ13" s="34"/>
      <c r="AK13" s="34"/>
      <c r="AL13" s="35" t="s">
        <v>108</v>
      </c>
      <c r="AM13" s="34" t="s">
        <v>70</v>
      </c>
      <c r="AN13" s="34" t="s">
        <v>88</v>
      </c>
      <c r="AO13" s="34" t="s">
        <v>72</v>
      </c>
      <c r="AP13" s="34" t="s">
        <v>73</v>
      </c>
      <c r="AQ13" s="34">
        <v>3619627</v>
      </c>
      <c r="AR13" s="34" t="s">
        <v>74</v>
      </c>
      <c r="AS13" s="34">
        <v>3619627</v>
      </c>
      <c r="AT13" s="34" t="s">
        <v>74</v>
      </c>
      <c r="AU13" s="34">
        <v>3619627</v>
      </c>
      <c r="AV13" s="35" t="s">
        <v>108</v>
      </c>
      <c r="AW13" s="34" t="s">
        <v>75</v>
      </c>
      <c r="AX13" s="34" t="s">
        <v>88</v>
      </c>
      <c r="AY13" s="34" t="s">
        <v>76</v>
      </c>
      <c r="AZ13" s="34" t="s">
        <v>73</v>
      </c>
      <c r="BA13" s="34">
        <v>632</v>
      </c>
      <c r="BB13" s="34" t="s">
        <v>1488</v>
      </c>
      <c r="BC13" s="34">
        <v>2157150</v>
      </c>
      <c r="BD13" s="34" t="s">
        <v>78</v>
      </c>
      <c r="BE13" s="34">
        <v>768158</v>
      </c>
    </row>
    <row r="14" spans="2:57" x14ac:dyDescent="0.25">
      <c r="B14" s="36" t="s">
        <v>87</v>
      </c>
      <c r="C14" t="s">
        <v>84</v>
      </c>
      <c r="D14">
        <f>VLOOKUP(CONCATENATE($B14,D$4,$C14),$Y$6:$AI$698,11,FALSE)</f>
        <v>77</v>
      </c>
      <c r="E14">
        <f>VLOOKUP(CONCATENATE($B14,E$4,$C14),$Y$6:$AI$698,11,FALSE)</f>
        <v>19</v>
      </c>
      <c r="F14">
        <f>VLOOKUP(CONCATENATE($B14,F$4,$C14),$Y$6:$AI$698,11,FALSE)</f>
        <v>80</v>
      </c>
      <c r="G14">
        <f>VLOOKUP(CONCATENATE($B14,G$4,$C14),$Y$6:$AI$698,11,FALSE)</f>
        <v>19</v>
      </c>
      <c r="H14">
        <f>VLOOKUP(CONCATENATE($B14,H$4,$C14),$Y$6:$AI$698,11,FALSE)</f>
        <v>13</v>
      </c>
      <c r="I14">
        <f>'[3]CZ 2A'!$AV$58</f>
        <v>1</v>
      </c>
      <c r="J14">
        <f>'[3]CZ 2A'!$AX$58</f>
        <v>4</v>
      </c>
      <c r="K14">
        <f t="shared" si="0"/>
        <v>5</v>
      </c>
      <c r="L14">
        <f t="shared" si="4"/>
        <v>3817965</v>
      </c>
      <c r="M14">
        <f t="shared" si="5"/>
        <v>1653078</v>
      </c>
      <c r="N14" t="s">
        <v>2613</v>
      </c>
      <c r="Y14" t="str">
        <f t="shared" si="3"/>
        <v>1AFLOOR 2TMY3WA</v>
      </c>
      <c r="Z14" t="s">
        <v>68</v>
      </c>
      <c r="AA14" s="34" t="s">
        <v>80</v>
      </c>
      <c r="AB14" s="35" t="s">
        <v>50</v>
      </c>
      <c r="AC14" s="34" t="s">
        <v>69</v>
      </c>
      <c r="AD14" s="34" t="s">
        <v>81</v>
      </c>
      <c r="AE14" s="34">
        <v>51</v>
      </c>
      <c r="AF14" s="34" t="s">
        <v>82</v>
      </c>
      <c r="AG14" s="34">
        <v>100</v>
      </c>
      <c r="AH14" s="34" t="s">
        <v>1465</v>
      </c>
      <c r="AI14" s="34">
        <v>94</v>
      </c>
      <c r="AJ14" s="34"/>
      <c r="AK14" s="34"/>
      <c r="AL14" s="35"/>
      <c r="AM14" s="34" t="s">
        <v>59</v>
      </c>
      <c r="AN14" s="34" t="s">
        <v>60</v>
      </c>
      <c r="AO14" s="34" t="s">
        <v>61</v>
      </c>
      <c r="AP14" s="34" t="s">
        <v>62</v>
      </c>
      <c r="AQ14" s="34" t="s">
        <v>63</v>
      </c>
      <c r="AR14" s="34" t="s">
        <v>64</v>
      </c>
      <c r="AS14" s="34" t="s">
        <v>65</v>
      </c>
      <c r="AT14" s="34" t="s">
        <v>66</v>
      </c>
      <c r="AU14" s="34" t="s">
        <v>67</v>
      </c>
      <c r="AV14" s="35"/>
      <c r="AW14" s="34" t="s">
        <v>59</v>
      </c>
      <c r="AX14" s="34" t="s">
        <v>60</v>
      </c>
      <c r="AY14" s="34" t="s">
        <v>61</v>
      </c>
      <c r="AZ14" s="34" t="s">
        <v>62</v>
      </c>
      <c r="BA14" s="34" t="s">
        <v>63</v>
      </c>
      <c r="BB14" s="34" t="s">
        <v>64</v>
      </c>
      <c r="BC14" s="34" t="s">
        <v>65</v>
      </c>
      <c r="BD14" s="34" t="s">
        <v>66</v>
      </c>
      <c r="BE14" s="34" t="s">
        <v>67</v>
      </c>
    </row>
    <row r="15" spans="2:57" x14ac:dyDescent="0.25">
      <c r="B15" s="36" t="s">
        <v>87</v>
      </c>
      <c r="C15" t="s">
        <v>90</v>
      </c>
      <c r="D15">
        <f>VLOOKUP(CONCATENATE($B15,D$4,$C15),$Y$6:$AI$698,11,FALSE)</f>
        <v>77</v>
      </c>
      <c r="E15">
        <f>VLOOKUP(CONCATENATE($B15,E$4,$C15),$Y$6:$AI$698,11,FALSE)</f>
        <v>19</v>
      </c>
      <c r="F15">
        <f>VLOOKUP(CONCATENATE($B15,F$4,$C15),$Y$6:$AI$698,11,FALSE)</f>
        <v>80</v>
      </c>
      <c r="G15">
        <f>VLOOKUP(CONCATENATE($B15,G$4,$C15),$Y$6:$AI$698,11,FALSE)</f>
        <v>18</v>
      </c>
      <c r="H15">
        <f>VLOOKUP(CONCATENATE($B15,H$4,$C15),$Y$6:$AI$698,11,FALSE)</f>
        <v>12</v>
      </c>
      <c r="I15">
        <f>'[3]CZ 2A'!$BC$58</f>
        <v>7</v>
      </c>
      <c r="J15">
        <f>'[3]CZ 2A'!$BE$58</f>
        <v>1</v>
      </c>
      <c r="K15">
        <f t="shared" si="0"/>
        <v>8</v>
      </c>
      <c r="L15">
        <f t="shared" si="4"/>
        <v>3817965</v>
      </c>
      <c r="M15">
        <f t="shared" si="5"/>
        <v>1653078</v>
      </c>
      <c r="N15" t="s">
        <v>2613</v>
      </c>
      <c r="Y15" t="str">
        <f t="shared" si="3"/>
        <v>1AAUDITORIUMTMY3WA</v>
      </c>
      <c r="Z15" t="s">
        <v>68</v>
      </c>
      <c r="AA15" s="34" t="s">
        <v>80</v>
      </c>
      <c r="AB15" s="35" t="s">
        <v>51</v>
      </c>
      <c r="AC15" s="34" t="s">
        <v>69</v>
      </c>
      <c r="AD15" s="34" t="s">
        <v>81</v>
      </c>
      <c r="AE15" s="34">
        <v>5</v>
      </c>
      <c r="AF15" s="34" t="s">
        <v>1489</v>
      </c>
      <c r="AG15" s="34">
        <v>68</v>
      </c>
      <c r="AH15" s="34" t="s">
        <v>287</v>
      </c>
      <c r="AI15" s="34">
        <v>28</v>
      </c>
      <c r="AJ15" s="34"/>
      <c r="AK15" s="34"/>
      <c r="AL15" s="35" t="s">
        <v>113</v>
      </c>
      <c r="AM15" t="s">
        <v>70</v>
      </c>
      <c r="AN15" t="s">
        <v>88</v>
      </c>
      <c r="AO15" t="s">
        <v>72</v>
      </c>
      <c r="AP15" t="s">
        <v>73</v>
      </c>
      <c r="AQ15">
        <v>3224919</v>
      </c>
      <c r="AR15" t="s">
        <v>74</v>
      </c>
      <c r="AS15">
        <v>3224919</v>
      </c>
      <c r="AT15" t="s">
        <v>74</v>
      </c>
      <c r="AU15">
        <v>3224919</v>
      </c>
      <c r="AV15" s="35" t="s">
        <v>113</v>
      </c>
      <c r="AW15" t="s">
        <v>75</v>
      </c>
      <c r="AX15" t="s">
        <v>88</v>
      </c>
      <c r="AY15" t="s">
        <v>76</v>
      </c>
      <c r="AZ15" t="s">
        <v>73</v>
      </c>
      <c r="BA15">
        <v>0</v>
      </c>
      <c r="BB15" t="s">
        <v>77</v>
      </c>
      <c r="BC15">
        <v>1134247</v>
      </c>
      <c r="BD15" t="s">
        <v>114</v>
      </c>
      <c r="BE15">
        <v>233197</v>
      </c>
    </row>
    <row r="16" spans="2:57" x14ac:dyDescent="0.25">
      <c r="B16" s="36" t="s">
        <v>87</v>
      </c>
      <c r="C16" t="s">
        <v>93</v>
      </c>
      <c r="D16">
        <f>VLOOKUP(CONCATENATE($B16,D$4,$C16),$Y$6:$AI$698,11,FALSE)</f>
        <v>83</v>
      </c>
      <c r="E16">
        <f>VLOOKUP(CONCATENATE($B16,E$4,$C16),$Y$6:$AI$698,11,FALSE)</f>
        <v>20</v>
      </c>
      <c r="F16">
        <f>VLOOKUP(CONCATENATE($B16,F$4,$C16),$Y$6:$AI$698,11,FALSE)</f>
        <v>84</v>
      </c>
      <c r="G16">
        <f>VLOOKUP(CONCATENATE($B16,G$4,$C16),$Y$6:$AI$698,11,FALSE)</f>
        <v>20</v>
      </c>
      <c r="H16">
        <f>VLOOKUP(CONCATENATE($B16,H$4,$C16),$Y$6:$AI$698,11,FALSE)</f>
        <v>13</v>
      </c>
      <c r="I16">
        <f>'[3]CZ 2A'!$BJ$58</f>
        <v>7</v>
      </c>
      <c r="J16">
        <f>'[2]CZ 2A'!$BL$58</f>
        <v>1</v>
      </c>
      <c r="K16">
        <f t="shared" si="0"/>
        <v>8</v>
      </c>
      <c r="L16">
        <f t="shared" si="4"/>
        <v>3817965</v>
      </c>
      <c r="M16">
        <f t="shared" si="5"/>
        <v>1653078</v>
      </c>
      <c r="N16" t="s">
        <v>2613</v>
      </c>
      <c r="Y16" t="str">
        <f t="shared" si="3"/>
        <v>1AGYMTMY3WA</v>
      </c>
      <c r="Z16" t="s">
        <v>68</v>
      </c>
      <c r="AA16" t="s">
        <v>80</v>
      </c>
      <c r="AB16" t="s">
        <v>52</v>
      </c>
      <c r="AC16" t="s">
        <v>69</v>
      </c>
      <c r="AD16" t="s">
        <v>81</v>
      </c>
      <c r="AE16">
        <v>5</v>
      </c>
      <c r="AF16" t="s">
        <v>1490</v>
      </c>
      <c r="AG16">
        <v>59</v>
      </c>
      <c r="AH16" t="s">
        <v>1081</v>
      </c>
      <c r="AI16">
        <v>20</v>
      </c>
      <c r="AM16" t="s">
        <v>59</v>
      </c>
      <c r="AN16" t="s">
        <v>60</v>
      </c>
      <c r="AO16" t="s">
        <v>61</v>
      </c>
      <c r="AP16" t="s">
        <v>62</v>
      </c>
      <c r="AQ16" t="s">
        <v>63</v>
      </c>
      <c r="AR16" t="s">
        <v>64</v>
      </c>
      <c r="AS16" t="s">
        <v>65</v>
      </c>
      <c r="AT16" t="s">
        <v>66</v>
      </c>
      <c r="AU16" t="s">
        <v>67</v>
      </c>
      <c r="AW16" t="s">
        <v>59</v>
      </c>
      <c r="AX16" t="s">
        <v>60</v>
      </c>
      <c r="AY16" t="s">
        <v>61</v>
      </c>
      <c r="AZ16" t="s">
        <v>62</v>
      </c>
      <c r="BA16" t="s">
        <v>63</v>
      </c>
      <c r="BB16" t="s">
        <v>64</v>
      </c>
      <c r="BC16" t="s">
        <v>65</v>
      </c>
      <c r="BD16" t="s">
        <v>66</v>
      </c>
      <c r="BE16" t="s">
        <v>67</v>
      </c>
    </row>
    <row r="17" spans="2:57" x14ac:dyDescent="0.25">
      <c r="B17" s="36" t="s">
        <v>87</v>
      </c>
      <c r="C17" t="s">
        <v>99</v>
      </c>
      <c r="D17">
        <f>VLOOKUP(CONCATENATE($B17,D$4,$C17),$Y$6:$AI$698,11,FALSE)</f>
        <v>58</v>
      </c>
      <c r="E17">
        <f>VLOOKUP(CONCATENATE($B17,E$4,$C17),$Y$6:$AI$698,11,FALSE)</f>
        <v>19</v>
      </c>
      <c r="F17">
        <f>VLOOKUP(CONCATENATE($B17,F$4,$C17),$Y$6:$AI$698,11,FALSE)</f>
        <v>63</v>
      </c>
      <c r="G17">
        <f>VLOOKUP(CONCATENATE($B17,G$4,$C17),$Y$6:$AI$698,11,FALSE)</f>
        <v>17</v>
      </c>
      <c r="H17">
        <f>VLOOKUP(CONCATENATE($B17,H$4,$C17),$Y$6:$AI$698,11,FALSE)</f>
        <v>12</v>
      </c>
      <c r="I17">
        <f>'[3]CZ 2A'!$BX$58</f>
        <v>0</v>
      </c>
      <c r="J17">
        <f>'[3]CZ 2A'!$BZ$58</f>
        <v>20</v>
      </c>
      <c r="K17">
        <f t="shared" si="0"/>
        <v>20</v>
      </c>
      <c r="L17">
        <f t="shared" si="4"/>
        <v>3817965</v>
      </c>
      <c r="M17">
        <f t="shared" si="5"/>
        <v>1653078</v>
      </c>
      <c r="N17" t="s">
        <v>2613</v>
      </c>
      <c r="Y17" t="str">
        <f t="shared" si="3"/>
        <v>1AKITCHEN CAFETERIATMY3WA</v>
      </c>
      <c r="Z17" t="s">
        <v>68</v>
      </c>
      <c r="AA17" t="s">
        <v>80</v>
      </c>
      <c r="AB17" t="s">
        <v>53</v>
      </c>
      <c r="AC17" t="s">
        <v>69</v>
      </c>
      <c r="AD17" t="s">
        <v>81</v>
      </c>
      <c r="AE17">
        <v>5</v>
      </c>
      <c r="AF17" t="s">
        <v>1087</v>
      </c>
      <c r="AG17">
        <v>64</v>
      </c>
      <c r="AH17" t="s">
        <v>1491</v>
      </c>
      <c r="AI17">
        <v>27</v>
      </c>
      <c r="AL17" t="s">
        <v>118</v>
      </c>
      <c r="AM17" t="s">
        <v>70</v>
      </c>
      <c r="AN17" t="s">
        <v>88</v>
      </c>
      <c r="AO17" t="s">
        <v>1492</v>
      </c>
      <c r="AP17" t="s">
        <v>73</v>
      </c>
      <c r="AQ17">
        <v>4186155</v>
      </c>
      <c r="AR17" t="s">
        <v>74</v>
      </c>
      <c r="AS17">
        <v>4186155</v>
      </c>
      <c r="AT17" t="s">
        <v>74</v>
      </c>
      <c r="AU17">
        <v>4186155</v>
      </c>
      <c r="AV17" t="s">
        <v>118</v>
      </c>
      <c r="AW17" t="s">
        <v>75</v>
      </c>
      <c r="AX17" t="s">
        <v>88</v>
      </c>
      <c r="AY17" t="s">
        <v>1493</v>
      </c>
      <c r="AZ17" t="s">
        <v>73</v>
      </c>
      <c r="BA17">
        <v>0</v>
      </c>
      <c r="BB17" t="s">
        <v>77</v>
      </c>
      <c r="BC17">
        <v>1398750</v>
      </c>
      <c r="BD17" t="s">
        <v>89</v>
      </c>
      <c r="BE17">
        <v>455559</v>
      </c>
    </row>
    <row r="18" spans="2:57" x14ac:dyDescent="0.25">
      <c r="B18" s="36" t="s">
        <v>87</v>
      </c>
      <c r="C18" t="s">
        <v>102</v>
      </c>
      <c r="D18">
        <f>VLOOKUP(CONCATENATE($B18,D$4,$C18),$Y$6:$AI$698,11,FALSE)</f>
        <v>93</v>
      </c>
      <c r="E18">
        <f>VLOOKUP(CONCATENATE($B18,E$4,$C18),$Y$6:$AI$698,11,FALSE)</f>
        <v>27</v>
      </c>
      <c r="F18">
        <f>VLOOKUP(CONCATENATE($B18,F$4,$C18),$Y$6:$AI$698,11,FALSE)</f>
        <v>93</v>
      </c>
      <c r="G18">
        <f>VLOOKUP(CONCATENATE($B18,G$4,$C18),$Y$6:$AI$698,11,FALSE)</f>
        <v>25</v>
      </c>
      <c r="H18">
        <f>VLOOKUP(CONCATENATE($B18,H$4,$C18),$Y$6:$AI$698,11,FALSE)</f>
        <v>17</v>
      </c>
      <c r="I18">
        <f>'[3]CZ 2A'!$BQ$58</f>
        <v>122</v>
      </c>
      <c r="J18" s="34">
        <f>'[3]CZ 2A'!$BS$58</f>
        <v>2</v>
      </c>
      <c r="K18">
        <f t="shared" si="0"/>
        <v>124</v>
      </c>
      <c r="L18">
        <f t="shared" si="4"/>
        <v>3817965</v>
      </c>
      <c r="M18">
        <f t="shared" si="5"/>
        <v>1653078</v>
      </c>
      <c r="N18" t="s">
        <v>2613</v>
      </c>
      <c r="Y18" t="str">
        <f t="shared" si="3"/>
        <v>1AFLOOR 1TMY3</v>
      </c>
      <c r="Z18" t="s">
        <v>68</v>
      </c>
      <c r="AA18" t="s">
        <v>80</v>
      </c>
      <c r="AB18" t="s">
        <v>48</v>
      </c>
      <c r="AC18" t="s">
        <v>84</v>
      </c>
      <c r="AD18" t="s">
        <v>81</v>
      </c>
      <c r="AE18">
        <v>6</v>
      </c>
      <c r="AF18" t="s">
        <v>1494</v>
      </c>
      <c r="AG18">
        <v>99</v>
      </c>
      <c r="AH18" t="s">
        <v>1091</v>
      </c>
      <c r="AI18">
        <v>81</v>
      </c>
      <c r="AM18" t="s">
        <v>59</v>
      </c>
      <c r="AN18" t="s">
        <v>60</v>
      </c>
      <c r="AO18" t="s">
        <v>61</v>
      </c>
      <c r="AP18" t="s">
        <v>62</v>
      </c>
      <c r="AQ18" t="s">
        <v>63</v>
      </c>
      <c r="AR18" t="s">
        <v>64</v>
      </c>
      <c r="AS18" t="s">
        <v>65</v>
      </c>
      <c r="AT18" t="s">
        <v>66</v>
      </c>
      <c r="AU18" t="s">
        <v>67</v>
      </c>
      <c r="AW18" s="33" t="s">
        <v>59</v>
      </c>
      <c r="AX18" t="s">
        <v>60</v>
      </c>
      <c r="AY18" t="s">
        <v>61</v>
      </c>
      <c r="AZ18" t="s">
        <v>62</v>
      </c>
      <c r="BA18" t="s">
        <v>63</v>
      </c>
      <c r="BB18" t="s">
        <v>64</v>
      </c>
      <c r="BC18" t="s">
        <v>65</v>
      </c>
      <c r="BD18" t="s">
        <v>66</v>
      </c>
      <c r="BE18" t="s">
        <v>67</v>
      </c>
    </row>
    <row r="19" spans="2:57" x14ac:dyDescent="0.25">
      <c r="B19" s="36" t="s">
        <v>96</v>
      </c>
      <c r="C19" t="s">
        <v>79</v>
      </c>
      <c r="D19">
        <f>VLOOKUP(CONCATENATE($B19,D$4,$C19),$Y$6:$AI$698,11,FALSE)</f>
        <v>80</v>
      </c>
      <c r="E19">
        <f>VLOOKUP(CONCATENATE($B19,E$4,$C19),$Y$6:$AI$698,11,FALSE)</f>
        <v>20</v>
      </c>
      <c r="F19">
        <f>VLOOKUP(CONCATENATE($B19,F$4,$C19),$Y$6:$AI$698,11,FALSE)</f>
        <v>81</v>
      </c>
      <c r="G19">
        <f>VLOOKUP(CONCATENATE($B19,G$4,$C19),$Y$6:$AI$698,11,FALSE)</f>
        <v>18</v>
      </c>
      <c r="H19">
        <f>VLOOKUP(CONCATENATE($B19,H$4,$C19),$Y$6:$AI$698,11,FALSE)</f>
        <v>15</v>
      </c>
      <c r="I19">
        <f>'[3]CZ 2B'!$AH$58</f>
        <v>18</v>
      </c>
      <c r="J19">
        <f>'[3]CZ 2B'!$AJ$58</f>
        <v>9</v>
      </c>
      <c r="K19">
        <f t="shared" si="0"/>
        <v>27</v>
      </c>
      <c r="L19">
        <f>$AS$9</f>
        <v>3335691</v>
      </c>
      <c r="M19">
        <f>$BC$9</f>
        <v>2398787</v>
      </c>
      <c r="N19" t="s">
        <v>2613</v>
      </c>
      <c r="Y19" t="str">
        <f t="shared" si="3"/>
        <v>1AMECHTMY3</v>
      </c>
      <c r="Z19" t="s">
        <v>68</v>
      </c>
      <c r="AA19" t="s">
        <v>80</v>
      </c>
      <c r="AB19" t="s">
        <v>85</v>
      </c>
      <c r="AC19" t="s">
        <v>84</v>
      </c>
      <c r="AD19" t="s">
        <v>81</v>
      </c>
      <c r="AE19">
        <v>5</v>
      </c>
      <c r="AF19" t="s">
        <v>1495</v>
      </c>
      <c r="AG19">
        <v>44</v>
      </c>
      <c r="AH19" t="s">
        <v>1496</v>
      </c>
      <c r="AI19">
        <v>24</v>
      </c>
      <c r="AL19" t="s">
        <v>123</v>
      </c>
      <c r="AM19" t="s">
        <v>70</v>
      </c>
      <c r="AN19" t="s">
        <v>88</v>
      </c>
      <c r="AO19" t="s">
        <v>124</v>
      </c>
      <c r="AP19" t="s">
        <v>73</v>
      </c>
      <c r="AQ19">
        <v>3979020</v>
      </c>
      <c r="AR19" t="s">
        <v>74</v>
      </c>
      <c r="AS19">
        <v>3979020</v>
      </c>
      <c r="AT19" t="s">
        <v>74</v>
      </c>
      <c r="AU19">
        <v>3979020</v>
      </c>
      <c r="AV19" t="s">
        <v>123</v>
      </c>
      <c r="AW19" t="s">
        <v>75</v>
      </c>
      <c r="AX19" t="s">
        <v>88</v>
      </c>
      <c r="AY19" t="s">
        <v>125</v>
      </c>
      <c r="AZ19" t="s">
        <v>73</v>
      </c>
      <c r="BA19">
        <v>0</v>
      </c>
      <c r="BB19" t="s">
        <v>77</v>
      </c>
      <c r="BC19">
        <v>1620069</v>
      </c>
      <c r="BD19" t="s">
        <v>89</v>
      </c>
      <c r="BE19">
        <v>492266</v>
      </c>
    </row>
    <row r="20" spans="2:57" x14ac:dyDescent="0.25">
      <c r="B20" s="36" t="s">
        <v>96</v>
      </c>
      <c r="C20" t="s">
        <v>69</v>
      </c>
      <c r="D20">
        <f>VLOOKUP(CONCATENATE($B20,D$4,$C20),$Y$6:$AI$698,11,FALSE)</f>
        <v>82</v>
      </c>
      <c r="E20">
        <f>VLOOKUP(CONCATENATE($B20,E$4,$C20),$Y$6:$AI$698,11,FALSE)</f>
        <v>22</v>
      </c>
      <c r="F20">
        <f>VLOOKUP(CONCATENATE($B20,F$4,$C20),$Y$6:$AI$698,11,FALSE)</f>
        <v>83</v>
      </c>
      <c r="G20">
        <f>VLOOKUP(CONCATENATE($B20,G$4,$C20),$Y$6:$AI$698,11,FALSE)</f>
        <v>20</v>
      </c>
      <c r="H20">
        <f>VLOOKUP(CONCATENATE($B20,H$4,$C20),$Y$6:$AI$698,11,FALSE)</f>
        <v>16</v>
      </c>
      <c r="I20">
        <f>'[3]CZ 2B'!$AO$58</f>
        <v>5</v>
      </c>
      <c r="J20">
        <f>'[3]CZ 2B'!$AQ$58</f>
        <v>15</v>
      </c>
      <c r="K20">
        <f t="shared" si="0"/>
        <v>20</v>
      </c>
      <c r="L20">
        <f t="shared" ref="L20:L25" si="6">$AS$9</f>
        <v>3335691</v>
      </c>
      <c r="M20">
        <f t="shared" ref="M20:M25" si="7">$BC$9</f>
        <v>2398787</v>
      </c>
      <c r="N20" t="s">
        <v>2613</v>
      </c>
      <c r="Y20" t="str">
        <f t="shared" si="3"/>
        <v>1AFLOOR 2TMY3</v>
      </c>
      <c r="Z20" t="s">
        <v>68</v>
      </c>
      <c r="AA20" t="s">
        <v>80</v>
      </c>
      <c r="AB20" t="s">
        <v>50</v>
      </c>
      <c r="AC20" t="s">
        <v>84</v>
      </c>
      <c r="AD20" t="s">
        <v>81</v>
      </c>
      <c r="AE20">
        <v>22</v>
      </c>
      <c r="AF20" t="s">
        <v>119</v>
      </c>
      <c r="AG20">
        <v>100</v>
      </c>
      <c r="AH20" t="s">
        <v>1497</v>
      </c>
      <c r="AI20">
        <v>89</v>
      </c>
      <c r="AM20" t="s">
        <v>59</v>
      </c>
      <c r="AN20" t="s">
        <v>60</v>
      </c>
      <c r="AO20" t="s">
        <v>61</v>
      </c>
      <c r="AP20" t="s">
        <v>62</v>
      </c>
      <c r="AQ20" t="s">
        <v>63</v>
      </c>
      <c r="AR20" t="s">
        <v>64</v>
      </c>
      <c r="AS20" t="s">
        <v>65</v>
      </c>
      <c r="AT20" t="s">
        <v>66</v>
      </c>
      <c r="AU20" t="s">
        <v>67</v>
      </c>
      <c r="AW20" t="s">
        <v>59</v>
      </c>
      <c r="AX20" t="s">
        <v>60</v>
      </c>
      <c r="AY20" t="s">
        <v>61</v>
      </c>
      <c r="AZ20" t="s">
        <v>62</v>
      </c>
      <c r="BA20" t="s">
        <v>63</v>
      </c>
      <c r="BB20" t="s">
        <v>64</v>
      </c>
      <c r="BC20" t="s">
        <v>65</v>
      </c>
      <c r="BD20" t="s">
        <v>66</v>
      </c>
      <c r="BE20" t="s">
        <v>67</v>
      </c>
    </row>
    <row r="21" spans="2:57" x14ac:dyDescent="0.25">
      <c r="B21" s="36" t="s">
        <v>96</v>
      </c>
      <c r="C21" t="s">
        <v>84</v>
      </c>
      <c r="D21">
        <f>VLOOKUP(CONCATENATE($B21,D$4,$C21),$Y$6:$AI$698,11,FALSE)</f>
        <v>83</v>
      </c>
      <c r="E21">
        <f>VLOOKUP(CONCATENATE($B21,E$4,$C21),$Y$6:$AI$698,11,FALSE)</f>
        <v>22</v>
      </c>
      <c r="F21">
        <f>VLOOKUP(CONCATENATE($B21,F$4,$C21),$Y$6:$AI$698,11,FALSE)</f>
        <v>84</v>
      </c>
      <c r="G21">
        <f>VLOOKUP(CONCATENATE($B21,G$4,$C21),$Y$6:$AI$698,11,FALSE)</f>
        <v>21</v>
      </c>
      <c r="H21">
        <f>VLOOKUP(CONCATENATE($B21,H$4,$C21),$Y$6:$AI$698,11,FALSE)</f>
        <v>17</v>
      </c>
      <c r="I21">
        <f>'[3]CZ 2B'!$AV$58</f>
        <v>7</v>
      </c>
      <c r="J21">
        <f>'[3]CZ 2B'!$AX$58</f>
        <v>16</v>
      </c>
      <c r="K21">
        <f t="shared" si="0"/>
        <v>23</v>
      </c>
      <c r="L21">
        <f t="shared" si="6"/>
        <v>3335691</v>
      </c>
      <c r="M21">
        <f t="shared" si="7"/>
        <v>2398787</v>
      </c>
      <c r="N21" t="s">
        <v>2613</v>
      </c>
      <c r="Y21" t="str">
        <f t="shared" si="3"/>
        <v>1AAUDITORIUMTMY3</v>
      </c>
      <c r="Z21" t="s">
        <v>68</v>
      </c>
      <c r="AA21" t="s">
        <v>80</v>
      </c>
      <c r="AB21" t="s">
        <v>51</v>
      </c>
      <c r="AC21" t="s">
        <v>84</v>
      </c>
      <c r="AD21" t="s">
        <v>81</v>
      </c>
      <c r="AE21">
        <v>5</v>
      </c>
      <c r="AF21" t="s">
        <v>1498</v>
      </c>
      <c r="AG21">
        <v>67</v>
      </c>
      <c r="AH21" t="s">
        <v>891</v>
      </c>
      <c r="AI21">
        <v>23</v>
      </c>
      <c r="AL21" t="s">
        <v>129</v>
      </c>
      <c r="AM21" t="s">
        <v>70</v>
      </c>
      <c r="AN21" t="s">
        <v>88</v>
      </c>
      <c r="AO21" t="s">
        <v>1492</v>
      </c>
      <c r="AP21" t="s">
        <v>73</v>
      </c>
      <c r="AQ21">
        <v>3717432</v>
      </c>
      <c r="AR21" t="s">
        <v>74</v>
      </c>
      <c r="AS21">
        <v>3717432</v>
      </c>
      <c r="AT21" t="s">
        <v>74</v>
      </c>
      <c r="AU21">
        <v>3717432</v>
      </c>
      <c r="AV21" t="s">
        <v>129</v>
      </c>
      <c r="AW21" t="s">
        <v>75</v>
      </c>
      <c r="AX21" t="s">
        <v>88</v>
      </c>
      <c r="AY21" t="s">
        <v>1493</v>
      </c>
      <c r="AZ21" t="s">
        <v>73</v>
      </c>
      <c r="BA21">
        <v>0</v>
      </c>
      <c r="BB21" t="s">
        <v>77</v>
      </c>
      <c r="BC21">
        <v>1320260</v>
      </c>
      <c r="BD21" t="s">
        <v>89</v>
      </c>
      <c r="BE21">
        <v>420957</v>
      </c>
    </row>
    <row r="22" spans="2:57" x14ac:dyDescent="0.25">
      <c r="B22" s="36" t="s">
        <v>96</v>
      </c>
      <c r="C22" t="s">
        <v>90</v>
      </c>
      <c r="D22">
        <f>VLOOKUP(CONCATENATE($B22,D$4,$C22),$Y$6:$AI$698,11,FALSE)</f>
        <v>81</v>
      </c>
      <c r="E22">
        <f>VLOOKUP(CONCATENATE($B22,E$4,$C22),$Y$6:$AI$698,11,FALSE)</f>
        <v>21</v>
      </c>
      <c r="F22">
        <f>VLOOKUP(CONCATENATE($B22,F$4,$C22),$Y$6:$AI$698,11,FALSE)</f>
        <v>82</v>
      </c>
      <c r="G22">
        <f>VLOOKUP(CONCATENATE($B22,G$4,$C22),$Y$6:$AI$698,11,FALSE)</f>
        <v>20</v>
      </c>
      <c r="H22">
        <f>VLOOKUP(CONCATENATE($B22,H$4,$C22),$Y$6:$AI$698,11,FALSE)</f>
        <v>16</v>
      </c>
      <c r="I22">
        <f>'[3]CZ 2B'!$BC$58</f>
        <v>11</v>
      </c>
      <c r="J22">
        <f>'[3]CZ 2B'!$BE$58</f>
        <v>17</v>
      </c>
      <c r="K22">
        <f t="shared" si="0"/>
        <v>28</v>
      </c>
      <c r="L22">
        <f t="shared" si="6"/>
        <v>3335691</v>
      </c>
      <c r="M22">
        <f t="shared" si="7"/>
        <v>2398787</v>
      </c>
      <c r="N22" t="s">
        <v>2613</v>
      </c>
      <c r="Y22" t="str">
        <f t="shared" si="3"/>
        <v>1AGYMTMY3</v>
      </c>
      <c r="Z22" t="s">
        <v>68</v>
      </c>
      <c r="AA22" t="s">
        <v>80</v>
      </c>
      <c r="AB22" t="s">
        <v>52</v>
      </c>
      <c r="AC22" t="s">
        <v>84</v>
      </c>
      <c r="AD22" t="s">
        <v>81</v>
      </c>
      <c r="AE22">
        <v>5</v>
      </c>
      <c r="AF22" t="s">
        <v>1499</v>
      </c>
      <c r="AG22">
        <v>60</v>
      </c>
      <c r="AH22" t="s">
        <v>1500</v>
      </c>
      <c r="AI22">
        <v>17</v>
      </c>
      <c r="AM22" t="s">
        <v>59</v>
      </c>
      <c r="AN22" t="s">
        <v>60</v>
      </c>
      <c r="AO22" t="s">
        <v>61</v>
      </c>
      <c r="AP22" t="s">
        <v>62</v>
      </c>
      <c r="AQ22" t="s">
        <v>63</v>
      </c>
      <c r="AR22" t="s">
        <v>64</v>
      </c>
      <c r="AS22" t="s">
        <v>65</v>
      </c>
      <c r="AT22" t="s">
        <v>66</v>
      </c>
      <c r="AU22" t="s">
        <v>67</v>
      </c>
      <c r="AW22" t="s">
        <v>59</v>
      </c>
      <c r="AX22" t="s">
        <v>60</v>
      </c>
      <c r="AY22" t="s">
        <v>61</v>
      </c>
      <c r="AZ22" t="s">
        <v>62</v>
      </c>
      <c r="BA22" t="s">
        <v>63</v>
      </c>
      <c r="BB22" t="s">
        <v>64</v>
      </c>
      <c r="BC22" t="s">
        <v>65</v>
      </c>
      <c r="BD22" t="s">
        <v>66</v>
      </c>
      <c r="BE22" t="s">
        <v>67</v>
      </c>
    </row>
    <row r="23" spans="2:57" x14ac:dyDescent="0.25">
      <c r="B23" s="36" t="s">
        <v>96</v>
      </c>
      <c r="C23" t="s">
        <v>93</v>
      </c>
      <c r="D23">
        <f>VLOOKUP(CONCATENATE($B23,D$4,$C23),$Y$6:$AI$698,11,FALSE)</f>
        <v>80</v>
      </c>
      <c r="E23">
        <f>VLOOKUP(CONCATENATE($B23,E$4,$C23),$Y$6:$AI$698,11,FALSE)</f>
        <v>21</v>
      </c>
      <c r="F23">
        <f>VLOOKUP(CONCATENATE($B23,F$4,$C23),$Y$6:$AI$698,11,FALSE)</f>
        <v>81</v>
      </c>
      <c r="G23">
        <f>VLOOKUP(CONCATENATE($B23,G$4,$C23),$Y$6:$AI$698,11,FALSE)</f>
        <v>19</v>
      </c>
      <c r="H23">
        <f>VLOOKUP(CONCATENATE($B23,H$4,$C23),$Y$6:$AI$698,11,FALSE)</f>
        <v>16</v>
      </c>
      <c r="I23">
        <f>'[3]CZ 2B'!$BJ$58</f>
        <v>11</v>
      </c>
      <c r="J23">
        <f>'[3]CZ 2B'!$BL$58</f>
        <v>21</v>
      </c>
      <c r="K23">
        <f t="shared" si="0"/>
        <v>32</v>
      </c>
      <c r="L23">
        <f t="shared" si="6"/>
        <v>3335691</v>
      </c>
      <c r="M23">
        <f t="shared" si="7"/>
        <v>2398787</v>
      </c>
      <c r="N23" t="s">
        <v>2613</v>
      </c>
      <c r="Y23" t="str">
        <f t="shared" si="3"/>
        <v>1AKITCHEN CAFETERIATMY3</v>
      </c>
      <c r="Z23" t="s">
        <v>68</v>
      </c>
      <c r="AA23" t="s">
        <v>80</v>
      </c>
      <c r="AB23" t="s">
        <v>53</v>
      </c>
      <c r="AC23" t="s">
        <v>84</v>
      </c>
      <c r="AD23" t="s">
        <v>81</v>
      </c>
      <c r="AE23">
        <v>5</v>
      </c>
      <c r="AF23" t="s">
        <v>1249</v>
      </c>
      <c r="AG23">
        <v>64</v>
      </c>
      <c r="AH23" t="s">
        <v>547</v>
      </c>
      <c r="AI23">
        <v>23</v>
      </c>
      <c r="AL23" t="s">
        <v>134</v>
      </c>
      <c r="AM23" t="s">
        <v>70</v>
      </c>
      <c r="AN23" t="s">
        <v>88</v>
      </c>
      <c r="AO23" t="s">
        <v>1492</v>
      </c>
      <c r="AP23" t="s">
        <v>73</v>
      </c>
      <c r="AQ23">
        <v>4783322</v>
      </c>
      <c r="AR23" t="s">
        <v>74</v>
      </c>
      <c r="AS23">
        <v>4783322</v>
      </c>
      <c r="AT23" t="s">
        <v>74</v>
      </c>
      <c r="AU23">
        <v>4783322</v>
      </c>
      <c r="AV23" t="s">
        <v>134</v>
      </c>
      <c r="AW23" t="s">
        <v>75</v>
      </c>
      <c r="AX23" t="s">
        <v>88</v>
      </c>
      <c r="AY23" t="s">
        <v>1493</v>
      </c>
      <c r="AZ23" t="s">
        <v>73</v>
      </c>
      <c r="BA23">
        <v>0</v>
      </c>
      <c r="BB23" t="s">
        <v>77</v>
      </c>
      <c r="BC23">
        <v>1270638</v>
      </c>
      <c r="BD23" t="s">
        <v>89</v>
      </c>
      <c r="BE23">
        <v>397236</v>
      </c>
    </row>
    <row r="24" spans="2:57" x14ac:dyDescent="0.25">
      <c r="B24" s="36" t="s">
        <v>96</v>
      </c>
      <c r="C24" t="s">
        <v>99</v>
      </c>
      <c r="D24">
        <f>VLOOKUP(CONCATENATE($B24,D$4,$C24),$Y$6:$AI$698,11,FALSE)</f>
        <v>64</v>
      </c>
      <c r="E24">
        <f>VLOOKUP(CONCATENATE($B24,E$4,$C24),$Y$6:$AI$698,11,FALSE)</f>
        <v>19</v>
      </c>
      <c r="F24">
        <f>VLOOKUP(CONCATENATE($B24,F$4,$C24),$Y$6:$AI$698,11,FALSE)</f>
        <v>67</v>
      </c>
      <c r="G24">
        <f>VLOOKUP(CONCATENATE($B24,G$4,$C24),$Y$6:$AI$698,11,FALSE)</f>
        <v>16</v>
      </c>
      <c r="H24">
        <f>VLOOKUP(CONCATENATE($B24,H$4,$C24),$Y$6:$AI$698,11,FALSE)</f>
        <v>12</v>
      </c>
      <c r="I24">
        <f>'[3]CZ 2B'!$BX$58</f>
        <v>0</v>
      </c>
      <c r="J24">
        <f>'[3]CZ 2B'!$BZ$58</f>
        <v>28</v>
      </c>
      <c r="K24">
        <f t="shared" si="0"/>
        <v>28</v>
      </c>
      <c r="L24">
        <f t="shared" si="6"/>
        <v>3335691</v>
      </c>
      <c r="M24">
        <f t="shared" si="7"/>
        <v>2398787</v>
      </c>
      <c r="N24" t="s">
        <v>2613</v>
      </c>
      <c r="Y24" t="str">
        <f t="shared" si="3"/>
        <v>1AFLOOR 1TMY2</v>
      </c>
      <c r="Z24" t="s">
        <v>68</v>
      </c>
      <c r="AA24" t="s">
        <v>80</v>
      </c>
      <c r="AB24" t="s">
        <v>48</v>
      </c>
      <c r="AC24" t="s">
        <v>90</v>
      </c>
      <c r="AD24" t="s">
        <v>81</v>
      </c>
      <c r="AE24">
        <v>5</v>
      </c>
      <c r="AF24" t="s">
        <v>1501</v>
      </c>
      <c r="AG24">
        <v>98</v>
      </c>
      <c r="AH24" t="s">
        <v>137</v>
      </c>
      <c r="AI24">
        <v>80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W24" t="s">
        <v>59</v>
      </c>
      <c r="AX24" t="s">
        <v>60</v>
      </c>
      <c r="AY24" t="s">
        <v>61</v>
      </c>
      <c r="AZ24" t="s">
        <v>62</v>
      </c>
      <c r="BA24" t="s">
        <v>63</v>
      </c>
      <c r="BB24" t="s">
        <v>64</v>
      </c>
      <c r="BC24" t="s">
        <v>65</v>
      </c>
      <c r="BD24" t="s">
        <v>66</v>
      </c>
      <c r="BE24" t="s">
        <v>67</v>
      </c>
    </row>
    <row r="25" spans="2:57" x14ac:dyDescent="0.25">
      <c r="B25" s="36" t="s">
        <v>96</v>
      </c>
      <c r="C25" t="s">
        <v>102</v>
      </c>
      <c r="D25">
        <f>VLOOKUP(CONCATENATE($B25,D$4,$C25),$Y$6:$AI$698,11,FALSE)</f>
        <v>87</v>
      </c>
      <c r="E25">
        <f>VLOOKUP(CONCATENATE($B25,E$4,$C25),$Y$6:$AI$698,11,FALSE)</f>
        <v>24</v>
      </c>
      <c r="F25">
        <f>VLOOKUP(CONCATENATE($B25,F$4,$C25),$Y$6:$AI$698,11,FALSE)</f>
        <v>86</v>
      </c>
      <c r="G25">
        <f>VLOOKUP(CONCATENATE($B25,G$4,$C25),$Y$6:$AI$698,11,FALSE)</f>
        <v>21</v>
      </c>
      <c r="H25">
        <f>VLOOKUP(CONCATENATE($B25,H$4,$C25),$Y$6:$AI$698,11,FALSE)</f>
        <v>19</v>
      </c>
      <c r="I25">
        <f>'[3]CZ 2B'!$BQ$58</f>
        <v>139</v>
      </c>
      <c r="J25" s="34">
        <f>'[3]CZ 2B'!$BS$58</f>
        <v>3</v>
      </c>
      <c r="K25">
        <f t="shared" si="0"/>
        <v>142</v>
      </c>
      <c r="L25">
        <f t="shared" si="6"/>
        <v>3335691</v>
      </c>
      <c r="M25">
        <f t="shared" si="7"/>
        <v>2398787</v>
      </c>
      <c r="N25" t="s">
        <v>2613</v>
      </c>
      <c r="Y25" t="str">
        <f t="shared" si="3"/>
        <v>1AMECHTMY2</v>
      </c>
      <c r="Z25" t="s">
        <v>68</v>
      </c>
      <c r="AA25" t="s">
        <v>80</v>
      </c>
      <c r="AB25" t="s">
        <v>85</v>
      </c>
      <c r="AC25" t="s">
        <v>90</v>
      </c>
      <c r="AD25" t="s">
        <v>81</v>
      </c>
      <c r="AE25">
        <v>5</v>
      </c>
      <c r="AF25" t="s">
        <v>1502</v>
      </c>
      <c r="AG25">
        <v>41</v>
      </c>
      <c r="AH25" t="s">
        <v>1268</v>
      </c>
      <c r="AI25">
        <v>23</v>
      </c>
      <c r="AL25" t="s">
        <v>140</v>
      </c>
      <c r="AM25" t="s">
        <v>70</v>
      </c>
      <c r="AN25" t="s">
        <v>88</v>
      </c>
      <c r="AO25" t="s">
        <v>1492</v>
      </c>
      <c r="AP25" t="s">
        <v>73</v>
      </c>
      <c r="AQ25">
        <v>4593127</v>
      </c>
      <c r="AR25" t="s">
        <v>74</v>
      </c>
      <c r="AS25">
        <v>4593127</v>
      </c>
      <c r="AT25" t="s">
        <v>74</v>
      </c>
      <c r="AU25">
        <v>4593127</v>
      </c>
      <c r="AV25" t="s">
        <v>140</v>
      </c>
      <c r="AW25" t="s">
        <v>75</v>
      </c>
      <c r="AX25" t="s">
        <v>88</v>
      </c>
      <c r="AY25" t="s">
        <v>1493</v>
      </c>
      <c r="AZ25" t="s">
        <v>73</v>
      </c>
      <c r="BA25">
        <v>0</v>
      </c>
      <c r="BB25" t="s">
        <v>77</v>
      </c>
      <c r="BC25">
        <v>1229651</v>
      </c>
      <c r="BD25" t="s">
        <v>114</v>
      </c>
      <c r="BE25">
        <v>297775</v>
      </c>
    </row>
    <row r="26" spans="2:57" x14ac:dyDescent="0.25">
      <c r="B26" s="36" t="s">
        <v>105</v>
      </c>
      <c r="C26" t="s">
        <v>79</v>
      </c>
      <c r="D26">
        <f>VLOOKUP(CONCATENATE($B26,D$4,$C26),$Y$6:$AI$698,11,FALSE)</f>
        <v>69</v>
      </c>
      <c r="E26">
        <f>VLOOKUP(CONCATENATE($B26,E$4,$C26),$Y$6:$AI$698,11,FALSE)</f>
        <v>18</v>
      </c>
      <c r="F26">
        <f>VLOOKUP(CONCATENATE($B26,F$4,$C26),$Y$6:$AI$698,11,FALSE)</f>
        <v>72</v>
      </c>
      <c r="G26">
        <f>VLOOKUP(CONCATENATE($B26,G$4,$C26),$Y$6:$AI$698,11,FALSE)</f>
        <v>16</v>
      </c>
      <c r="H26">
        <f>VLOOKUP(CONCATENATE($B26,H$4,$C26),$Y$6:$AI$698,11,FALSE)</f>
        <v>11</v>
      </c>
      <c r="I26">
        <f>'[3]CZ 3A'!$AH$58</f>
        <v>47</v>
      </c>
      <c r="J26">
        <f>'[3]CZ 3A'!$AJ$58</f>
        <v>2</v>
      </c>
      <c r="K26">
        <f t="shared" si="0"/>
        <v>49</v>
      </c>
      <c r="L26">
        <f>$AS$11</f>
        <v>4088501</v>
      </c>
      <c r="M26">
        <f>$BC$11</f>
        <v>1385332</v>
      </c>
      <c r="N26" t="s">
        <v>2613</v>
      </c>
      <c r="Y26" t="str">
        <f t="shared" si="3"/>
        <v>1AFLOOR 2TMY2</v>
      </c>
      <c r="Z26" t="s">
        <v>68</v>
      </c>
      <c r="AA26" t="s">
        <v>80</v>
      </c>
      <c r="AB26" t="s">
        <v>50</v>
      </c>
      <c r="AC26" t="s">
        <v>90</v>
      </c>
      <c r="AD26" t="s">
        <v>81</v>
      </c>
      <c r="AE26">
        <v>8</v>
      </c>
      <c r="AF26" t="s">
        <v>1353</v>
      </c>
      <c r="AG26">
        <v>100</v>
      </c>
      <c r="AH26" t="s">
        <v>1503</v>
      </c>
      <c r="AI26">
        <v>89</v>
      </c>
      <c r="AM26" t="s">
        <v>59</v>
      </c>
      <c r="AN26" t="s">
        <v>60</v>
      </c>
      <c r="AO26" t="s">
        <v>61</v>
      </c>
      <c r="AP26" t="s">
        <v>62</v>
      </c>
      <c r="AQ26" t="s">
        <v>63</v>
      </c>
      <c r="AR26" t="s">
        <v>64</v>
      </c>
      <c r="AS26" t="s">
        <v>65</v>
      </c>
      <c r="AT26" t="s">
        <v>66</v>
      </c>
      <c r="AU26" t="s">
        <v>67</v>
      </c>
      <c r="AW26" t="s">
        <v>59</v>
      </c>
      <c r="AX26" t="s">
        <v>60</v>
      </c>
      <c r="AY26" t="s">
        <v>61</v>
      </c>
      <c r="AZ26" t="s">
        <v>62</v>
      </c>
      <c r="BA26" t="s">
        <v>63</v>
      </c>
      <c r="BB26" t="s">
        <v>64</v>
      </c>
      <c r="BC26" t="s">
        <v>65</v>
      </c>
      <c r="BD26" t="s">
        <v>66</v>
      </c>
      <c r="BE26" t="s">
        <v>67</v>
      </c>
    </row>
    <row r="27" spans="2:57" x14ac:dyDescent="0.25">
      <c r="B27" s="36" t="s">
        <v>105</v>
      </c>
      <c r="C27" t="s">
        <v>69</v>
      </c>
      <c r="D27">
        <f>VLOOKUP(CONCATENATE($B27,D$4,$C27),$Y$6:$AI$698,11,FALSE)</f>
        <v>73</v>
      </c>
      <c r="E27">
        <f>VLOOKUP(CONCATENATE($B27,E$4,$C27),$Y$6:$AI$698,11,FALSE)</f>
        <v>18</v>
      </c>
      <c r="F27">
        <f>VLOOKUP(CONCATENATE($B27,F$4,$C27),$Y$6:$AI$698,11,FALSE)</f>
        <v>76</v>
      </c>
      <c r="G27">
        <f>VLOOKUP(CONCATENATE($B27,G$4,$C27),$Y$6:$AI$698,11,FALSE)</f>
        <v>16</v>
      </c>
      <c r="H27">
        <f>VLOOKUP(CONCATENATE($B27,H$4,$C27),$Y$6:$AI$698,11,FALSE)</f>
        <v>11</v>
      </c>
      <c r="I27">
        <f>'[3]CZ 3A'!$AO$58</f>
        <v>37</v>
      </c>
      <c r="J27">
        <f>'[3]CZ 3A'!$AQ$58</f>
        <v>6</v>
      </c>
      <c r="K27">
        <f t="shared" si="0"/>
        <v>43</v>
      </c>
      <c r="L27">
        <f t="shared" ref="L27:L32" si="8">$AS$11</f>
        <v>4088501</v>
      </c>
      <c r="M27">
        <f t="shared" ref="M27:M32" si="9">$BC$11</f>
        <v>1385332</v>
      </c>
      <c r="N27" t="s">
        <v>2613</v>
      </c>
      <c r="Y27" t="str">
        <f t="shared" si="3"/>
        <v>1AAUDITORIUMTMY2</v>
      </c>
      <c r="Z27" t="s">
        <v>68</v>
      </c>
      <c r="AA27" t="s">
        <v>80</v>
      </c>
      <c r="AB27" t="s">
        <v>51</v>
      </c>
      <c r="AC27" t="s">
        <v>90</v>
      </c>
      <c r="AD27" t="s">
        <v>81</v>
      </c>
      <c r="AE27">
        <v>5</v>
      </c>
      <c r="AF27" t="s">
        <v>1504</v>
      </c>
      <c r="AG27">
        <v>65</v>
      </c>
      <c r="AH27" t="s">
        <v>1505</v>
      </c>
      <c r="AI27">
        <v>22</v>
      </c>
      <c r="AL27" t="s">
        <v>144</v>
      </c>
      <c r="AM27" t="s">
        <v>70</v>
      </c>
      <c r="AN27" t="s">
        <v>88</v>
      </c>
      <c r="AO27" t="s">
        <v>1492</v>
      </c>
      <c r="AP27" t="s">
        <v>73</v>
      </c>
      <c r="AQ27">
        <v>3827630</v>
      </c>
      <c r="AR27" t="s">
        <v>74</v>
      </c>
      <c r="AS27">
        <v>3827630</v>
      </c>
      <c r="AT27" t="s">
        <v>74</v>
      </c>
      <c r="AU27">
        <v>3827630</v>
      </c>
      <c r="AV27" t="s">
        <v>144</v>
      </c>
      <c r="AW27" t="s">
        <v>75</v>
      </c>
      <c r="AX27" t="s">
        <v>88</v>
      </c>
      <c r="AY27" t="s">
        <v>1493</v>
      </c>
      <c r="AZ27" t="s">
        <v>73</v>
      </c>
      <c r="BA27">
        <v>0</v>
      </c>
      <c r="BB27" t="s">
        <v>77</v>
      </c>
      <c r="BC27">
        <v>727729</v>
      </c>
      <c r="BD27" t="s">
        <v>114</v>
      </c>
      <c r="BE27">
        <v>149902</v>
      </c>
    </row>
    <row r="28" spans="2:57" x14ac:dyDescent="0.25">
      <c r="B28" s="36" t="s">
        <v>105</v>
      </c>
      <c r="C28" t="s">
        <v>84</v>
      </c>
      <c r="D28">
        <f>VLOOKUP(CONCATENATE($B28,D$4,$C28),$Y$6:$AI$698,11,FALSE)</f>
        <v>67</v>
      </c>
      <c r="E28">
        <f>VLOOKUP(CONCATENATE($B28,E$4,$C28),$Y$6:$AI$698,11,FALSE)</f>
        <v>18</v>
      </c>
      <c r="F28">
        <f>VLOOKUP(CONCATENATE($B28,F$4,$C28),$Y$6:$AI$698,11,FALSE)</f>
        <v>71</v>
      </c>
      <c r="G28">
        <f>VLOOKUP(CONCATENATE($B28,G$4,$C28),$Y$6:$AI$698,11,FALSE)</f>
        <v>16</v>
      </c>
      <c r="H28">
        <f>VLOOKUP(CONCATENATE($B28,H$4,$C28),$Y$6:$AI$698,11,FALSE)</f>
        <v>11</v>
      </c>
      <c r="I28">
        <f>'[3]CZ 3A'!$AV$58</f>
        <v>1</v>
      </c>
      <c r="J28">
        <f>'[3]CZ 3A'!$AX$58</f>
        <v>5</v>
      </c>
      <c r="K28">
        <f t="shared" si="0"/>
        <v>6</v>
      </c>
      <c r="L28">
        <f t="shared" si="8"/>
        <v>4088501</v>
      </c>
      <c r="M28">
        <f t="shared" si="9"/>
        <v>1385332</v>
      </c>
      <c r="N28" t="s">
        <v>2613</v>
      </c>
      <c r="Y28" t="str">
        <f t="shared" si="3"/>
        <v>1AGYMTMY2</v>
      </c>
      <c r="Z28" t="s">
        <v>68</v>
      </c>
      <c r="AA28" t="s">
        <v>80</v>
      </c>
      <c r="AB28" t="s">
        <v>52</v>
      </c>
      <c r="AC28" t="s">
        <v>90</v>
      </c>
      <c r="AD28" t="s">
        <v>81</v>
      </c>
      <c r="AE28">
        <v>5</v>
      </c>
      <c r="AF28" t="s">
        <v>1506</v>
      </c>
      <c r="AG28">
        <v>59</v>
      </c>
      <c r="AH28" t="s">
        <v>1507</v>
      </c>
      <c r="AI28">
        <v>16</v>
      </c>
      <c r="AM28" t="s">
        <v>59</v>
      </c>
      <c r="AN28" t="s">
        <v>60</v>
      </c>
      <c r="AO28" t="s">
        <v>61</v>
      </c>
      <c r="AP28" t="s">
        <v>62</v>
      </c>
      <c r="AQ28" t="s">
        <v>63</v>
      </c>
      <c r="AR28" t="s">
        <v>64</v>
      </c>
      <c r="AS28" t="s">
        <v>65</v>
      </c>
      <c r="AT28" t="s">
        <v>66</v>
      </c>
      <c r="AU28" t="s">
        <v>67</v>
      </c>
      <c r="AW28" t="s">
        <v>59</v>
      </c>
      <c r="AX28" t="s">
        <v>60</v>
      </c>
      <c r="AY28" t="s">
        <v>61</v>
      </c>
      <c r="AZ28" t="s">
        <v>62</v>
      </c>
      <c r="BA28" t="s">
        <v>63</v>
      </c>
      <c r="BB28" t="s">
        <v>64</v>
      </c>
      <c r="BC28" t="s">
        <v>65</v>
      </c>
      <c r="BD28" t="s">
        <v>66</v>
      </c>
      <c r="BE28" t="s">
        <v>67</v>
      </c>
    </row>
    <row r="29" spans="2:57" x14ac:dyDescent="0.25">
      <c r="B29" s="36" t="s">
        <v>105</v>
      </c>
      <c r="C29" t="s">
        <v>90</v>
      </c>
      <c r="D29">
        <f>VLOOKUP(CONCATENATE($B29,D$4,$C29),$Y$6:$AI$698,11,FALSE)</f>
        <v>66</v>
      </c>
      <c r="E29">
        <f>VLOOKUP(CONCATENATE($B29,E$4,$C29),$Y$6:$AI$698,11,FALSE)</f>
        <v>17</v>
      </c>
      <c r="F29">
        <f>VLOOKUP(CONCATENATE($B29,F$4,$C29),$Y$6:$AI$698,11,FALSE)</f>
        <v>70</v>
      </c>
      <c r="G29">
        <f>VLOOKUP(CONCATENATE($B29,G$4,$C29),$Y$6:$AI$698,11,FALSE)</f>
        <v>15</v>
      </c>
      <c r="H29">
        <f>VLOOKUP(CONCATENATE($B29,H$4,$C29),$Y$6:$AI$698,11,FALSE)</f>
        <v>11</v>
      </c>
      <c r="I29">
        <f>'[3]CZ 3A'!$BC$58</f>
        <v>8</v>
      </c>
      <c r="J29">
        <f>'[3]CZ 3A'!$BE$58</f>
        <v>0</v>
      </c>
      <c r="K29">
        <f t="shared" si="0"/>
        <v>8</v>
      </c>
      <c r="L29">
        <f t="shared" si="8"/>
        <v>4088501</v>
      </c>
      <c r="M29">
        <f t="shared" si="9"/>
        <v>1385332</v>
      </c>
      <c r="N29" t="s">
        <v>2613</v>
      </c>
      <c r="Y29" t="str">
        <f t="shared" si="3"/>
        <v>1AKITCHEN CAFETERIATMY2</v>
      </c>
      <c r="Z29" t="s">
        <v>68</v>
      </c>
      <c r="AA29" t="s">
        <v>80</v>
      </c>
      <c r="AB29" t="s">
        <v>53</v>
      </c>
      <c r="AC29" t="s">
        <v>90</v>
      </c>
      <c r="AD29" t="s">
        <v>81</v>
      </c>
      <c r="AE29">
        <v>5</v>
      </c>
      <c r="AF29" t="s">
        <v>1508</v>
      </c>
      <c r="AG29">
        <v>63</v>
      </c>
      <c r="AH29" t="s">
        <v>1509</v>
      </c>
      <c r="AI29">
        <v>23</v>
      </c>
      <c r="AL29" t="s">
        <v>149</v>
      </c>
      <c r="AM29" t="s">
        <v>70</v>
      </c>
      <c r="AN29" t="s">
        <v>88</v>
      </c>
      <c r="AO29" t="s">
        <v>1492</v>
      </c>
      <c r="AP29" t="s">
        <v>73</v>
      </c>
      <c r="AQ29">
        <v>5063981</v>
      </c>
      <c r="AR29" t="s">
        <v>74</v>
      </c>
      <c r="AS29">
        <v>5063981</v>
      </c>
      <c r="AT29" t="s">
        <v>74</v>
      </c>
      <c r="AU29">
        <v>5063981</v>
      </c>
      <c r="AV29" t="s">
        <v>149</v>
      </c>
      <c r="AW29" t="s">
        <v>75</v>
      </c>
      <c r="AX29" t="s">
        <v>88</v>
      </c>
      <c r="AY29" t="s">
        <v>1493</v>
      </c>
      <c r="AZ29" t="s">
        <v>73</v>
      </c>
      <c r="BA29">
        <v>0</v>
      </c>
      <c r="BB29" t="s">
        <v>77</v>
      </c>
      <c r="BC29">
        <v>1230803</v>
      </c>
      <c r="BD29" t="s">
        <v>114</v>
      </c>
      <c r="BE29">
        <v>400836</v>
      </c>
    </row>
    <row r="30" spans="2:57" x14ac:dyDescent="0.25">
      <c r="B30" s="36" t="s">
        <v>105</v>
      </c>
      <c r="C30" t="s">
        <v>93</v>
      </c>
      <c r="D30">
        <f>VLOOKUP(CONCATENATE($B30,D$4,$C30),$Y$6:$AI$698,11,FALSE)</f>
        <v>71</v>
      </c>
      <c r="E30">
        <f>VLOOKUP(CONCATENATE($B30,E$4,$C30),$Y$6:$AI$698,11,FALSE)</f>
        <v>18</v>
      </c>
      <c r="F30">
        <f>VLOOKUP(CONCATENATE($B30,F$4,$C30),$Y$6:$AI$698,11,FALSE)</f>
        <v>74</v>
      </c>
      <c r="G30">
        <f>VLOOKUP(CONCATENATE($B30,G$4,$C30),$Y$6:$AI$698,11,FALSE)</f>
        <v>16</v>
      </c>
      <c r="H30">
        <f>VLOOKUP(CONCATENATE($B30,H$4,$C30),$Y$6:$AI$698,11,FALSE)</f>
        <v>11</v>
      </c>
      <c r="I30">
        <f>'[3]CZ 3A'!$BJ$58</f>
        <v>3</v>
      </c>
      <c r="J30">
        <f>'[3]CZ 3A'!$BL$58</f>
        <v>6</v>
      </c>
      <c r="K30">
        <f t="shared" si="0"/>
        <v>9</v>
      </c>
      <c r="L30">
        <f t="shared" si="8"/>
        <v>4088501</v>
      </c>
      <c r="M30">
        <f t="shared" si="9"/>
        <v>1385332</v>
      </c>
      <c r="N30" t="s">
        <v>2613</v>
      </c>
      <c r="Y30" t="str">
        <f t="shared" si="3"/>
        <v>1AFLOOR 1TMY15WA</v>
      </c>
      <c r="Z30" t="s">
        <v>68</v>
      </c>
      <c r="AA30" t="s">
        <v>80</v>
      </c>
      <c r="AB30" t="s">
        <v>48</v>
      </c>
      <c r="AC30" t="s">
        <v>93</v>
      </c>
      <c r="AD30" t="s">
        <v>81</v>
      </c>
      <c r="AE30">
        <v>5</v>
      </c>
      <c r="AF30" t="s">
        <v>1064</v>
      </c>
      <c r="AG30">
        <v>99</v>
      </c>
      <c r="AH30" t="s">
        <v>153</v>
      </c>
      <c r="AI30">
        <v>86</v>
      </c>
      <c r="AM30" t="s">
        <v>59</v>
      </c>
      <c r="AN30" t="s">
        <v>60</v>
      </c>
      <c r="AO30" t="s">
        <v>61</v>
      </c>
      <c r="AP30" t="s">
        <v>62</v>
      </c>
      <c r="AQ30" t="s">
        <v>63</v>
      </c>
      <c r="AR30" t="s">
        <v>64</v>
      </c>
      <c r="AS30" t="s">
        <v>65</v>
      </c>
      <c r="AT30" t="s">
        <v>66</v>
      </c>
      <c r="AU30" t="s">
        <v>67</v>
      </c>
      <c r="AW30" t="s">
        <v>59</v>
      </c>
      <c r="AX30" t="s">
        <v>60</v>
      </c>
      <c r="AY30" t="s">
        <v>61</v>
      </c>
      <c r="AZ30" t="s">
        <v>62</v>
      </c>
      <c r="BA30" t="s">
        <v>63</v>
      </c>
      <c r="BB30" t="s">
        <v>64</v>
      </c>
      <c r="BC30" t="s">
        <v>65</v>
      </c>
      <c r="BD30" t="s">
        <v>66</v>
      </c>
      <c r="BE30" t="s">
        <v>67</v>
      </c>
    </row>
    <row r="31" spans="2:57" x14ac:dyDescent="0.25">
      <c r="B31" s="36" t="s">
        <v>105</v>
      </c>
      <c r="C31" t="s">
        <v>99</v>
      </c>
      <c r="D31">
        <f>VLOOKUP(CONCATENATE($B31,D$4,$C31),$Y$6:$AI$698,11,FALSE)</f>
        <v>49</v>
      </c>
      <c r="E31">
        <f>VLOOKUP(CONCATENATE($B31,E$4,$C31),$Y$6:$AI$698,11,FALSE)</f>
        <v>20</v>
      </c>
      <c r="F31">
        <f>VLOOKUP(CONCATENATE($B31,F$4,$C31),$Y$6:$AI$698,11,FALSE)</f>
        <v>54</v>
      </c>
      <c r="G31">
        <f>VLOOKUP(CONCATENATE($B31,G$4,$C31),$Y$6:$AI$698,11,FALSE)</f>
        <v>15</v>
      </c>
      <c r="H31">
        <f>VLOOKUP(CONCATENATE($B31,H$4,$C31),$Y$6:$AI$698,11,FALSE)</f>
        <v>11</v>
      </c>
      <c r="I31">
        <f>'[3]CZ 3A'!$BX$58</f>
        <v>0</v>
      </c>
      <c r="J31">
        <f>'[3]CZ 3A'!$BZ$58</f>
        <v>11</v>
      </c>
      <c r="K31">
        <f t="shared" si="0"/>
        <v>11</v>
      </c>
      <c r="L31">
        <f t="shared" si="8"/>
        <v>4088501</v>
      </c>
      <c r="M31">
        <f t="shared" si="9"/>
        <v>1385332</v>
      </c>
      <c r="N31" t="s">
        <v>2613</v>
      </c>
      <c r="Y31" t="str">
        <f t="shared" si="3"/>
        <v>1AMECHTMY15WA</v>
      </c>
      <c r="Z31" t="s">
        <v>68</v>
      </c>
      <c r="AA31" t="s">
        <v>80</v>
      </c>
      <c r="AB31" t="s">
        <v>85</v>
      </c>
      <c r="AC31" t="s">
        <v>93</v>
      </c>
      <c r="AD31" t="s">
        <v>81</v>
      </c>
      <c r="AE31">
        <v>5</v>
      </c>
      <c r="AF31" t="s">
        <v>1510</v>
      </c>
      <c r="AG31">
        <v>48</v>
      </c>
      <c r="AH31" t="s">
        <v>590</v>
      </c>
      <c r="AI31">
        <v>27</v>
      </c>
      <c r="AL31" t="s">
        <v>156</v>
      </c>
      <c r="AM31" t="s">
        <v>70</v>
      </c>
      <c r="AN31" t="s">
        <v>88</v>
      </c>
      <c r="AO31" t="s">
        <v>1492</v>
      </c>
      <c r="AP31" t="s">
        <v>73</v>
      </c>
      <c r="AQ31">
        <v>5141729</v>
      </c>
      <c r="AR31" t="s">
        <v>74</v>
      </c>
      <c r="AS31">
        <v>5141729</v>
      </c>
      <c r="AT31" t="s">
        <v>74</v>
      </c>
      <c r="AU31">
        <v>5141729</v>
      </c>
      <c r="AV31" t="s">
        <v>156</v>
      </c>
      <c r="AW31" t="s">
        <v>75</v>
      </c>
      <c r="AX31" t="s">
        <v>88</v>
      </c>
      <c r="AY31" t="s">
        <v>1493</v>
      </c>
      <c r="AZ31" t="s">
        <v>73</v>
      </c>
      <c r="BA31">
        <v>0</v>
      </c>
      <c r="BB31" t="s">
        <v>77</v>
      </c>
      <c r="BC31">
        <v>1160832</v>
      </c>
      <c r="BD31" t="s">
        <v>114</v>
      </c>
      <c r="BE31">
        <v>277652</v>
      </c>
    </row>
    <row r="32" spans="2:57" x14ac:dyDescent="0.25">
      <c r="B32" s="36" t="s">
        <v>105</v>
      </c>
      <c r="C32" t="s">
        <v>102</v>
      </c>
      <c r="D32">
        <f>VLOOKUP(CONCATENATE($B32,D$4,$C32),$Y$6:$AI$698,11,FALSE)</f>
        <v>85</v>
      </c>
      <c r="E32">
        <f>VLOOKUP(CONCATENATE($B32,E$4,$C32),$Y$6:$AI$698,11,FALSE)</f>
        <v>21</v>
      </c>
      <c r="F32">
        <f>VLOOKUP(CONCATENATE($B32,F$4,$C32),$Y$6:$AI$698,11,FALSE)</f>
        <v>86</v>
      </c>
      <c r="G32">
        <f>VLOOKUP(CONCATENATE($B32,G$4,$C32),$Y$6:$AI$698,11,FALSE)</f>
        <v>18</v>
      </c>
      <c r="H32">
        <f>VLOOKUP(CONCATENATE($B32,H$4,$C32),$Y$6:$AI$698,11,FALSE)</f>
        <v>13</v>
      </c>
      <c r="I32">
        <f>'[3]CZ 3A'!$BQ$58</f>
        <v>204</v>
      </c>
      <c r="J32" s="34">
        <f>'[3]CZ 3A'!$BS$58</f>
        <v>0</v>
      </c>
      <c r="K32">
        <f t="shared" si="0"/>
        <v>204</v>
      </c>
      <c r="L32">
        <f t="shared" si="8"/>
        <v>4088501</v>
      </c>
      <c r="M32">
        <f t="shared" si="9"/>
        <v>1385332</v>
      </c>
      <c r="N32" t="s">
        <v>2613</v>
      </c>
      <c r="Y32" t="str">
        <f t="shared" si="3"/>
        <v>1AFLOOR 2TMY15WA</v>
      </c>
      <c r="Z32" t="s">
        <v>68</v>
      </c>
      <c r="AA32" t="s">
        <v>80</v>
      </c>
      <c r="AB32" t="s">
        <v>50</v>
      </c>
      <c r="AC32" t="s">
        <v>93</v>
      </c>
      <c r="AD32" t="s">
        <v>81</v>
      </c>
      <c r="AE32">
        <v>20</v>
      </c>
      <c r="AF32" t="s">
        <v>159</v>
      </c>
      <c r="AG32">
        <v>100</v>
      </c>
      <c r="AH32" t="s">
        <v>1511</v>
      </c>
      <c r="AI32">
        <v>92</v>
      </c>
      <c r="AM32" t="s">
        <v>59</v>
      </c>
      <c r="AN32" t="s">
        <v>60</v>
      </c>
      <c r="AO32" t="s">
        <v>61</v>
      </c>
      <c r="AP32" t="s">
        <v>62</v>
      </c>
      <c r="AQ32" t="s">
        <v>63</v>
      </c>
      <c r="AR32" t="s">
        <v>64</v>
      </c>
      <c r="AS32" t="s">
        <v>65</v>
      </c>
      <c r="AT32" t="s">
        <v>66</v>
      </c>
      <c r="AU32" t="s">
        <v>67</v>
      </c>
      <c r="AW32" t="s">
        <v>59</v>
      </c>
      <c r="AX32" t="s">
        <v>60</v>
      </c>
      <c r="AY32" t="s">
        <v>61</v>
      </c>
      <c r="AZ32" t="s">
        <v>62</v>
      </c>
      <c r="BA32" t="s">
        <v>63</v>
      </c>
      <c r="BB32" t="s">
        <v>64</v>
      </c>
      <c r="BC32" t="s">
        <v>65</v>
      </c>
      <c r="BD32" t="s">
        <v>66</v>
      </c>
      <c r="BE32" t="s">
        <v>67</v>
      </c>
    </row>
    <row r="33" spans="2:57" x14ac:dyDescent="0.25">
      <c r="B33" s="36" t="s">
        <v>108</v>
      </c>
      <c r="C33" t="s">
        <v>79</v>
      </c>
      <c r="D33">
        <f>VLOOKUP(CONCATENATE($B33,D$4,$C33),$Y$6:$AI$698,11,FALSE)</f>
        <v>73</v>
      </c>
      <c r="E33">
        <f>VLOOKUP(CONCATENATE($B33,E$4,$C33),$Y$6:$AI$698,11,FALSE)</f>
        <v>19</v>
      </c>
      <c r="F33">
        <f>VLOOKUP(CONCATENATE($B33,F$4,$C33),$Y$6:$AI$698,11,FALSE)</f>
        <v>75</v>
      </c>
      <c r="G33">
        <f>VLOOKUP(CONCATENATE($B33,G$4,$C33),$Y$6:$AI$698,11,FALSE)</f>
        <v>17</v>
      </c>
      <c r="H33">
        <f>VLOOKUP(CONCATENATE($B33,H$4,$C33),$Y$6:$AI$698,11,FALSE)</f>
        <v>14</v>
      </c>
      <c r="I33">
        <f>'[3]CZ 3B'!$AH$58</f>
        <v>22</v>
      </c>
      <c r="J33">
        <f>'[3]CZ 3B'!$AJ$58</f>
        <v>19</v>
      </c>
      <c r="K33">
        <f t="shared" si="0"/>
        <v>41</v>
      </c>
      <c r="L33">
        <f>$AS$13</f>
        <v>3619627</v>
      </c>
      <c r="M33">
        <f>$BC$13</f>
        <v>2157150</v>
      </c>
      <c r="N33" t="s">
        <v>2613</v>
      </c>
      <c r="Y33" t="str">
        <f t="shared" si="3"/>
        <v>1AAUDITORIUMTMY15WA</v>
      </c>
      <c r="Z33" t="s">
        <v>68</v>
      </c>
      <c r="AA33" t="s">
        <v>80</v>
      </c>
      <c r="AB33" t="s">
        <v>51</v>
      </c>
      <c r="AC33" t="s">
        <v>93</v>
      </c>
      <c r="AD33" t="s">
        <v>81</v>
      </c>
      <c r="AE33">
        <v>5</v>
      </c>
      <c r="AF33" t="s">
        <v>1512</v>
      </c>
      <c r="AG33">
        <v>67</v>
      </c>
      <c r="AH33" t="s">
        <v>287</v>
      </c>
      <c r="AI33">
        <v>26</v>
      </c>
      <c r="AL33">
        <v>7</v>
      </c>
      <c r="AM33" t="s">
        <v>70</v>
      </c>
      <c r="AN33" t="s">
        <v>88</v>
      </c>
      <c r="AO33" t="s">
        <v>1492</v>
      </c>
      <c r="AP33" t="s">
        <v>73</v>
      </c>
      <c r="AQ33">
        <v>5145132</v>
      </c>
      <c r="AR33" t="s">
        <v>74</v>
      </c>
      <c r="AS33">
        <v>5145132</v>
      </c>
      <c r="AT33" t="s">
        <v>74</v>
      </c>
      <c r="AU33">
        <v>5145132</v>
      </c>
      <c r="AV33">
        <v>7</v>
      </c>
      <c r="AW33" t="s">
        <v>75</v>
      </c>
      <c r="AX33" t="s">
        <v>88</v>
      </c>
      <c r="AY33" t="s">
        <v>1493</v>
      </c>
      <c r="AZ33" t="s">
        <v>73</v>
      </c>
      <c r="BA33">
        <v>0</v>
      </c>
      <c r="BB33" t="s">
        <v>77</v>
      </c>
      <c r="BC33">
        <v>962218</v>
      </c>
      <c r="BD33" t="s">
        <v>114</v>
      </c>
      <c r="BE33">
        <v>252995</v>
      </c>
    </row>
    <row r="34" spans="2:57" x14ac:dyDescent="0.25">
      <c r="B34" s="36" t="s">
        <v>108</v>
      </c>
      <c r="C34" t="s">
        <v>69</v>
      </c>
      <c r="D34">
        <f>VLOOKUP(CONCATENATE($B34,D$4,$C34),$Y$6:$AI$698,11,FALSE)</f>
        <v>74</v>
      </c>
      <c r="E34">
        <f>VLOOKUP(CONCATENATE($B34,E$4,$C34),$Y$6:$AI$698,11,FALSE)</f>
        <v>20</v>
      </c>
      <c r="F34">
        <f>VLOOKUP(CONCATENATE($B34,F$4,$C34),$Y$6:$AI$698,11,FALSE)</f>
        <v>76</v>
      </c>
      <c r="G34">
        <f>VLOOKUP(CONCATENATE($B34,G$4,$C34),$Y$6:$AI$698,11,FALSE)</f>
        <v>18</v>
      </c>
      <c r="H34">
        <f>VLOOKUP(CONCATENATE($B34,H$4,$C34),$Y$6:$AI$698,11,FALSE)</f>
        <v>14</v>
      </c>
      <c r="I34">
        <f>'[3]CZ 3B'!$AO$58</f>
        <v>4</v>
      </c>
      <c r="J34">
        <f>'[3]CZ 3B'!$AQ$58</f>
        <v>18</v>
      </c>
      <c r="K34">
        <f t="shared" si="0"/>
        <v>22</v>
      </c>
      <c r="L34">
        <f t="shared" ref="L34:L39" si="10">$AS$13</f>
        <v>3619627</v>
      </c>
      <c r="M34">
        <f t="shared" ref="M34:M39" si="11">$BC$13</f>
        <v>2157150</v>
      </c>
      <c r="N34" t="s">
        <v>2613</v>
      </c>
      <c r="Y34" t="str">
        <f t="shared" si="3"/>
        <v>1AGYMTMY15WA</v>
      </c>
      <c r="Z34" t="s">
        <v>68</v>
      </c>
      <c r="AA34" t="s">
        <v>80</v>
      </c>
      <c r="AB34" t="s">
        <v>52</v>
      </c>
      <c r="AC34" t="s">
        <v>93</v>
      </c>
      <c r="AD34" t="s">
        <v>81</v>
      </c>
      <c r="AE34">
        <v>5</v>
      </c>
      <c r="AF34" t="s">
        <v>1513</v>
      </c>
      <c r="AG34">
        <v>59</v>
      </c>
      <c r="AH34" t="s">
        <v>1514</v>
      </c>
      <c r="AI34">
        <v>19</v>
      </c>
      <c r="AM34" t="s">
        <v>59</v>
      </c>
      <c r="AN34" t="s">
        <v>60</v>
      </c>
      <c r="AO34" t="s">
        <v>61</v>
      </c>
      <c r="AP34" t="s">
        <v>62</v>
      </c>
      <c r="AQ34" t="s">
        <v>63</v>
      </c>
      <c r="AR34" t="s">
        <v>64</v>
      </c>
      <c r="AS34" t="s">
        <v>65</v>
      </c>
      <c r="AT34" t="s">
        <v>66</v>
      </c>
      <c r="AU34" t="s">
        <v>67</v>
      </c>
      <c r="AW34" t="s">
        <v>59</v>
      </c>
      <c r="AX34" t="s">
        <v>60</v>
      </c>
      <c r="AY34" t="s">
        <v>61</v>
      </c>
      <c r="AZ34" t="s">
        <v>62</v>
      </c>
      <c r="BA34" t="s">
        <v>63</v>
      </c>
      <c r="BB34" t="s">
        <v>64</v>
      </c>
      <c r="BC34" t="s">
        <v>65</v>
      </c>
      <c r="BD34" t="s">
        <v>66</v>
      </c>
      <c r="BE34" t="s">
        <v>67</v>
      </c>
    </row>
    <row r="35" spans="2:57" x14ac:dyDescent="0.25">
      <c r="B35" s="36" t="s">
        <v>108</v>
      </c>
      <c r="C35" t="s">
        <v>84</v>
      </c>
      <c r="D35">
        <f>VLOOKUP(CONCATENATE($B35,D$4,$C35),$Y$6:$AI$698,11,FALSE)</f>
        <v>73</v>
      </c>
      <c r="E35">
        <f>VLOOKUP(CONCATENATE($B35,E$4,$C35),$Y$6:$AI$698,11,FALSE)</f>
        <v>20</v>
      </c>
      <c r="F35">
        <f>VLOOKUP(CONCATENATE($B35,F$4,$C35),$Y$6:$AI$698,11,FALSE)</f>
        <v>76</v>
      </c>
      <c r="G35">
        <f>VLOOKUP(CONCATENATE($B35,G$4,$C35),$Y$6:$AI$698,11,FALSE)</f>
        <v>18</v>
      </c>
      <c r="H35">
        <f>VLOOKUP(CONCATENATE($B35,H$4,$C35),$Y$6:$AI$698,11,FALSE)</f>
        <v>15</v>
      </c>
      <c r="I35">
        <f>'[3]CZ 3B'!$AV$58</f>
        <v>8</v>
      </c>
      <c r="J35">
        <f>'[3]CZ 3B'!$AX$58</f>
        <v>19</v>
      </c>
      <c r="K35">
        <f t="shared" si="0"/>
        <v>27</v>
      </c>
      <c r="L35">
        <f t="shared" si="10"/>
        <v>3619627</v>
      </c>
      <c r="M35">
        <f t="shared" si="11"/>
        <v>2157150</v>
      </c>
      <c r="N35" t="s">
        <v>2613</v>
      </c>
      <c r="Y35" t="str">
        <f t="shared" si="3"/>
        <v>1AKITCHEN CAFETERIATMY15WA</v>
      </c>
      <c r="Z35" t="s">
        <v>68</v>
      </c>
      <c r="AA35" t="s">
        <v>80</v>
      </c>
      <c r="AB35" t="s">
        <v>53</v>
      </c>
      <c r="AC35" t="s">
        <v>93</v>
      </c>
      <c r="AD35" t="s">
        <v>81</v>
      </c>
      <c r="AE35">
        <v>5</v>
      </c>
      <c r="AF35" t="s">
        <v>1515</v>
      </c>
      <c r="AG35">
        <v>64</v>
      </c>
      <c r="AH35" t="s">
        <v>1486</v>
      </c>
      <c r="AI35">
        <v>26</v>
      </c>
      <c r="AL35">
        <v>8</v>
      </c>
      <c r="AM35" t="s">
        <v>70</v>
      </c>
      <c r="AN35" t="s">
        <v>88</v>
      </c>
      <c r="AO35" t="s">
        <v>1492</v>
      </c>
      <c r="AP35" t="s">
        <v>73</v>
      </c>
      <c r="AQ35">
        <v>5939305</v>
      </c>
      <c r="AR35" t="s">
        <v>74</v>
      </c>
      <c r="AS35">
        <v>5939305</v>
      </c>
      <c r="AT35" t="s">
        <v>74</v>
      </c>
      <c r="AU35">
        <v>5939305</v>
      </c>
      <c r="AV35">
        <v>8</v>
      </c>
      <c r="AW35" t="s">
        <v>75</v>
      </c>
      <c r="AX35" t="s">
        <v>88</v>
      </c>
      <c r="AY35" t="s">
        <v>1493</v>
      </c>
      <c r="AZ35" t="s">
        <v>73</v>
      </c>
      <c r="BA35">
        <v>0</v>
      </c>
      <c r="BB35" t="s">
        <v>77</v>
      </c>
      <c r="BC35">
        <v>855014</v>
      </c>
      <c r="BD35" t="s">
        <v>167</v>
      </c>
      <c r="BE35">
        <v>186304</v>
      </c>
    </row>
    <row r="36" spans="2:57" x14ac:dyDescent="0.25">
      <c r="B36" s="36" t="s">
        <v>108</v>
      </c>
      <c r="C36" t="s">
        <v>90</v>
      </c>
      <c r="D36">
        <f>VLOOKUP(CONCATENATE($B36,D$4,$C36),$Y$6:$AI$698,11,FALSE)</f>
        <v>73</v>
      </c>
      <c r="E36">
        <f>VLOOKUP(CONCATENATE($B36,E$4,$C36),$Y$6:$AI$698,11,FALSE)</f>
        <v>19</v>
      </c>
      <c r="F36">
        <f>VLOOKUP(CONCATENATE($B36,F$4,$C36),$Y$6:$AI$698,11,FALSE)</f>
        <v>75</v>
      </c>
      <c r="G36">
        <f>VLOOKUP(CONCATENATE($B36,G$4,$C36),$Y$6:$AI$698,11,FALSE)</f>
        <v>17</v>
      </c>
      <c r="H36">
        <f>VLOOKUP(CONCATENATE($B36,H$4,$C36),$Y$6:$AI$698,11,FALSE)</f>
        <v>15</v>
      </c>
      <c r="I36">
        <f>'[3]CZ 3B'!$BC$58</f>
        <v>29</v>
      </c>
      <c r="J36">
        <f>'[3]CZ 3B'!$BE$58</f>
        <v>16</v>
      </c>
      <c r="K36">
        <f t="shared" si="0"/>
        <v>45</v>
      </c>
      <c r="L36">
        <f t="shared" si="10"/>
        <v>3619627</v>
      </c>
      <c r="M36">
        <f t="shared" si="11"/>
        <v>2157150</v>
      </c>
      <c r="N36" t="s">
        <v>2613</v>
      </c>
      <c r="Y36" t="str">
        <f t="shared" si="3"/>
        <v>1AFLOOR 1MIN</v>
      </c>
      <c r="Z36" t="s">
        <v>68</v>
      </c>
      <c r="AA36" t="s">
        <v>80</v>
      </c>
      <c r="AB36" t="s">
        <v>48</v>
      </c>
      <c r="AC36" t="s">
        <v>99</v>
      </c>
      <c r="AD36" t="s">
        <v>81</v>
      </c>
      <c r="AE36">
        <v>5</v>
      </c>
      <c r="AF36" t="s">
        <v>1516</v>
      </c>
      <c r="AG36">
        <v>98</v>
      </c>
      <c r="AH36" t="s">
        <v>181</v>
      </c>
      <c r="AI36">
        <v>62</v>
      </c>
    </row>
    <row r="37" spans="2:57" x14ac:dyDescent="0.25">
      <c r="B37" s="36" t="s">
        <v>108</v>
      </c>
      <c r="C37" t="s">
        <v>93</v>
      </c>
      <c r="D37">
        <f>VLOOKUP(CONCATENATE($B37,D$4,$C37),$Y$6:$AI$698,11,FALSE)</f>
        <v>73</v>
      </c>
      <c r="E37">
        <f>VLOOKUP(CONCATENATE($B37,E$4,$C37),$Y$6:$AI$698,11,FALSE)</f>
        <v>19</v>
      </c>
      <c r="F37">
        <f>VLOOKUP(CONCATENATE($B37,F$4,$C37),$Y$6:$AI$698,11,FALSE)</f>
        <v>74</v>
      </c>
      <c r="G37">
        <f>VLOOKUP(CONCATENATE($B37,G$4,$C37),$Y$6:$AI$698,11,FALSE)</f>
        <v>17</v>
      </c>
      <c r="H37">
        <f>VLOOKUP(CONCATENATE($B37,H$4,$C37),$Y$6:$AI$698,11,FALSE)</f>
        <v>14</v>
      </c>
      <c r="I37">
        <f>'[3]CZ 3B'!$BJ$58</f>
        <v>17</v>
      </c>
      <c r="J37">
        <f>'[3]CZ 3B'!$BL$58</f>
        <v>20</v>
      </c>
      <c r="K37">
        <f t="shared" si="0"/>
        <v>37</v>
      </c>
      <c r="L37">
        <f t="shared" si="10"/>
        <v>3619627</v>
      </c>
      <c r="M37">
        <f t="shared" si="11"/>
        <v>2157150</v>
      </c>
      <c r="N37" t="s">
        <v>2613</v>
      </c>
      <c r="Y37" t="str">
        <f t="shared" si="3"/>
        <v>1AMECHMIN</v>
      </c>
      <c r="Z37" t="s">
        <v>68</v>
      </c>
      <c r="AA37" t="s">
        <v>80</v>
      </c>
      <c r="AB37" t="s">
        <v>85</v>
      </c>
      <c r="AC37" t="s">
        <v>99</v>
      </c>
      <c r="AD37" t="s">
        <v>81</v>
      </c>
      <c r="AE37">
        <v>5</v>
      </c>
      <c r="AF37" t="s">
        <v>526</v>
      </c>
      <c r="AG37">
        <v>47</v>
      </c>
      <c r="AH37" t="s">
        <v>233</v>
      </c>
      <c r="AI37">
        <v>18</v>
      </c>
    </row>
    <row r="38" spans="2:57" x14ac:dyDescent="0.25">
      <c r="B38" s="36" t="s">
        <v>108</v>
      </c>
      <c r="C38" t="s">
        <v>99</v>
      </c>
      <c r="D38">
        <f>VLOOKUP(CONCATENATE($B38,D$4,$C38),$Y$6:$AI$698,11,FALSE)</f>
        <v>55</v>
      </c>
      <c r="E38">
        <f>VLOOKUP(CONCATENATE($B38,E$4,$C38),$Y$6:$AI$698,11,FALSE)</f>
        <v>20</v>
      </c>
      <c r="F38">
        <f>VLOOKUP(CONCATENATE($B38,F$4,$C38),$Y$6:$AI$698,11,FALSE)</f>
        <v>60</v>
      </c>
      <c r="G38">
        <f>VLOOKUP(CONCATENATE($B38,G$4,$C38),$Y$6:$AI$698,11,FALSE)</f>
        <v>15</v>
      </c>
      <c r="H38">
        <f>VLOOKUP(CONCATENATE($B38,H$4,$C38),$Y$6:$AI$698,11,FALSE)</f>
        <v>12</v>
      </c>
      <c r="I38">
        <f>'[3]CZ 3B'!$BX$58</f>
        <v>0</v>
      </c>
      <c r="J38">
        <f>'[3]CZ 3B'!$BZ$58</f>
        <v>29</v>
      </c>
      <c r="K38">
        <f t="shared" si="0"/>
        <v>29</v>
      </c>
      <c r="L38">
        <f t="shared" si="10"/>
        <v>3619627</v>
      </c>
      <c r="M38">
        <f t="shared" si="11"/>
        <v>2157150</v>
      </c>
      <c r="N38" t="s">
        <v>2613</v>
      </c>
      <c r="Y38" t="str">
        <f t="shared" si="3"/>
        <v>1AFLOOR 2MIN</v>
      </c>
      <c r="Z38" t="s">
        <v>68</v>
      </c>
      <c r="AA38" t="s">
        <v>80</v>
      </c>
      <c r="AB38" t="s">
        <v>50</v>
      </c>
      <c r="AC38" t="s">
        <v>99</v>
      </c>
      <c r="AD38" t="s">
        <v>81</v>
      </c>
      <c r="AE38">
        <v>5</v>
      </c>
      <c r="AF38" t="s">
        <v>1517</v>
      </c>
      <c r="AG38">
        <v>100</v>
      </c>
      <c r="AH38" t="s">
        <v>1197</v>
      </c>
      <c r="AI38">
        <v>75</v>
      </c>
    </row>
    <row r="39" spans="2:57" x14ac:dyDescent="0.25">
      <c r="B39" s="36" t="s">
        <v>108</v>
      </c>
      <c r="C39" t="s">
        <v>102</v>
      </c>
      <c r="D39">
        <f>VLOOKUP(CONCATENATE($B39,D$4,$C39),$Y$6:$AI$698,11,FALSE)</f>
        <v>81</v>
      </c>
      <c r="E39">
        <f>VLOOKUP(CONCATENATE($B39,E$4,$C39),$Y$6:$AI$698,11,FALSE)</f>
        <v>20</v>
      </c>
      <c r="F39">
        <f>VLOOKUP(CONCATENATE($B39,F$4,$C39),$Y$6:$AI$698,11,FALSE)</f>
        <v>82</v>
      </c>
      <c r="G39">
        <f>VLOOKUP(CONCATENATE($B39,G$4,$C39),$Y$6:$AI$698,11,FALSE)</f>
        <v>19</v>
      </c>
      <c r="H39">
        <f>VLOOKUP(CONCATENATE($B39,H$4,$C39),$Y$6:$AI$698,11,FALSE)</f>
        <v>16</v>
      </c>
      <c r="I39">
        <f>'[3]CZ 3B'!$BQ$58</f>
        <v>463</v>
      </c>
      <c r="J39" s="34">
        <f>'[3]CZ 3B'!$BS$58</f>
        <v>1</v>
      </c>
      <c r="K39">
        <f t="shared" si="0"/>
        <v>464</v>
      </c>
      <c r="L39">
        <f t="shared" si="10"/>
        <v>3619627</v>
      </c>
      <c r="M39">
        <f t="shared" si="11"/>
        <v>2157150</v>
      </c>
      <c r="N39" t="s">
        <v>2613</v>
      </c>
      <c r="Y39" t="str">
        <f t="shared" si="3"/>
        <v>1AAUDITORIUMMIN</v>
      </c>
      <c r="Z39" t="s">
        <v>68</v>
      </c>
      <c r="AA39" t="s">
        <v>80</v>
      </c>
      <c r="AB39" t="s">
        <v>51</v>
      </c>
      <c r="AC39" t="s">
        <v>99</v>
      </c>
      <c r="AD39" t="s">
        <v>81</v>
      </c>
      <c r="AE39">
        <v>5</v>
      </c>
      <c r="AF39" t="s">
        <v>1518</v>
      </c>
      <c r="AG39">
        <v>66</v>
      </c>
      <c r="AH39" t="s">
        <v>1519</v>
      </c>
      <c r="AI39">
        <v>18</v>
      </c>
    </row>
    <row r="40" spans="2:57" x14ac:dyDescent="0.25">
      <c r="B40" s="36" t="s">
        <v>113</v>
      </c>
      <c r="C40" t="s">
        <v>79</v>
      </c>
      <c r="D40">
        <f>VLOOKUP(CONCATENATE($B40,D$4,$C40),$Y$6:$AI$698,11,FALSE)</f>
        <v>56</v>
      </c>
      <c r="E40">
        <f>VLOOKUP(CONCATENATE($B40,E$4,$C40),$Y$6:$AI$698,11,FALSE)</f>
        <v>7</v>
      </c>
      <c r="F40">
        <f>VLOOKUP(CONCATENATE($B40,F$4,$C40),$Y$6:$AI$698,11,FALSE)</f>
        <v>62</v>
      </c>
      <c r="G40">
        <f>VLOOKUP(CONCATENATE($B40,G$4,$C40),$Y$6:$AI$698,11,FALSE)</f>
        <v>8</v>
      </c>
      <c r="H40">
        <f>VLOOKUP(CONCATENATE($B40,H$4,$C40),$Y$6:$AI$698,11,FALSE)</f>
        <v>7</v>
      </c>
      <c r="I40">
        <f>'[3]CZ 3C'!$AH$58</f>
        <v>33</v>
      </c>
      <c r="J40">
        <f>'[3]CZ 3C'!$AJ$58</f>
        <v>2</v>
      </c>
      <c r="K40">
        <f t="shared" si="0"/>
        <v>35</v>
      </c>
      <c r="L40">
        <f>$AS$15</f>
        <v>3224919</v>
      </c>
      <c r="M40">
        <f>$BC$15</f>
        <v>1134247</v>
      </c>
      <c r="N40" t="s">
        <v>2613</v>
      </c>
      <c r="Y40" t="str">
        <f t="shared" si="3"/>
        <v>1AGYMMIN</v>
      </c>
      <c r="Z40" t="s">
        <v>68</v>
      </c>
      <c r="AA40" t="s">
        <v>80</v>
      </c>
      <c r="AB40" t="s">
        <v>52</v>
      </c>
      <c r="AC40" t="s">
        <v>99</v>
      </c>
      <c r="AD40" t="s">
        <v>81</v>
      </c>
      <c r="AE40">
        <v>5</v>
      </c>
      <c r="AF40" t="s">
        <v>1520</v>
      </c>
      <c r="AG40">
        <v>55</v>
      </c>
      <c r="AH40" t="s">
        <v>275</v>
      </c>
      <c r="AI40">
        <v>13</v>
      </c>
    </row>
    <row r="41" spans="2:57" x14ac:dyDescent="0.25">
      <c r="B41" s="36" t="s">
        <v>113</v>
      </c>
      <c r="C41" t="s">
        <v>69</v>
      </c>
      <c r="D41">
        <f>VLOOKUP(CONCATENATE($B41,D$4,$C41),$Y$6:$AI$698,11,FALSE)</f>
        <v>63</v>
      </c>
      <c r="E41">
        <f>VLOOKUP(CONCATENATE($B41,E$4,$C41),$Y$6:$AI$698,11,FALSE)</f>
        <v>8</v>
      </c>
      <c r="F41">
        <f>VLOOKUP(CONCATENATE($B41,F$4,$C41),$Y$6:$AI$698,11,FALSE)</f>
        <v>68</v>
      </c>
      <c r="G41">
        <f>VLOOKUP(CONCATENATE($B41,G$4,$C41),$Y$6:$AI$698,11,FALSE)</f>
        <v>8</v>
      </c>
      <c r="H41">
        <f>VLOOKUP(CONCATENATE($B41,H$4,$C41),$Y$6:$AI$698,11,FALSE)</f>
        <v>7</v>
      </c>
      <c r="I41">
        <f>'[3]CZ 3C'!$AO$58</f>
        <v>13</v>
      </c>
      <c r="J41">
        <f>'[3]CZ 3C'!$AQ$58</f>
        <v>1</v>
      </c>
      <c r="K41">
        <f t="shared" si="0"/>
        <v>14</v>
      </c>
      <c r="L41">
        <f t="shared" ref="L41:L46" si="12">$AS$15</f>
        <v>3224919</v>
      </c>
      <c r="M41">
        <f t="shared" ref="M41:M46" si="13">$BC$15</f>
        <v>1134247</v>
      </c>
      <c r="N41" t="s">
        <v>2613</v>
      </c>
      <c r="Y41" t="str">
        <f t="shared" si="3"/>
        <v>1AKITCHEN CAFETERIAMIN</v>
      </c>
      <c r="Z41" t="s">
        <v>68</v>
      </c>
      <c r="AA41" t="s">
        <v>80</v>
      </c>
      <c r="AB41" t="s">
        <v>53</v>
      </c>
      <c r="AC41" t="s">
        <v>99</v>
      </c>
      <c r="AD41" t="s">
        <v>81</v>
      </c>
      <c r="AE41">
        <v>5</v>
      </c>
      <c r="AF41" t="s">
        <v>1521</v>
      </c>
      <c r="AG41">
        <v>64</v>
      </c>
      <c r="AH41" t="s">
        <v>1282</v>
      </c>
      <c r="AI41">
        <v>17</v>
      </c>
    </row>
    <row r="42" spans="2:57" x14ac:dyDescent="0.25">
      <c r="B42" s="36" t="s">
        <v>113</v>
      </c>
      <c r="C42" t="s">
        <v>84</v>
      </c>
      <c r="D42">
        <f>VLOOKUP(CONCATENATE($B42,D$4,$C42),$Y$6:$AI$698,11,FALSE)</f>
        <v>57</v>
      </c>
      <c r="E42">
        <f>VLOOKUP(CONCATENATE($B42,E$4,$C42),$Y$6:$AI$698,11,FALSE)</f>
        <v>8</v>
      </c>
      <c r="F42">
        <f>VLOOKUP(CONCATENATE($B42,F$4,$C42),$Y$6:$AI$698,11,FALSE)</f>
        <v>63</v>
      </c>
      <c r="G42">
        <f>VLOOKUP(CONCATENATE($B42,G$4,$C42),$Y$6:$AI$698,11,FALSE)</f>
        <v>8</v>
      </c>
      <c r="H42">
        <f>VLOOKUP(CONCATENATE($B42,H$4,$C42),$Y$6:$AI$698,11,FALSE)</f>
        <v>7</v>
      </c>
      <c r="I42">
        <f>'[3]CZ 3C'!$AV$58</f>
        <v>3</v>
      </c>
      <c r="J42">
        <f>'[3]CZ 3C'!$AX$58</f>
        <v>6</v>
      </c>
      <c r="K42">
        <f t="shared" si="0"/>
        <v>9</v>
      </c>
      <c r="L42">
        <f t="shared" si="12"/>
        <v>3224919</v>
      </c>
      <c r="M42">
        <f t="shared" si="13"/>
        <v>1134247</v>
      </c>
      <c r="N42" t="s">
        <v>2613</v>
      </c>
      <c r="Y42" t="str">
        <f t="shared" si="3"/>
        <v>1AFLOOR 1MAX</v>
      </c>
      <c r="Z42" t="s">
        <v>68</v>
      </c>
      <c r="AA42" t="s">
        <v>80</v>
      </c>
      <c r="AB42" t="s">
        <v>48</v>
      </c>
      <c r="AC42" t="s">
        <v>102</v>
      </c>
      <c r="AD42" t="s">
        <v>81</v>
      </c>
      <c r="AE42">
        <v>74</v>
      </c>
      <c r="AF42" t="s">
        <v>180</v>
      </c>
      <c r="AG42">
        <v>99</v>
      </c>
      <c r="AH42" t="s">
        <v>137</v>
      </c>
      <c r="AI42">
        <v>92</v>
      </c>
    </row>
    <row r="43" spans="2:57" x14ac:dyDescent="0.25">
      <c r="B43" s="36" t="s">
        <v>113</v>
      </c>
      <c r="C43" t="s">
        <v>90</v>
      </c>
      <c r="D43">
        <f>VLOOKUP(CONCATENATE($B43,D$4,$C43),$Y$6:$AI$698,11,FALSE)</f>
        <v>54</v>
      </c>
      <c r="E43">
        <f>VLOOKUP(CONCATENATE($B43,E$4,$C43),$Y$6:$AI$698,11,FALSE)</f>
        <v>8</v>
      </c>
      <c r="F43">
        <f>VLOOKUP(CONCATENATE($B43,F$4,$C43),$Y$6:$AI$698,11,FALSE)</f>
        <v>60</v>
      </c>
      <c r="G43">
        <f>VLOOKUP(CONCATENATE($B43,G$4,$C43),$Y$6:$AI$698,11,FALSE)</f>
        <v>9</v>
      </c>
      <c r="H43">
        <f>VLOOKUP(CONCATENATE($B43,H$4,$C43),$Y$6:$AI$698,11,FALSE)</f>
        <v>8</v>
      </c>
      <c r="I43">
        <f>'[3]CZ 3C'!$BC$58</f>
        <v>13</v>
      </c>
      <c r="J43">
        <f>'[3]CZ 3C'!$BE$58</f>
        <v>2</v>
      </c>
      <c r="K43">
        <f t="shared" si="0"/>
        <v>15</v>
      </c>
      <c r="L43">
        <f t="shared" si="12"/>
        <v>3224919</v>
      </c>
      <c r="M43">
        <f t="shared" si="13"/>
        <v>1134247</v>
      </c>
      <c r="N43" t="s">
        <v>2613</v>
      </c>
      <c r="Y43" t="str">
        <f t="shared" si="3"/>
        <v>1AMECHMAX</v>
      </c>
      <c r="Z43" t="s">
        <v>68</v>
      </c>
      <c r="AA43" t="s">
        <v>80</v>
      </c>
      <c r="AB43" t="s">
        <v>85</v>
      </c>
      <c r="AC43" t="s">
        <v>102</v>
      </c>
      <c r="AD43" t="s">
        <v>81</v>
      </c>
      <c r="AE43">
        <v>13</v>
      </c>
      <c r="AF43" t="s">
        <v>182</v>
      </c>
      <c r="AG43">
        <v>50</v>
      </c>
      <c r="AH43" t="s">
        <v>183</v>
      </c>
      <c r="AI43">
        <v>32</v>
      </c>
    </row>
    <row r="44" spans="2:57" x14ac:dyDescent="0.25">
      <c r="B44" s="36" t="s">
        <v>113</v>
      </c>
      <c r="C44" t="s">
        <v>93</v>
      </c>
      <c r="D44">
        <f>VLOOKUP(CONCATENATE($B44,D$4,$C44),$Y$6:$AI$698,11,FALSE)</f>
        <v>58</v>
      </c>
      <c r="E44">
        <f>VLOOKUP(CONCATENATE($B44,E$4,$C44),$Y$6:$AI$698,11,FALSE)</f>
        <v>8</v>
      </c>
      <c r="F44">
        <f>VLOOKUP(CONCATENATE($B44,F$4,$C44),$Y$6:$AI$698,11,FALSE)</f>
        <v>64</v>
      </c>
      <c r="G44">
        <f>VLOOKUP(CONCATENATE($B44,G$4,$C44),$Y$6:$AI$698,11,FALSE)</f>
        <v>8</v>
      </c>
      <c r="H44">
        <f>VLOOKUP(CONCATENATE($B44,H$4,$C44),$Y$6:$AI$698,11,FALSE)</f>
        <v>7</v>
      </c>
      <c r="I44">
        <f>'[3]CZ 3C'!$BJ$58</f>
        <v>7</v>
      </c>
      <c r="J44">
        <f>'[3]CZ 3C'!$BL$58</f>
        <v>2</v>
      </c>
      <c r="K44">
        <f t="shared" si="0"/>
        <v>9</v>
      </c>
      <c r="L44">
        <f t="shared" si="12"/>
        <v>3224919</v>
      </c>
      <c r="M44">
        <f t="shared" si="13"/>
        <v>1134247</v>
      </c>
      <c r="N44" t="s">
        <v>2613</v>
      </c>
      <c r="Y44" t="str">
        <f t="shared" si="3"/>
        <v>1AFLOOR 2MAX</v>
      </c>
      <c r="Z44" t="s">
        <v>68</v>
      </c>
      <c r="AA44" t="s">
        <v>80</v>
      </c>
      <c r="AB44" t="s">
        <v>50</v>
      </c>
      <c r="AC44" t="s">
        <v>102</v>
      </c>
      <c r="AD44" t="s">
        <v>81</v>
      </c>
      <c r="AE44">
        <v>82</v>
      </c>
      <c r="AF44" t="s">
        <v>184</v>
      </c>
      <c r="AG44">
        <v>100</v>
      </c>
      <c r="AH44" t="s">
        <v>1465</v>
      </c>
      <c r="AI44">
        <v>95</v>
      </c>
    </row>
    <row r="45" spans="2:57" x14ac:dyDescent="0.25">
      <c r="B45" s="36" t="s">
        <v>113</v>
      </c>
      <c r="C45" t="s">
        <v>99</v>
      </c>
      <c r="D45">
        <f>VLOOKUP(CONCATENATE($B45,D$4,$C45),$Y$6:$AI$698,11,FALSE)</f>
        <v>44</v>
      </c>
      <c r="E45">
        <f>VLOOKUP(CONCATENATE($B45,E$4,$C45),$Y$6:$AI$698,11,FALSE)</f>
        <v>11</v>
      </c>
      <c r="F45">
        <f>VLOOKUP(CONCATENATE($B45,F$4,$C45),$Y$6:$AI$698,11,FALSE)</f>
        <v>51</v>
      </c>
      <c r="G45">
        <f>VLOOKUP(CONCATENATE($B45,G$4,$C45),$Y$6:$AI$698,11,FALSE)</f>
        <v>10</v>
      </c>
      <c r="H45">
        <f>VLOOKUP(CONCATENATE($B45,H$4,$C45),$Y$6:$AI$698,11,FALSE)</f>
        <v>8</v>
      </c>
      <c r="I45">
        <f>'[3]CZ 3C'!$BX$58</f>
        <v>0</v>
      </c>
      <c r="J45">
        <f>'[3]CZ 3C'!$BZ$58</f>
        <v>33</v>
      </c>
      <c r="K45">
        <f t="shared" si="0"/>
        <v>33</v>
      </c>
      <c r="L45">
        <f t="shared" si="12"/>
        <v>3224919</v>
      </c>
      <c r="M45">
        <f t="shared" si="13"/>
        <v>1134247</v>
      </c>
      <c r="N45" t="s">
        <v>2613</v>
      </c>
      <c r="Y45" t="str">
        <f t="shared" si="3"/>
        <v>1AAUDITORIUMMAX</v>
      </c>
      <c r="Z45" t="s">
        <v>68</v>
      </c>
      <c r="AA45" t="s">
        <v>80</v>
      </c>
      <c r="AB45" t="s">
        <v>51</v>
      </c>
      <c r="AC45" t="s">
        <v>102</v>
      </c>
      <c r="AD45" t="s">
        <v>81</v>
      </c>
      <c r="AE45">
        <v>6</v>
      </c>
      <c r="AF45" t="s">
        <v>1522</v>
      </c>
      <c r="AG45">
        <v>68</v>
      </c>
      <c r="AH45" t="s">
        <v>1421</v>
      </c>
      <c r="AI45">
        <v>31</v>
      </c>
    </row>
    <row r="46" spans="2:57" x14ac:dyDescent="0.25">
      <c r="B46" s="36" t="s">
        <v>113</v>
      </c>
      <c r="C46" t="s">
        <v>102</v>
      </c>
      <c r="D46">
        <f>VLOOKUP(CONCATENATE($B46,D$4,$C46),$Y$6:$AI$698,11,FALSE)</f>
        <v>69</v>
      </c>
      <c r="E46">
        <f>VLOOKUP(CONCATENATE($B46,E$4,$C46),$Y$6:$AI$698,11,FALSE)</f>
        <v>11</v>
      </c>
      <c r="F46">
        <f>VLOOKUP(CONCATENATE($B46,F$4,$C46),$Y$6:$AI$698,11,FALSE)</f>
        <v>74</v>
      </c>
      <c r="G46">
        <f>VLOOKUP(CONCATENATE($B46,G$4,$C46),$Y$6:$AI$698,11,FALSE)</f>
        <v>10</v>
      </c>
      <c r="H46">
        <f>VLOOKUP(CONCATENATE($B46,H$4,$C46),$Y$6:$AI$698,11,FALSE)</f>
        <v>8</v>
      </c>
      <c r="I46">
        <f>'[3]CZ 3C'!$BQ$58</f>
        <v>105</v>
      </c>
      <c r="J46" s="34">
        <f>'[3]CZ 3C'!$BS$58</f>
        <v>0</v>
      </c>
      <c r="K46">
        <f t="shared" si="0"/>
        <v>105</v>
      </c>
      <c r="L46">
        <f t="shared" si="12"/>
        <v>3224919</v>
      </c>
      <c r="M46">
        <f t="shared" si="13"/>
        <v>1134247</v>
      </c>
      <c r="N46" t="s">
        <v>2613</v>
      </c>
      <c r="Y46" t="str">
        <f t="shared" si="3"/>
        <v>1AGYMMAX</v>
      </c>
      <c r="Z46" t="s">
        <v>68</v>
      </c>
      <c r="AA46" t="s">
        <v>80</v>
      </c>
      <c r="AB46" t="s">
        <v>52</v>
      </c>
      <c r="AC46" t="s">
        <v>102</v>
      </c>
      <c r="AD46" t="s">
        <v>81</v>
      </c>
      <c r="AE46">
        <v>6</v>
      </c>
      <c r="AF46" t="s">
        <v>1119</v>
      </c>
      <c r="AG46">
        <v>60</v>
      </c>
      <c r="AH46" t="s">
        <v>131</v>
      </c>
      <c r="AI46">
        <v>23</v>
      </c>
    </row>
    <row r="47" spans="2:57" x14ac:dyDescent="0.25">
      <c r="B47" s="36" t="s">
        <v>118</v>
      </c>
      <c r="C47" t="s">
        <v>1523</v>
      </c>
      <c r="D47">
        <f>VLOOKUP(CONCATENATE($B47,D$4,$C47),$Y$6:$AI$698,11,FALSE)</f>
        <v>15</v>
      </c>
      <c r="E47">
        <f>VLOOKUP(CONCATENATE($B47,E$4,$C47),$Y$6:$AI$698,11,FALSE)</f>
        <v>20</v>
      </c>
      <c r="F47">
        <f>VLOOKUP(CONCATENATE($B47,F$4,$C47),$Y$6:$AI$698,11,FALSE)</f>
        <v>16</v>
      </c>
      <c r="G47">
        <f>VLOOKUP(CONCATENATE($B47,G$4,$C47),$Y$6:$AI$698,11,FALSE)</f>
        <v>16</v>
      </c>
      <c r="H47">
        <f>VLOOKUP(CONCATENATE($B47,H$4,$C47),$Y$6:$AI$698,11,FALSE)</f>
        <v>11</v>
      </c>
      <c r="I47">
        <f>'[3]CZ 4A'!$AH$58</f>
        <v>108</v>
      </c>
      <c r="J47">
        <f>'[3]CZ 4A'!$AJ$58</f>
        <v>67</v>
      </c>
      <c r="K47">
        <f t="shared" si="0"/>
        <v>175</v>
      </c>
      <c r="L47">
        <f>$AS$17</f>
        <v>4186155</v>
      </c>
      <c r="M47">
        <f>$BC$17</f>
        <v>1398750</v>
      </c>
      <c r="N47" t="s">
        <v>2613</v>
      </c>
      <c r="Y47" t="str">
        <f t="shared" si="3"/>
        <v>1AKITCHEN CAFETERIAMAX</v>
      </c>
      <c r="Z47" t="s">
        <v>68</v>
      </c>
      <c r="AA47" t="s">
        <v>80</v>
      </c>
      <c r="AB47" t="s">
        <v>53</v>
      </c>
      <c r="AC47" t="s">
        <v>102</v>
      </c>
      <c r="AD47" t="s">
        <v>81</v>
      </c>
      <c r="AE47">
        <v>6</v>
      </c>
      <c r="AF47" t="s">
        <v>1122</v>
      </c>
      <c r="AG47">
        <v>64</v>
      </c>
      <c r="AH47" t="s">
        <v>1524</v>
      </c>
      <c r="AI47">
        <v>29</v>
      </c>
    </row>
    <row r="48" spans="2:57" x14ac:dyDescent="0.25">
      <c r="B48" s="36" t="s">
        <v>118</v>
      </c>
      <c r="C48" t="s">
        <v>1525</v>
      </c>
      <c r="D48">
        <f>VLOOKUP(CONCATENATE($B48,D$4,$C48),$Y$6:$AI$698,11,FALSE)</f>
        <v>15</v>
      </c>
      <c r="E48">
        <f>VLOOKUP(CONCATENATE($B48,E$4,$C48),$Y$6:$AI$698,11,FALSE)</f>
        <v>21</v>
      </c>
      <c r="F48">
        <f>VLOOKUP(CONCATENATE($B48,F$4,$C48),$Y$6:$AI$698,11,FALSE)</f>
        <v>17</v>
      </c>
      <c r="G48">
        <f>VLOOKUP(CONCATENATE($B48,G$4,$C48),$Y$6:$AI$698,11,FALSE)</f>
        <v>17</v>
      </c>
      <c r="H48">
        <f>VLOOKUP(CONCATENATE($B48,H$4,$C48),$Y$6:$AI$698,11,FALSE)</f>
        <v>12</v>
      </c>
      <c r="I48">
        <f>'[3]CZ 4A'!$AO$58</f>
        <v>116</v>
      </c>
      <c r="J48">
        <f>'[3]CZ 4A'!$AQ$58</f>
        <v>49</v>
      </c>
      <c r="K48">
        <f t="shared" si="0"/>
        <v>165</v>
      </c>
      <c r="L48">
        <f t="shared" ref="L48:L53" si="14">$AS$17</f>
        <v>4186155</v>
      </c>
      <c r="M48">
        <f t="shared" ref="M48:M53" si="15">$BC$17</f>
        <v>1398750</v>
      </c>
      <c r="N48" t="s">
        <v>2613</v>
      </c>
      <c r="Y48" t="str">
        <f t="shared" si="3"/>
        <v>2ALocationFilename</v>
      </c>
      <c r="Z48" t="s">
        <v>87</v>
      </c>
      <c r="AA48" t="s">
        <v>59</v>
      </c>
      <c r="AB48" t="s">
        <v>60</v>
      </c>
      <c r="AC48" t="s">
        <v>61</v>
      </c>
      <c r="AD48" t="s">
        <v>62</v>
      </c>
      <c r="AE48" t="s">
        <v>63</v>
      </c>
      <c r="AF48" t="s">
        <v>64</v>
      </c>
      <c r="AG48" t="s">
        <v>65</v>
      </c>
      <c r="AH48" t="s">
        <v>66</v>
      </c>
      <c r="AI48" t="s">
        <v>67</v>
      </c>
    </row>
    <row r="49" spans="2:35" x14ac:dyDescent="0.25">
      <c r="B49" s="36" t="s">
        <v>118</v>
      </c>
      <c r="C49" t="s">
        <v>1526</v>
      </c>
      <c r="D49">
        <f>VLOOKUP(CONCATENATE($B49,D$4,$C49),$Y$6:$AI$698,11,FALSE)</f>
        <v>15</v>
      </c>
      <c r="E49">
        <f>VLOOKUP(CONCATENATE($B49,E$4,$C49),$Y$6:$AI$698,11,FALSE)</f>
        <v>20</v>
      </c>
      <c r="F49">
        <f>VLOOKUP(CONCATENATE($B49,F$4,$C49),$Y$6:$AI$698,11,FALSE)</f>
        <v>17</v>
      </c>
      <c r="G49">
        <f>VLOOKUP(CONCATENATE($B49,G$4,$C49),$Y$6:$AI$698,11,FALSE)</f>
        <v>16</v>
      </c>
      <c r="H49">
        <f>VLOOKUP(CONCATENATE($B49,H$4,$C49),$Y$6:$AI$698,11,FALSE)</f>
        <v>11</v>
      </c>
      <c r="I49">
        <f>'[3]CZ 4A'!$AV$58</f>
        <v>9</v>
      </c>
      <c r="J49">
        <f>'[3]CZ 4A'!$AX$58</f>
        <v>106</v>
      </c>
      <c r="K49">
        <f t="shared" si="0"/>
        <v>115</v>
      </c>
      <c r="L49">
        <f t="shared" si="14"/>
        <v>4186155</v>
      </c>
      <c r="M49">
        <f t="shared" si="15"/>
        <v>1398750</v>
      </c>
      <c r="N49" t="s">
        <v>2613</v>
      </c>
      <c r="Y49" t="str">
        <f t="shared" si="3"/>
        <v>2AFLOOR 1TMY7WA</v>
      </c>
      <c r="Z49" t="s">
        <v>87</v>
      </c>
      <c r="AA49" t="s">
        <v>80</v>
      </c>
      <c r="AB49" t="s">
        <v>48</v>
      </c>
      <c r="AC49" t="s">
        <v>79</v>
      </c>
      <c r="AD49" t="s">
        <v>81</v>
      </c>
      <c r="AE49">
        <v>8</v>
      </c>
      <c r="AF49" t="s">
        <v>385</v>
      </c>
      <c r="AG49">
        <v>100</v>
      </c>
      <c r="AH49" t="s">
        <v>1527</v>
      </c>
      <c r="AI49">
        <v>81</v>
      </c>
    </row>
    <row r="50" spans="2:35" x14ac:dyDescent="0.25">
      <c r="B50" s="36" t="s">
        <v>118</v>
      </c>
      <c r="C50" t="s">
        <v>1528</v>
      </c>
      <c r="D50">
        <f>VLOOKUP(CONCATENATE($B50,D$4,$C50),$Y$6:$AI$698,11,FALSE)</f>
        <v>15</v>
      </c>
      <c r="E50">
        <f>VLOOKUP(CONCATENATE($B50,E$4,$C50),$Y$6:$AI$698,11,FALSE)</f>
        <v>20</v>
      </c>
      <c r="F50">
        <f>VLOOKUP(CONCATENATE($B50,F$4,$C50),$Y$6:$AI$698,11,FALSE)</f>
        <v>17</v>
      </c>
      <c r="G50">
        <f>VLOOKUP(CONCATENATE($B50,G$4,$C50),$Y$6:$AI$698,11,FALSE)</f>
        <v>16</v>
      </c>
      <c r="H50">
        <f>VLOOKUP(CONCATENATE($B50,H$4,$C50),$Y$6:$AI$698,11,FALSE)</f>
        <v>11</v>
      </c>
      <c r="I50">
        <f>'[3]CZ 4A'!$BC$58</f>
        <v>34</v>
      </c>
      <c r="J50">
        <f>'[3]CZ 4A'!$BE$58</f>
        <v>74</v>
      </c>
      <c r="K50">
        <f t="shared" si="0"/>
        <v>108</v>
      </c>
      <c r="L50">
        <f t="shared" si="14"/>
        <v>4186155</v>
      </c>
      <c r="M50">
        <f t="shared" si="15"/>
        <v>1398750</v>
      </c>
      <c r="N50" t="s">
        <v>2613</v>
      </c>
      <c r="Y50" t="str">
        <f t="shared" si="3"/>
        <v>2AMECHTMY7WA</v>
      </c>
      <c r="Z50" t="s">
        <v>87</v>
      </c>
      <c r="AA50" t="s">
        <v>80</v>
      </c>
      <c r="AB50" t="s">
        <v>85</v>
      </c>
      <c r="AC50" t="s">
        <v>79</v>
      </c>
      <c r="AD50" t="s">
        <v>81</v>
      </c>
      <c r="AE50">
        <v>5</v>
      </c>
      <c r="AF50" t="s">
        <v>1529</v>
      </c>
      <c r="AG50">
        <v>42</v>
      </c>
      <c r="AH50" t="s">
        <v>195</v>
      </c>
      <c r="AI50">
        <v>20</v>
      </c>
    </row>
    <row r="51" spans="2:35" x14ac:dyDescent="0.25">
      <c r="B51" s="36" t="s">
        <v>118</v>
      </c>
      <c r="C51" t="s">
        <v>1530</v>
      </c>
      <c r="D51">
        <f>VLOOKUP(CONCATENATE($B51,D$4,$C51),$Y$6:$AI$698,11,FALSE)</f>
        <v>15</v>
      </c>
      <c r="E51">
        <f>VLOOKUP(CONCATENATE($B51,E$4,$C51),$Y$6:$AI$698,11,FALSE)</f>
        <v>21</v>
      </c>
      <c r="F51">
        <f>VLOOKUP(CONCATENATE($B51,F$4,$C51),$Y$6:$AI$698,11,FALSE)</f>
        <v>17</v>
      </c>
      <c r="G51">
        <f>VLOOKUP(CONCATENATE($B51,G$4,$C51),$Y$6:$AI$698,11,FALSE)</f>
        <v>17</v>
      </c>
      <c r="H51">
        <f>VLOOKUP(CONCATENATE($B51,H$4,$C51),$Y$6:$AI$698,11,FALSE)</f>
        <v>12</v>
      </c>
      <c r="I51">
        <f>'[3]CZ 4A'!$BJ$58</f>
        <v>22</v>
      </c>
      <c r="J51">
        <f>'[3]CZ 4A'!$BL$58</f>
        <v>113</v>
      </c>
      <c r="K51">
        <f t="shared" si="0"/>
        <v>135</v>
      </c>
      <c r="L51">
        <f t="shared" si="14"/>
        <v>4186155</v>
      </c>
      <c r="M51">
        <f t="shared" si="15"/>
        <v>1398750</v>
      </c>
      <c r="N51" t="s">
        <v>2613</v>
      </c>
      <c r="Y51" t="str">
        <f t="shared" si="3"/>
        <v>2AFLOOR 2TMY7WA</v>
      </c>
      <c r="Z51" t="s">
        <v>87</v>
      </c>
      <c r="AA51" t="s">
        <v>80</v>
      </c>
      <c r="AB51" t="s">
        <v>50</v>
      </c>
      <c r="AC51" t="s">
        <v>79</v>
      </c>
      <c r="AD51" t="s">
        <v>81</v>
      </c>
      <c r="AE51">
        <v>8</v>
      </c>
      <c r="AF51" t="s">
        <v>1531</v>
      </c>
      <c r="AG51">
        <v>100</v>
      </c>
      <c r="AH51" t="s">
        <v>1532</v>
      </c>
      <c r="AI51">
        <v>83</v>
      </c>
    </row>
    <row r="52" spans="2:35" x14ac:dyDescent="0.25">
      <c r="B52" s="36" t="s">
        <v>118</v>
      </c>
      <c r="C52" t="s">
        <v>1533</v>
      </c>
      <c r="D52">
        <f>VLOOKUP(CONCATENATE($B52,D$4,$C52),$Y$6:$AI$698,11,FALSE)</f>
        <v>15</v>
      </c>
      <c r="E52">
        <f>VLOOKUP(CONCATENATE($B52,E$4,$C52),$Y$6:$AI$698,11,FALSE)</f>
        <v>20</v>
      </c>
      <c r="F52">
        <f>VLOOKUP(CONCATENATE($B52,F$4,$C52),$Y$6:$AI$698,11,FALSE)</f>
        <v>16</v>
      </c>
      <c r="G52">
        <f>VLOOKUP(CONCATENATE($B52,G$4,$C52),$Y$6:$AI$698,11,FALSE)</f>
        <v>16</v>
      </c>
      <c r="H52">
        <f>VLOOKUP(CONCATENATE($B52,H$4,$C52),$Y$6:$AI$698,11,FALSE)</f>
        <v>11</v>
      </c>
      <c r="I52">
        <f>'[3]CZ 4A'!$BX$58</f>
        <v>0</v>
      </c>
      <c r="J52">
        <f>'[3]CZ 4A'!$BZ$58</f>
        <v>115</v>
      </c>
      <c r="K52">
        <f t="shared" si="0"/>
        <v>115</v>
      </c>
      <c r="L52">
        <f t="shared" si="14"/>
        <v>4186155</v>
      </c>
      <c r="M52">
        <f t="shared" si="15"/>
        <v>1398750</v>
      </c>
      <c r="N52" t="s">
        <v>2613</v>
      </c>
      <c r="Y52" t="str">
        <f t="shared" si="3"/>
        <v>2AAUDITORIUMTMY7WA</v>
      </c>
      <c r="Z52" t="s">
        <v>87</v>
      </c>
      <c r="AA52" t="s">
        <v>80</v>
      </c>
      <c r="AB52" t="s">
        <v>51</v>
      </c>
      <c r="AC52" t="s">
        <v>79</v>
      </c>
      <c r="AD52" t="s">
        <v>81</v>
      </c>
      <c r="AE52">
        <v>5</v>
      </c>
      <c r="AF52" t="s">
        <v>1534</v>
      </c>
      <c r="AG52">
        <v>69</v>
      </c>
      <c r="AH52" t="s">
        <v>891</v>
      </c>
      <c r="AI52">
        <v>20</v>
      </c>
    </row>
    <row r="53" spans="2:35" x14ac:dyDescent="0.25">
      <c r="B53" s="36" t="s">
        <v>118</v>
      </c>
      <c r="C53" t="s">
        <v>1535</v>
      </c>
      <c r="D53">
        <f>VLOOKUP(CONCATENATE($B53,D$4,$C53),$Y$6:$AI$698,11,FALSE)</f>
        <v>18</v>
      </c>
      <c r="E53">
        <f>VLOOKUP(CONCATENATE($B53,E$4,$C53),$Y$6:$AI$698,11,FALSE)</f>
        <v>25</v>
      </c>
      <c r="F53">
        <f>VLOOKUP(CONCATENATE($B53,F$4,$C53),$Y$6:$AI$698,11,FALSE)</f>
        <v>20</v>
      </c>
      <c r="G53">
        <f>VLOOKUP(CONCATENATE($B53,G$4,$C53),$Y$6:$AI$698,11,FALSE)</f>
        <v>19</v>
      </c>
      <c r="H53">
        <f>VLOOKUP(CONCATENATE($B53,H$4,$C53),$Y$6:$AI$698,11,FALSE)</f>
        <v>13</v>
      </c>
      <c r="I53">
        <f>'[3]CZ 4A'!$BQ$58</f>
        <v>478</v>
      </c>
      <c r="J53" s="34">
        <f>'[3]CZ 4A'!$BS$58</f>
        <v>34</v>
      </c>
      <c r="K53">
        <f t="shared" si="0"/>
        <v>512</v>
      </c>
      <c r="L53">
        <f t="shared" si="14"/>
        <v>4186155</v>
      </c>
      <c r="M53">
        <f t="shared" si="15"/>
        <v>1398750</v>
      </c>
      <c r="N53" t="s">
        <v>2613</v>
      </c>
      <c r="Y53" t="str">
        <f t="shared" si="3"/>
        <v>2AGYMTMY7WA</v>
      </c>
      <c r="Z53" t="s">
        <v>87</v>
      </c>
      <c r="AA53" t="s">
        <v>80</v>
      </c>
      <c r="AB53" t="s">
        <v>52</v>
      </c>
      <c r="AC53" t="s">
        <v>79</v>
      </c>
      <c r="AD53" t="s">
        <v>81</v>
      </c>
      <c r="AE53">
        <v>5</v>
      </c>
      <c r="AF53" t="s">
        <v>1536</v>
      </c>
      <c r="AG53">
        <v>54</v>
      </c>
      <c r="AH53" t="s">
        <v>201</v>
      </c>
      <c r="AI53">
        <v>13</v>
      </c>
    </row>
    <row r="54" spans="2:35" x14ac:dyDescent="0.25">
      <c r="B54" s="36" t="s">
        <v>123</v>
      </c>
      <c r="C54" t="s">
        <v>1526</v>
      </c>
      <c r="D54">
        <f>VLOOKUP(CONCATENATE($B54,D$4,$C54),$Y$6:$AI$698,11,FALSE)</f>
        <v>14</v>
      </c>
      <c r="E54">
        <f>VLOOKUP(CONCATENATE($B54,E$4,$C54),$Y$6:$AI$698,11,FALSE)</f>
        <v>19</v>
      </c>
      <c r="F54">
        <f>VLOOKUP(CONCATENATE($B54,F$4,$C54),$Y$6:$AI$698,11,FALSE)</f>
        <v>15</v>
      </c>
      <c r="G54">
        <f>VLOOKUP(CONCATENATE($B54,G$4,$C54),$Y$6:$AI$698,11,FALSE)</f>
        <v>15</v>
      </c>
      <c r="H54">
        <f>VLOOKUP(CONCATENATE($B54,H$4,$C54),$Y$6:$AI$698,11,FALSE)</f>
        <v>14</v>
      </c>
      <c r="I54">
        <f>'[3]CZ 4B'!$AH$58</f>
        <v>116</v>
      </c>
      <c r="J54">
        <f>'[3]CZ 4B'!$AJ$58</f>
        <v>946</v>
      </c>
      <c r="K54">
        <f t="shared" si="0"/>
        <v>1062</v>
      </c>
      <c r="L54">
        <f>$AS$19</f>
        <v>3979020</v>
      </c>
      <c r="M54">
        <f>$BC$19</f>
        <v>1620069</v>
      </c>
      <c r="N54" t="s">
        <v>2613</v>
      </c>
      <c r="Y54" t="str">
        <f t="shared" si="3"/>
        <v>2AKITCHEN CAFETERIATMY7WA</v>
      </c>
      <c r="Z54" t="s">
        <v>87</v>
      </c>
      <c r="AA54" t="s">
        <v>80</v>
      </c>
      <c r="AB54" t="s">
        <v>53</v>
      </c>
      <c r="AC54" t="s">
        <v>79</v>
      </c>
      <c r="AD54" t="s">
        <v>81</v>
      </c>
      <c r="AE54">
        <v>5</v>
      </c>
      <c r="AF54" t="s">
        <v>1537</v>
      </c>
      <c r="AG54">
        <v>65</v>
      </c>
      <c r="AH54" t="s">
        <v>416</v>
      </c>
      <c r="AI54">
        <v>20</v>
      </c>
    </row>
    <row r="55" spans="2:35" x14ac:dyDescent="0.25">
      <c r="B55" s="36" t="s">
        <v>123</v>
      </c>
      <c r="C55" t="s">
        <v>1528</v>
      </c>
      <c r="D55">
        <f>VLOOKUP(CONCATENATE($B55,D$4,$C55),$Y$6:$AI$698,11,FALSE)</f>
        <v>14</v>
      </c>
      <c r="E55">
        <f>VLOOKUP(CONCATENATE($B55,E$4,$C55),$Y$6:$AI$698,11,FALSE)</f>
        <v>19</v>
      </c>
      <c r="F55">
        <f>VLOOKUP(CONCATENATE($B55,F$4,$C55),$Y$6:$AI$698,11,FALSE)</f>
        <v>16</v>
      </c>
      <c r="G55">
        <f>VLOOKUP(CONCATENATE($B55,G$4,$C55),$Y$6:$AI$698,11,FALSE)</f>
        <v>15</v>
      </c>
      <c r="H55">
        <f>VLOOKUP(CONCATENATE($B55,H$4,$C55),$Y$6:$AI$698,11,FALSE)</f>
        <v>13</v>
      </c>
      <c r="I55">
        <f>'[3]CZ 4B'!$AO$58</f>
        <v>108</v>
      </c>
      <c r="J55">
        <f>'[3]CZ 4B'!$AQ$58</f>
        <v>995</v>
      </c>
      <c r="K55">
        <f t="shared" si="0"/>
        <v>1103</v>
      </c>
      <c r="L55">
        <f t="shared" ref="L55:L60" si="16">$AS$19</f>
        <v>3979020</v>
      </c>
      <c r="M55">
        <f t="shared" ref="M55:M60" si="17">$BC$19</f>
        <v>1620069</v>
      </c>
      <c r="N55" t="s">
        <v>2613</v>
      </c>
      <c r="Y55" t="str">
        <f t="shared" si="3"/>
        <v>2AFLOOR 1TMY3WA</v>
      </c>
      <c r="Z55" t="s">
        <v>87</v>
      </c>
      <c r="AA55" t="s">
        <v>80</v>
      </c>
      <c r="AB55" t="s">
        <v>48</v>
      </c>
      <c r="AC55" t="s">
        <v>69</v>
      </c>
      <c r="AD55" t="s">
        <v>81</v>
      </c>
      <c r="AE55">
        <v>7</v>
      </c>
      <c r="AF55" t="s">
        <v>1538</v>
      </c>
      <c r="AG55">
        <v>100</v>
      </c>
      <c r="AH55" t="s">
        <v>205</v>
      </c>
      <c r="AI55">
        <v>84</v>
      </c>
    </row>
    <row r="56" spans="2:35" x14ac:dyDescent="0.25">
      <c r="B56" s="36" t="s">
        <v>123</v>
      </c>
      <c r="C56" t="s">
        <v>1525</v>
      </c>
      <c r="D56">
        <f>VLOOKUP(CONCATENATE($B56,D$4,$C56),$Y$6:$AI$698,11,FALSE)</f>
        <v>13</v>
      </c>
      <c r="E56">
        <f>VLOOKUP(CONCATENATE($B56,E$4,$C56),$Y$6:$AI$698,11,FALSE)</f>
        <v>19</v>
      </c>
      <c r="F56">
        <f>VLOOKUP(CONCATENATE($B56,F$4,$C56),$Y$6:$AI$698,11,FALSE)</f>
        <v>15</v>
      </c>
      <c r="G56">
        <f>VLOOKUP(CONCATENATE($B56,G$4,$C56),$Y$6:$AI$698,11,FALSE)</f>
        <v>14</v>
      </c>
      <c r="H56">
        <f>VLOOKUP(CONCATENATE($B56,H$4,$C56),$Y$6:$AI$698,11,FALSE)</f>
        <v>14</v>
      </c>
      <c r="I56">
        <f>'[3]CZ 4B'!$AV$58</f>
        <v>80</v>
      </c>
      <c r="J56">
        <f>'[3]CZ 4B'!$AX$58</f>
        <v>1522</v>
      </c>
      <c r="K56">
        <f t="shared" si="0"/>
        <v>1602</v>
      </c>
      <c r="L56">
        <f t="shared" si="16"/>
        <v>3979020</v>
      </c>
      <c r="M56">
        <f t="shared" si="17"/>
        <v>1620069</v>
      </c>
      <c r="N56" t="s">
        <v>2613</v>
      </c>
      <c r="Y56" t="str">
        <f t="shared" si="3"/>
        <v>2AMECHTMY3WA</v>
      </c>
      <c r="Z56" t="s">
        <v>87</v>
      </c>
      <c r="AA56" t="s">
        <v>80</v>
      </c>
      <c r="AB56" t="s">
        <v>85</v>
      </c>
      <c r="AC56" t="s">
        <v>69</v>
      </c>
      <c r="AD56" t="s">
        <v>81</v>
      </c>
      <c r="AE56">
        <v>5</v>
      </c>
      <c r="AF56" t="s">
        <v>1539</v>
      </c>
      <c r="AG56">
        <v>48</v>
      </c>
      <c r="AH56" t="s">
        <v>512</v>
      </c>
      <c r="AI56">
        <v>22</v>
      </c>
    </row>
    <row r="57" spans="2:35" x14ac:dyDescent="0.25">
      <c r="B57" s="36" t="s">
        <v>123</v>
      </c>
      <c r="C57" t="s">
        <v>1523</v>
      </c>
      <c r="D57">
        <f>VLOOKUP(CONCATENATE($B57,D$4,$C57),$Y$6:$AI$698,11,FALSE)</f>
        <v>13</v>
      </c>
      <c r="E57">
        <f>VLOOKUP(CONCATENATE($B57,E$4,$C57),$Y$6:$AI$698,11,FALSE)</f>
        <v>19</v>
      </c>
      <c r="F57">
        <f>VLOOKUP(CONCATENATE($B57,F$4,$C57),$Y$6:$AI$698,11,FALSE)</f>
        <v>15</v>
      </c>
      <c r="G57">
        <f>VLOOKUP(CONCATENATE($B57,G$4,$C57),$Y$6:$AI$698,11,FALSE)</f>
        <v>14</v>
      </c>
      <c r="H57">
        <f>VLOOKUP(CONCATENATE($B57,H$4,$C57),$Y$6:$AI$698,11,FALSE)</f>
        <v>13</v>
      </c>
      <c r="I57">
        <f>'[3]CZ 4B'!$BC$58</f>
        <v>125</v>
      </c>
      <c r="J57">
        <f>'[3]CZ 4B'!$BE$58</f>
        <v>1296</v>
      </c>
      <c r="K57">
        <f t="shared" si="0"/>
        <v>1421</v>
      </c>
      <c r="L57">
        <f t="shared" si="16"/>
        <v>3979020</v>
      </c>
      <c r="M57">
        <f t="shared" si="17"/>
        <v>1620069</v>
      </c>
      <c r="N57" t="s">
        <v>2613</v>
      </c>
      <c r="Y57" t="str">
        <f t="shared" si="3"/>
        <v>2AFLOOR 2TMY3WA</v>
      </c>
      <c r="Z57" t="s">
        <v>87</v>
      </c>
      <c r="AA57" t="s">
        <v>80</v>
      </c>
      <c r="AB57" t="s">
        <v>50</v>
      </c>
      <c r="AC57" t="s">
        <v>69</v>
      </c>
      <c r="AD57" t="s">
        <v>81</v>
      </c>
      <c r="AE57">
        <v>8</v>
      </c>
      <c r="AF57" t="s">
        <v>1538</v>
      </c>
      <c r="AG57">
        <v>100</v>
      </c>
      <c r="AH57" t="s">
        <v>1540</v>
      </c>
      <c r="AI57">
        <v>86</v>
      </c>
    </row>
    <row r="58" spans="2:35" x14ac:dyDescent="0.25">
      <c r="B58" s="36" t="s">
        <v>123</v>
      </c>
      <c r="C58" t="s">
        <v>1530</v>
      </c>
      <c r="D58">
        <f>VLOOKUP(CONCATENATE($B58,D$4,$C58),$Y$6:$AI$698,11,FALSE)</f>
        <v>13</v>
      </c>
      <c r="E58">
        <f>VLOOKUP(CONCATENATE($B58,E$4,$C58),$Y$6:$AI$698,11,FALSE)</f>
        <v>19</v>
      </c>
      <c r="F58">
        <f>VLOOKUP(CONCATENATE($B58,F$4,$C58),$Y$6:$AI$698,11,FALSE)</f>
        <v>15</v>
      </c>
      <c r="G58">
        <f>VLOOKUP(CONCATENATE($B58,G$4,$C58),$Y$6:$AI$698,11,FALSE)</f>
        <v>14</v>
      </c>
      <c r="H58">
        <f>VLOOKUP(CONCATENATE($B58,H$4,$C58),$Y$6:$AI$698,11,FALSE)</f>
        <v>14</v>
      </c>
      <c r="I58">
        <f>'[3]CZ 4B'!$BJ$58</f>
        <v>106</v>
      </c>
      <c r="J58">
        <f>'[3]CZ 4B'!$BL$58</f>
        <v>1519</v>
      </c>
      <c r="K58">
        <f t="shared" si="0"/>
        <v>1625</v>
      </c>
      <c r="L58">
        <f t="shared" si="16"/>
        <v>3979020</v>
      </c>
      <c r="M58">
        <f t="shared" si="17"/>
        <v>1620069</v>
      </c>
      <c r="N58" t="s">
        <v>2613</v>
      </c>
      <c r="Y58" t="str">
        <f t="shared" si="3"/>
        <v>2AAUDITORIUMTMY3WA</v>
      </c>
      <c r="Z58" t="s">
        <v>87</v>
      </c>
      <c r="AA58" t="s">
        <v>80</v>
      </c>
      <c r="AB58" t="s">
        <v>51</v>
      </c>
      <c r="AC58" t="s">
        <v>69</v>
      </c>
      <c r="AD58" t="s">
        <v>81</v>
      </c>
      <c r="AE58">
        <v>5</v>
      </c>
      <c r="AF58" t="s">
        <v>1541</v>
      </c>
      <c r="AG58">
        <v>67</v>
      </c>
      <c r="AH58" t="s">
        <v>433</v>
      </c>
      <c r="AI58">
        <v>21</v>
      </c>
    </row>
    <row r="59" spans="2:35" x14ac:dyDescent="0.25">
      <c r="B59" s="36" t="s">
        <v>123</v>
      </c>
      <c r="C59" t="s">
        <v>1533</v>
      </c>
      <c r="D59">
        <f>VLOOKUP(CONCATENATE($B59,D$4,$C59),$Y$6:$AI$698,11,FALSE)</f>
        <v>15</v>
      </c>
      <c r="E59">
        <f>VLOOKUP(CONCATENATE($B59,E$4,$C59),$Y$6:$AI$698,11,FALSE)</f>
        <v>20</v>
      </c>
      <c r="F59">
        <f>VLOOKUP(CONCATENATE($B59,F$4,$C59),$Y$6:$AI$698,11,FALSE)</f>
        <v>16</v>
      </c>
      <c r="G59">
        <f>VLOOKUP(CONCATENATE($B59,G$4,$C59),$Y$6:$AI$698,11,FALSE)</f>
        <v>16</v>
      </c>
      <c r="H59">
        <f>VLOOKUP(CONCATENATE($B59,H$4,$C59),$Y$6:$AI$698,11,FALSE)</f>
        <v>12</v>
      </c>
      <c r="I59">
        <f>'[3]CZ 4B'!$BX$58</f>
        <v>22</v>
      </c>
      <c r="J59">
        <f>'[3]CZ 4B'!$BZ$58</f>
        <v>2075</v>
      </c>
      <c r="K59">
        <f t="shared" si="0"/>
        <v>2097</v>
      </c>
      <c r="L59">
        <f t="shared" si="16"/>
        <v>3979020</v>
      </c>
      <c r="M59">
        <f t="shared" si="17"/>
        <v>1620069</v>
      </c>
      <c r="N59" t="s">
        <v>2613</v>
      </c>
      <c r="Y59" t="str">
        <f t="shared" si="3"/>
        <v>2AGYMTMY3WA</v>
      </c>
      <c r="Z59" t="s">
        <v>87</v>
      </c>
      <c r="AA59" t="s">
        <v>80</v>
      </c>
      <c r="AB59" t="s">
        <v>52</v>
      </c>
      <c r="AC59" t="s">
        <v>69</v>
      </c>
      <c r="AD59" t="s">
        <v>81</v>
      </c>
      <c r="AE59">
        <v>5</v>
      </c>
      <c r="AF59" t="s">
        <v>1542</v>
      </c>
      <c r="AG59">
        <v>54</v>
      </c>
      <c r="AH59" t="s">
        <v>201</v>
      </c>
      <c r="AI59">
        <v>14</v>
      </c>
    </row>
    <row r="60" spans="2:35" x14ac:dyDescent="0.25">
      <c r="B60" s="36" t="s">
        <v>123</v>
      </c>
      <c r="C60" t="s">
        <v>1535</v>
      </c>
      <c r="D60">
        <f>VLOOKUP(CONCATENATE($B60,D$4,$C60),$Y$6:$AI$698,11,FALSE)</f>
        <v>13</v>
      </c>
      <c r="E60">
        <f>VLOOKUP(CONCATENATE($B60,E$4,$C60),$Y$6:$AI$698,11,FALSE)</f>
        <v>21</v>
      </c>
      <c r="F60">
        <f>VLOOKUP(CONCATENATE($B60,F$4,$C60),$Y$6:$AI$698,11,FALSE)</f>
        <v>15</v>
      </c>
      <c r="G60">
        <f>VLOOKUP(CONCATENATE($B60,G$4,$C60),$Y$6:$AI$698,11,FALSE)</f>
        <v>14</v>
      </c>
      <c r="H60">
        <f>VLOOKUP(CONCATENATE($B60,H$4,$C60),$Y$6:$AI$698,11,FALSE)</f>
        <v>17</v>
      </c>
      <c r="I60">
        <f>'[3]CZ 4B'!$BQ$58</f>
        <v>590</v>
      </c>
      <c r="J60" s="34">
        <f>'[3]CZ 4B'!$BS$58</f>
        <v>338</v>
      </c>
      <c r="K60">
        <f t="shared" si="0"/>
        <v>928</v>
      </c>
      <c r="L60">
        <f t="shared" si="16"/>
        <v>3979020</v>
      </c>
      <c r="M60">
        <f t="shared" si="17"/>
        <v>1620069</v>
      </c>
      <c r="N60" t="s">
        <v>2613</v>
      </c>
      <c r="Y60" t="str">
        <f t="shared" si="3"/>
        <v>2AKITCHEN CAFETERIATMY3WA</v>
      </c>
      <c r="Z60" t="s">
        <v>87</v>
      </c>
      <c r="AA60" t="s">
        <v>80</v>
      </c>
      <c r="AB60" t="s">
        <v>53</v>
      </c>
      <c r="AC60" t="s">
        <v>69</v>
      </c>
      <c r="AD60" t="s">
        <v>81</v>
      </c>
      <c r="AE60">
        <v>5</v>
      </c>
      <c r="AF60" t="s">
        <v>1543</v>
      </c>
      <c r="AG60">
        <v>65</v>
      </c>
      <c r="AH60" t="s">
        <v>416</v>
      </c>
      <c r="AI60">
        <v>22</v>
      </c>
    </row>
    <row r="61" spans="2:35" x14ac:dyDescent="0.25">
      <c r="B61" s="36" t="s">
        <v>129</v>
      </c>
      <c r="C61" t="s">
        <v>1544</v>
      </c>
      <c r="D61">
        <f>VLOOKUP(CONCATENATE($B61,D$4,$C61),$Y$6:$AI$698,11,FALSE)</f>
        <v>11</v>
      </c>
      <c r="E61">
        <f>VLOOKUP(CONCATENATE($B61,E$4,$C61),$Y$6:$AI$698,11,FALSE)</f>
        <v>13</v>
      </c>
      <c r="F61">
        <f>VLOOKUP(CONCATENATE($B61,F$4,$C61),$Y$6:$AI$698,11,FALSE)</f>
        <v>12</v>
      </c>
      <c r="G61">
        <f>VLOOKUP(CONCATENATE($B61,G$4,$C61),$Y$6:$AI$698,11,FALSE)</f>
        <v>12</v>
      </c>
      <c r="H61">
        <f>VLOOKUP(CONCATENATE($B61,H$4,$C61),$Y$6:$AI$698,11,FALSE)</f>
        <v>9</v>
      </c>
      <c r="I61">
        <f>'[3]CZ 4C'!$AH$58</f>
        <v>58</v>
      </c>
      <c r="J61">
        <f>'[3]CZ 4C'!$AJ$58</f>
        <v>47</v>
      </c>
      <c r="K61">
        <f t="shared" si="0"/>
        <v>105</v>
      </c>
      <c r="L61">
        <f>$AS$21</f>
        <v>3717432</v>
      </c>
      <c r="M61">
        <f>$BC$21</f>
        <v>1320260</v>
      </c>
      <c r="N61" t="s">
        <v>2613</v>
      </c>
      <c r="Y61" t="str">
        <f t="shared" si="3"/>
        <v>2AFLOOR 1TMY3</v>
      </c>
      <c r="Z61" t="s">
        <v>87</v>
      </c>
      <c r="AA61" t="s">
        <v>80</v>
      </c>
      <c r="AB61" t="s">
        <v>48</v>
      </c>
      <c r="AC61" t="s">
        <v>84</v>
      </c>
      <c r="AD61" t="s">
        <v>81</v>
      </c>
      <c r="AE61">
        <v>7</v>
      </c>
      <c r="AF61" t="s">
        <v>1545</v>
      </c>
      <c r="AG61">
        <v>99</v>
      </c>
      <c r="AH61" t="s">
        <v>217</v>
      </c>
      <c r="AI61">
        <v>77</v>
      </c>
    </row>
    <row r="62" spans="2:35" x14ac:dyDescent="0.25">
      <c r="B62" s="36" t="s">
        <v>129</v>
      </c>
      <c r="C62" t="s">
        <v>1546</v>
      </c>
      <c r="D62">
        <f>VLOOKUP(CONCATENATE($B62,D$4,$C62),$Y$6:$AI$698,11,FALSE)</f>
        <v>10</v>
      </c>
      <c r="E62">
        <f>VLOOKUP(CONCATENATE($B62,E$4,$C62),$Y$6:$AI$698,11,FALSE)</f>
        <v>13</v>
      </c>
      <c r="F62">
        <f>VLOOKUP(CONCATENATE($B62,F$4,$C62),$Y$6:$AI$698,11,FALSE)</f>
        <v>12</v>
      </c>
      <c r="G62">
        <f>VLOOKUP(CONCATENATE($B62,G$4,$C62),$Y$6:$AI$698,11,FALSE)</f>
        <v>11</v>
      </c>
      <c r="H62">
        <f>VLOOKUP(CONCATENATE($B62,H$4,$C62),$Y$6:$AI$698,11,FALSE)</f>
        <v>9</v>
      </c>
      <c r="I62">
        <f>'[3]CZ 4C'!$AO$58</f>
        <v>54</v>
      </c>
      <c r="J62">
        <f>'[3]CZ 4C'!$AQ$58</f>
        <v>30</v>
      </c>
      <c r="K62">
        <f t="shared" si="0"/>
        <v>84</v>
      </c>
      <c r="L62">
        <f t="shared" ref="L62:L67" si="18">$AS$21</f>
        <v>3717432</v>
      </c>
      <c r="M62">
        <f t="shared" ref="M62:M67" si="19">$BC$21</f>
        <v>1320260</v>
      </c>
      <c r="N62" t="s">
        <v>2613</v>
      </c>
      <c r="Y62" t="str">
        <f t="shared" si="3"/>
        <v>2AMECHTMY3</v>
      </c>
      <c r="Z62" t="s">
        <v>87</v>
      </c>
      <c r="AA62" t="s">
        <v>80</v>
      </c>
      <c r="AB62" t="s">
        <v>85</v>
      </c>
      <c r="AC62" t="s">
        <v>84</v>
      </c>
      <c r="AD62" t="s">
        <v>81</v>
      </c>
      <c r="AE62">
        <v>5</v>
      </c>
      <c r="AF62" t="s">
        <v>1547</v>
      </c>
      <c r="AG62">
        <v>40</v>
      </c>
      <c r="AH62" t="s">
        <v>82</v>
      </c>
      <c r="AI62">
        <v>19</v>
      </c>
    </row>
    <row r="63" spans="2:35" x14ac:dyDescent="0.25">
      <c r="B63" s="36" t="s">
        <v>129</v>
      </c>
      <c r="C63" t="s">
        <v>1548</v>
      </c>
      <c r="D63">
        <f>VLOOKUP(CONCATENATE($B63,D$4,$C63),$Y$6:$AI$698,11,FALSE)</f>
        <v>11</v>
      </c>
      <c r="E63">
        <f>VLOOKUP(CONCATENATE($B63,E$4,$C63),$Y$6:$AI$698,11,FALSE)</f>
        <v>15</v>
      </c>
      <c r="F63">
        <f>VLOOKUP(CONCATENATE($B63,F$4,$C63),$Y$6:$AI$698,11,FALSE)</f>
        <v>13</v>
      </c>
      <c r="G63">
        <f>VLOOKUP(CONCATENATE($B63,G$4,$C63),$Y$6:$AI$698,11,FALSE)</f>
        <v>12</v>
      </c>
      <c r="H63">
        <f>VLOOKUP(CONCATENATE($B63,H$4,$C63),$Y$6:$AI$698,11,FALSE)</f>
        <v>10</v>
      </c>
      <c r="I63">
        <f>'[3]CZ 4C'!$AV$58</f>
        <v>25</v>
      </c>
      <c r="J63">
        <f>'[3]CZ 4C'!$AX$58</f>
        <v>143</v>
      </c>
      <c r="K63">
        <f t="shared" si="0"/>
        <v>168</v>
      </c>
      <c r="L63">
        <f t="shared" si="18"/>
        <v>3717432</v>
      </c>
      <c r="M63">
        <f t="shared" si="19"/>
        <v>1320260</v>
      </c>
      <c r="N63" t="s">
        <v>2613</v>
      </c>
      <c r="Y63" t="str">
        <f t="shared" si="3"/>
        <v>2AFLOOR 2TMY3</v>
      </c>
      <c r="Z63" t="s">
        <v>87</v>
      </c>
      <c r="AA63" t="s">
        <v>80</v>
      </c>
      <c r="AB63" t="s">
        <v>50</v>
      </c>
      <c r="AC63" t="s">
        <v>84</v>
      </c>
      <c r="AD63" t="s">
        <v>81</v>
      </c>
      <c r="AE63">
        <v>6</v>
      </c>
      <c r="AF63" t="s">
        <v>1549</v>
      </c>
      <c r="AG63">
        <v>100</v>
      </c>
      <c r="AH63" t="s">
        <v>1550</v>
      </c>
      <c r="AI63">
        <v>80</v>
      </c>
    </row>
    <row r="64" spans="2:35" x14ac:dyDescent="0.25">
      <c r="B64" s="36" t="s">
        <v>129</v>
      </c>
      <c r="C64" t="s">
        <v>1551</v>
      </c>
      <c r="D64">
        <f>VLOOKUP(CONCATENATE($B64,D$4,$C64),$Y$6:$AI$698,11,FALSE)</f>
        <v>11</v>
      </c>
      <c r="E64">
        <f>VLOOKUP(CONCATENATE($B64,E$4,$C64),$Y$6:$AI$698,11,FALSE)</f>
        <v>13</v>
      </c>
      <c r="F64">
        <f>VLOOKUP(CONCATENATE($B64,F$4,$C64),$Y$6:$AI$698,11,FALSE)</f>
        <v>12</v>
      </c>
      <c r="G64">
        <f>VLOOKUP(CONCATENATE($B64,G$4,$C64),$Y$6:$AI$698,11,FALSE)</f>
        <v>12</v>
      </c>
      <c r="H64">
        <f>VLOOKUP(CONCATENATE($B64,H$4,$C64),$Y$6:$AI$698,11,FALSE)</f>
        <v>9</v>
      </c>
      <c r="I64">
        <f>'[3]CZ 4C'!$BC$58</f>
        <v>66</v>
      </c>
      <c r="J64">
        <f>'[3]CZ 4C'!$BE$58</f>
        <v>166</v>
      </c>
      <c r="K64">
        <f t="shared" si="0"/>
        <v>232</v>
      </c>
      <c r="L64">
        <f t="shared" si="18"/>
        <v>3717432</v>
      </c>
      <c r="M64">
        <f t="shared" si="19"/>
        <v>1320260</v>
      </c>
      <c r="N64" t="s">
        <v>2613</v>
      </c>
      <c r="Y64" t="str">
        <f t="shared" si="3"/>
        <v>2AAUDITORIUMTMY3</v>
      </c>
      <c r="Z64" t="s">
        <v>87</v>
      </c>
      <c r="AA64" t="s">
        <v>80</v>
      </c>
      <c r="AB64" t="s">
        <v>51</v>
      </c>
      <c r="AC64" t="s">
        <v>84</v>
      </c>
      <c r="AD64" t="s">
        <v>81</v>
      </c>
      <c r="AE64">
        <v>5</v>
      </c>
      <c r="AF64" t="s">
        <v>1552</v>
      </c>
      <c r="AG64">
        <v>67</v>
      </c>
      <c r="AH64" t="s">
        <v>1553</v>
      </c>
      <c r="AI64">
        <v>19</v>
      </c>
    </row>
    <row r="65" spans="2:35" x14ac:dyDescent="0.25">
      <c r="B65" s="36" t="s">
        <v>129</v>
      </c>
      <c r="C65" t="s">
        <v>1554</v>
      </c>
      <c r="D65">
        <f>VLOOKUP(CONCATENATE($B65,D$4,$C65),$Y$6:$AI$698,11,FALSE)</f>
        <v>15</v>
      </c>
      <c r="E65">
        <f>VLOOKUP(CONCATENATE($B65,E$4,$C65),$Y$6:$AI$698,11,FALSE)</f>
        <v>21</v>
      </c>
      <c r="F65">
        <f>VLOOKUP(CONCATENATE($B65,F$4,$C65),$Y$6:$AI$698,11,FALSE)</f>
        <v>15</v>
      </c>
      <c r="G65">
        <f>VLOOKUP(CONCATENATE($B65,G$4,$C65),$Y$6:$AI$698,11,FALSE)</f>
        <v>16</v>
      </c>
      <c r="H65">
        <f>VLOOKUP(CONCATENATE($B65,H$4,$C65),$Y$6:$AI$698,11,FALSE)</f>
        <v>11</v>
      </c>
      <c r="I65">
        <f>'[3]CZ 4C'!$BJ$58</f>
        <v>37</v>
      </c>
      <c r="J65">
        <f>'[3]CZ 4C'!$BL$58</f>
        <v>175</v>
      </c>
      <c r="K65">
        <f t="shared" si="0"/>
        <v>212</v>
      </c>
      <c r="L65">
        <f t="shared" si="18"/>
        <v>3717432</v>
      </c>
      <c r="M65">
        <f t="shared" si="19"/>
        <v>1320260</v>
      </c>
      <c r="N65" t="s">
        <v>2613</v>
      </c>
      <c r="Y65" t="str">
        <f t="shared" si="3"/>
        <v>2AGYMTMY3</v>
      </c>
      <c r="Z65" t="s">
        <v>87</v>
      </c>
      <c r="AA65" t="s">
        <v>80</v>
      </c>
      <c r="AB65" t="s">
        <v>52</v>
      </c>
      <c r="AC65" t="s">
        <v>84</v>
      </c>
      <c r="AD65" t="s">
        <v>81</v>
      </c>
      <c r="AE65">
        <v>5</v>
      </c>
      <c r="AF65" t="s">
        <v>271</v>
      </c>
      <c r="AG65">
        <v>50</v>
      </c>
      <c r="AH65" t="s">
        <v>1146</v>
      </c>
      <c r="AI65">
        <v>13</v>
      </c>
    </row>
    <row r="66" spans="2:35" x14ac:dyDescent="0.25">
      <c r="B66" s="36" t="s">
        <v>129</v>
      </c>
      <c r="C66" t="s">
        <v>1555</v>
      </c>
      <c r="D66">
        <f>VLOOKUP(CONCATENATE($B66,D$4,$C66),$Y$6:$AI$698,11,FALSE)</f>
        <v>11</v>
      </c>
      <c r="E66">
        <f>VLOOKUP(CONCATENATE($B66,E$4,$C66),$Y$6:$AI$698,11,FALSE)</f>
        <v>14</v>
      </c>
      <c r="F66">
        <f>VLOOKUP(CONCATENATE($B66,F$4,$C66),$Y$6:$AI$698,11,FALSE)</f>
        <v>13</v>
      </c>
      <c r="G66">
        <f>VLOOKUP(CONCATENATE($B66,G$4,$C66),$Y$6:$AI$698,11,FALSE)</f>
        <v>12</v>
      </c>
      <c r="H66">
        <f>VLOOKUP(CONCATENATE($B66,H$4,$C66),$Y$6:$AI$698,11,FALSE)</f>
        <v>9</v>
      </c>
      <c r="I66">
        <f>'[3]CZ 4C'!$BX$58</f>
        <v>0</v>
      </c>
      <c r="J66">
        <f>'[3]CZ 4C'!$BZ$58</f>
        <v>675</v>
      </c>
      <c r="K66">
        <f t="shared" si="0"/>
        <v>675</v>
      </c>
      <c r="L66">
        <f t="shared" si="18"/>
        <v>3717432</v>
      </c>
      <c r="M66">
        <f t="shared" si="19"/>
        <v>1320260</v>
      </c>
      <c r="N66" t="s">
        <v>2613</v>
      </c>
      <c r="Y66" t="str">
        <f t="shared" si="3"/>
        <v>2AKITCHEN CAFETERIATMY3</v>
      </c>
      <c r="Z66" t="s">
        <v>87</v>
      </c>
      <c r="AA66" t="s">
        <v>80</v>
      </c>
      <c r="AB66" t="s">
        <v>53</v>
      </c>
      <c r="AC66" t="s">
        <v>84</v>
      </c>
      <c r="AD66" t="s">
        <v>81</v>
      </c>
      <c r="AE66">
        <v>5</v>
      </c>
      <c r="AF66" t="s">
        <v>1242</v>
      </c>
      <c r="AG66">
        <v>64</v>
      </c>
      <c r="AH66" t="s">
        <v>1112</v>
      </c>
      <c r="AI66">
        <v>19</v>
      </c>
    </row>
    <row r="67" spans="2:35" x14ac:dyDescent="0.25">
      <c r="B67" s="36" t="s">
        <v>129</v>
      </c>
      <c r="C67" t="s">
        <v>1556</v>
      </c>
      <c r="D67">
        <f>VLOOKUP(CONCATENATE($B67,D$4,$C67),$Y$6:$AI$698,11,FALSE)</f>
        <v>12</v>
      </c>
      <c r="E67">
        <f>VLOOKUP(CONCATENATE($B67,E$4,$C67),$Y$6:$AI$698,11,FALSE)</f>
        <v>14</v>
      </c>
      <c r="F67">
        <f>VLOOKUP(CONCATENATE($B67,F$4,$C67),$Y$6:$AI$698,11,FALSE)</f>
        <v>14</v>
      </c>
      <c r="G67">
        <f>VLOOKUP(CONCATENATE($B67,G$4,$C67),$Y$6:$AI$698,11,FALSE)</f>
        <v>12</v>
      </c>
      <c r="H67">
        <f>VLOOKUP(CONCATENATE($B67,H$4,$C67),$Y$6:$AI$698,11,FALSE)</f>
        <v>11</v>
      </c>
      <c r="I67">
        <f>'[3]CZ 4C'!$BQ$58</f>
        <v>451</v>
      </c>
      <c r="J67" s="34">
        <f>'[3]CZ 4C'!$BS$58</f>
        <v>0</v>
      </c>
      <c r="K67">
        <f t="shared" si="0"/>
        <v>451</v>
      </c>
      <c r="L67">
        <f t="shared" si="18"/>
        <v>3717432</v>
      </c>
      <c r="M67">
        <f t="shared" si="19"/>
        <v>1320260</v>
      </c>
      <c r="N67" t="s">
        <v>2613</v>
      </c>
      <c r="Y67" t="str">
        <f t="shared" si="3"/>
        <v>2AFLOOR 1TMY2</v>
      </c>
      <c r="Z67" t="s">
        <v>87</v>
      </c>
      <c r="AA67" t="s">
        <v>80</v>
      </c>
      <c r="AB67" t="s">
        <v>48</v>
      </c>
      <c r="AC67" t="s">
        <v>90</v>
      </c>
      <c r="AD67" t="s">
        <v>81</v>
      </c>
      <c r="AE67">
        <v>6</v>
      </c>
      <c r="AF67" t="s">
        <v>1557</v>
      </c>
      <c r="AG67">
        <v>99</v>
      </c>
      <c r="AH67" t="s">
        <v>228</v>
      </c>
      <c r="AI67">
        <v>77</v>
      </c>
    </row>
    <row r="68" spans="2:35" x14ac:dyDescent="0.25">
      <c r="B68" s="36" t="s">
        <v>134</v>
      </c>
      <c r="C68" t="s">
        <v>1535</v>
      </c>
      <c r="D68">
        <f>VLOOKUP(CONCATENATE($B68,D$4,$C68),$Y$6:$AI$698,11,FALSE)</f>
        <v>16</v>
      </c>
      <c r="E68">
        <f>VLOOKUP(CONCATENATE($B68,E$4,$C68),$Y$6:$AI$698,11,FALSE)</f>
        <v>20</v>
      </c>
      <c r="F68">
        <f>VLOOKUP(CONCATENATE($B68,F$4,$C68),$Y$6:$AI$698,11,FALSE)</f>
        <v>18</v>
      </c>
      <c r="G68">
        <f>VLOOKUP(CONCATENATE($B68,G$4,$C68),$Y$6:$AI$698,11,FALSE)</f>
        <v>16</v>
      </c>
      <c r="H68">
        <f>VLOOKUP(CONCATENATE($B68,H$4,$C68),$Y$6:$AI$698,11,FALSE)</f>
        <v>11</v>
      </c>
      <c r="I68">
        <f>'[3]CZ 5A'!$AH$58</f>
        <v>265</v>
      </c>
      <c r="J68">
        <f>'[3]CZ 5A'!$AJ$58</f>
        <v>50</v>
      </c>
      <c r="K68">
        <f t="shared" si="0"/>
        <v>315</v>
      </c>
      <c r="L68">
        <f>$AS$23</f>
        <v>4783322</v>
      </c>
      <c r="M68">
        <f>$BC$23</f>
        <v>1270638</v>
      </c>
      <c r="N68" t="s">
        <v>2613</v>
      </c>
      <c r="Y68" t="str">
        <f t="shared" si="3"/>
        <v>2AMECHTMY2</v>
      </c>
      <c r="Z68" t="s">
        <v>87</v>
      </c>
      <c r="AA68" t="s">
        <v>80</v>
      </c>
      <c r="AB68" t="s">
        <v>85</v>
      </c>
      <c r="AC68" t="s">
        <v>90</v>
      </c>
      <c r="AD68" t="s">
        <v>81</v>
      </c>
      <c r="AE68">
        <v>5</v>
      </c>
      <c r="AF68" t="s">
        <v>1558</v>
      </c>
      <c r="AG68">
        <v>48</v>
      </c>
      <c r="AH68" t="s">
        <v>227</v>
      </c>
      <c r="AI68">
        <v>19</v>
      </c>
    </row>
    <row r="69" spans="2:35" x14ac:dyDescent="0.25">
      <c r="B69" s="36" t="s">
        <v>134</v>
      </c>
      <c r="C69" t="s">
        <v>1533</v>
      </c>
      <c r="D69">
        <f>VLOOKUP(CONCATENATE($B69,D$4,$C69),$Y$6:$AI$698,11,FALSE)</f>
        <v>16</v>
      </c>
      <c r="E69">
        <f>VLOOKUP(CONCATENATE($B69,E$4,$C69),$Y$6:$AI$698,11,FALSE)</f>
        <v>22</v>
      </c>
      <c r="F69">
        <f>VLOOKUP(CONCATENATE($B69,F$4,$C69),$Y$6:$AI$698,11,FALSE)</f>
        <v>17</v>
      </c>
      <c r="G69">
        <f>VLOOKUP(CONCATENATE($B69,G$4,$C69),$Y$6:$AI$698,11,FALSE)</f>
        <v>16</v>
      </c>
      <c r="H69">
        <f>VLOOKUP(CONCATENATE($B69,H$4,$C69),$Y$6:$AI$698,11,FALSE)</f>
        <v>12</v>
      </c>
      <c r="I69">
        <f>'[3]CZ 5A'!$AO$58</f>
        <v>301</v>
      </c>
      <c r="J69">
        <f>'[3]CZ 5A'!$AQ$58</f>
        <v>48</v>
      </c>
      <c r="K69">
        <f t="shared" si="0"/>
        <v>349</v>
      </c>
      <c r="L69">
        <f t="shared" ref="L69:L74" si="20">$AS$23</f>
        <v>4783322</v>
      </c>
      <c r="M69">
        <f t="shared" ref="M69:M74" si="21">$BC$23</f>
        <v>1270638</v>
      </c>
      <c r="N69" t="s">
        <v>2613</v>
      </c>
      <c r="Y69" t="str">
        <f t="shared" si="3"/>
        <v>2AFLOOR 2TMY2</v>
      </c>
      <c r="Z69" t="s">
        <v>87</v>
      </c>
      <c r="AA69" t="s">
        <v>80</v>
      </c>
      <c r="AB69" t="s">
        <v>50</v>
      </c>
      <c r="AC69" t="s">
        <v>90</v>
      </c>
      <c r="AD69" t="s">
        <v>81</v>
      </c>
      <c r="AE69">
        <v>7</v>
      </c>
      <c r="AF69" t="s">
        <v>1135</v>
      </c>
      <c r="AG69">
        <v>100</v>
      </c>
      <c r="AH69" t="s">
        <v>1559</v>
      </c>
      <c r="AI69">
        <v>80</v>
      </c>
    </row>
    <row r="70" spans="2:35" x14ac:dyDescent="0.25">
      <c r="B70" s="36" t="s">
        <v>134</v>
      </c>
      <c r="C70" t="s">
        <v>1530</v>
      </c>
      <c r="D70">
        <f>VLOOKUP(CONCATENATE($B70,D$4,$C70),$Y$6:$AI$698,11,FALSE)</f>
        <v>15</v>
      </c>
      <c r="E70">
        <f>VLOOKUP(CONCATENATE($B70,E$4,$C70),$Y$6:$AI$698,11,FALSE)</f>
        <v>19</v>
      </c>
      <c r="F70">
        <f>VLOOKUP(CONCATENATE($B70,F$4,$C70),$Y$6:$AI$698,11,FALSE)</f>
        <v>16</v>
      </c>
      <c r="G70">
        <f>VLOOKUP(CONCATENATE($B70,G$4,$C70),$Y$6:$AI$698,11,FALSE)</f>
        <v>16</v>
      </c>
      <c r="H70">
        <f>VLOOKUP(CONCATENATE($B70,H$4,$C70),$Y$6:$AI$698,11,FALSE)</f>
        <v>11</v>
      </c>
      <c r="I70">
        <f>'[3]CZ 5A'!$AV$58</f>
        <v>57</v>
      </c>
      <c r="J70">
        <f>'[3]CZ 5A'!$AX$58</f>
        <v>42</v>
      </c>
      <c r="K70">
        <f t="shared" ref="K70:K116" si="22">SUM(I70:J70)</f>
        <v>99</v>
      </c>
      <c r="L70">
        <f t="shared" si="20"/>
        <v>4783322</v>
      </c>
      <c r="M70">
        <f t="shared" si="21"/>
        <v>1270638</v>
      </c>
      <c r="N70" t="s">
        <v>2613</v>
      </c>
      <c r="Y70" t="str">
        <f t="shared" si="3"/>
        <v>2AAUDITORIUMTMY2</v>
      </c>
      <c r="Z70" t="s">
        <v>87</v>
      </c>
      <c r="AA70" t="s">
        <v>80</v>
      </c>
      <c r="AB70" t="s">
        <v>51</v>
      </c>
      <c r="AC70" t="s">
        <v>90</v>
      </c>
      <c r="AD70" t="s">
        <v>81</v>
      </c>
      <c r="AE70">
        <v>5</v>
      </c>
      <c r="AF70" t="s">
        <v>1560</v>
      </c>
      <c r="AG70">
        <v>66</v>
      </c>
      <c r="AH70" t="s">
        <v>727</v>
      </c>
      <c r="AI70">
        <v>18</v>
      </c>
    </row>
    <row r="71" spans="2:35" x14ac:dyDescent="0.25">
      <c r="B71" s="36" t="s">
        <v>134</v>
      </c>
      <c r="C71" t="s">
        <v>1523</v>
      </c>
      <c r="D71">
        <f>VLOOKUP(CONCATENATE($B71,D$4,$C71),$Y$6:$AI$698,11,FALSE)</f>
        <v>15</v>
      </c>
      <c r="E71">
        <f>VLOOKUP(CONCATENATE($B71,E$4,$C71),$Y$6:$AI$698,11,FALSE)</f>
        <v>19</v>
      </c>
      <c r="F71">
        <f>VLOOKUP(CONCATENATE($B71,F$4,$C71),$Y$6:$AI$698,11,FALSE)</f>
        <v>16</v>
      </c>
      <c r="G71">
        <f>VLOOKUP(CONCATENATE($B71,G$4,$C71),$Y$6:$AI$698,11,FALSE)</f>
        <v>16</v>
      </c>
      <c r="H71">
        <f>VLOOKUP(CONCATENATE($B71,H$4,$C71),$Y$6:$AI$698,11,FALSE)</f>
        <v>11</v>
      </c>
      <c r="I71">
        <f>'[3]CZ 5A'!$BC$58</f>
        <v>173</v>
      </c>
      <c r="J71">
        <f>'[3]CZ 5A'!$BE$58</f>
        <v>26</v>
      </c>
      <c r="K71">
        <f t="shared" si="22"/>
        <v>199</v>
      </c>
      <c r="L71">
        <f t="shared" si="20"/>
        <v>4783322</v>
      </c>
      <c r="M71">
        <f t="shared" si="21"/>
        <v>1270638</v>
      </c>
      <c r="N71" t="s">
        <v>2613</v>
      </c>
      <c r="Y71" t="str">
        <f t="shared" ref="Y71:Y134" si="23">CONCATENATE(Z71,AB71,AC71)</f>
        <v>2AGYMTMY2</v>
      </c>
      <c r="Z71" t="s">
        <v>87</v>
      </c>
      <c r="AA71" t="s">
        <v>80</v>
      </c>
      <c r="AB71" t="s">
        <v>52</v>
      </c>
      <c r="AC71" t="s">
        <v>90</v>
      </c>
      <c r="AD71" t="s">
        <v>81</v>
      </c>
      <c r="AE71">
        <v>5</v>
      </c>
      <c r="AF71" t="s">
        <v>1561</v>
      </c>
      <c r="AG71">
        <v>45</v>
      </c>
      <c r="AH71" t="s">
        <v>1153</v>
      </c>
      <c r="AI71">
        <v>12</v>
      </c>
    </row>
    <row r="72" spans="2:35" x14ac:dyDescent="0.25">
      <c r="B72" s="36" t="s">
        <v>134</v>
      </c>
      <c r="C72" t="s">
        <v>1525</v>
      </c>
      <c r="D72">
        <f>VLOOKUP(CONCATENATE($B72,D$4,$C72),$Y$6:$AI$698,11,FALSE)</f>
        <v>14</v>
      </c>
      <c r="E72">
        <f>VLOOKUP(CONCATENATE($B72,E$4,$C72),$Y$6:$AI$698,11,FALSE)</f>
        <v>18</v>
      </c>
      <c r="F72">
        <f>VLOOKUP(CONCATENATE($B72,F$4,$C72),$Y$6:$AI$698,11,FALSE)</f>
        <v>16</v>
      </c>
      <c r="G72">
        <f>VLOOKUP(CONCATENATE($B72,G$4,$C72),$Y$6:$AI$698,11,FALSE)</f>
        <v>15</v>
      </c>
      <c r="H72">
        <f>VLOOKUP(CONCATENATE($B72,H$4,$C72),$Y$6:$AI$698,11,FALSE)</f>
        <v>10</v>
      </c>
      <c r="I72">
        <f>'[3]CZ 5A'!$BJ$58</f>
        <v>121</v>
      </c>
      <c r="J72">
        <f>'[3]CZ 5A'!$BL$58</f>
        <v>41</v>
      </c>
      <c r="K72">
        <f t="shared" si="22"/>
        <v>162</v>
      </c>
      <c r="L72">
        <f t="shared" si="20"/>
        <v>4783322</v>
      </c>
      <c r="M72">
        <f t="shared" si="21"/>
        <v>1270638</v>
      </c>
      <c r="N72" t="s">
        <v>2613</v>
      </c>
      <c r="Y72" t="str">
        <f t="shared" si="23"/>
        <v>2AKITCHEN CAFETERIATMY2</v>
      </c>
      <c r="Z72" t="s">
        <v>87</v>
      </c>
      <c r="AA72" t="s">
        <v>80</v>
      </c>
      <c r="AB72" t="s">
        <v>53</v>
      </c>
      <c r="AC72" t="s">
        <v>90</v>
      </c>
      <c r="AD72" t="s">
        <v>81</v>
      </c>
      <c r="AE72">
        <v>5</v>
      </c>
      <c r="AF72" t="s">
        <v>1147</v>
      </c>
      <c r="AG72">
        <v>65</v>
      </c>
      <c r="AH72" t="s">
        <v>885</v>
      </c>
      <c r="AI72">
        <v>18</v>
      </c>
    </row>
    <row r="73" spans="2:35" x14ac:dyDescent="0.25">
      <c r="B73" s="36" t="s">
        <v>134</v>
      </c>
      <c r="C73" t="s">
        <v>1526</v>
      </c>
      <c r="D73">
        <f>VLOOKUP(CONCATENATE($B73,D$4,$C73),$Y$6:$AI$698,11,FALSE)</f>
        <v>15</v>
      </c>
      <c r="E73">
        <f>VLOOKUP(CONCATENATE($B73,E$4,$C73),$Y$6:$AI$698,11,FALSE)</f>
        <v>19</v>
      </c>
      <c r="F73">
        <f>VLOOKUP(CONCATENATE($B73,F$4,$C73),$Y$6:$AI$698,11,FALSE)</f>
        <v>16</v>
      </c>
      <c r="G73">
        <f>VLOOKUP(CONCATENATE($B73,G$4,$C73),$Y$6:$AI$698,11,FALSE)</f>
        <v>16</v>
      </c>
      <c r="H73">
        <f>VLOOKUP(CONCATENATE($B73,H$4,$C73),$Y$6:$AI$698,11,FALSE)</f>
        <v>11</v>
      </c>
      <c r="I73">
        <f>'[3]CZ 5A'!$BX$58</f>
        <v>6</v>
      </c>
      <c r="J73">
        <f>'[3]CZ 5A'!$BZ$58</f>
        <v>97</v>
      </c>
      <c r="K73">
        <f t="shared" si="22"/>
        <v>103</v>
      </c>
      <c r="L73">
        <f t="shared" si="20"/>
        <v>4783322</v>
      </c>
      <c r="M73">
        <f t="shared" si="21"/>
        <v>1270638</v>
      </c>
      <c r="N73" t="s">
        <v>2613</v>
      </c>
      <c r="Y73" t="str">
        <f t="shared" si="23"/>
        <v>2AFLOOR 1TMY15WA</v>
      </c>
      <c r="Z73" t="s">
        <v>87</v>
      </c>
      <c r="AA73" t="s">
        <v>80</v>
      </c>
      <c r="AB73" t="s">
        <v>48</v>
      </c>
      <c r="AC73" t="s">
        <v>93</v>
      </c>
      <c r="AD73" t="s">
        <v>81</v>
      </c>
      <c r="AE73">
        <v>21</v>
      </c>
      <c r="AF73" t="s">
        <v>245</v>
      </c>
      <c r="AG73">
        <v>100</v>
      </c>
      <c r="AH73" t="s">
        <v>1527</v>
      </c>
      <c r="AI73">
        <v>83</v>
      </c>
    </row>
    <row r="74" spans="2:35" x14ac:dyDescent="0.25">
      <c r="B74" s="36" t="s">
        <v>134</v>
      </c>
      <c r="C74" t="s">
        <v>1528</v>
      </c>
      <c r="D74">
        <f>VLOOKUP(CONCATENATE($B74,D$4,$C74),$Y$6:$AI$698,11,FALSE)</f>
        <v>15</v>
      </c>
      <c r="E74">
        <f>VLOOKUP(CONCATENATE($B74,E$4,$C74),$Y$6:$AI$698,11,FALSE)</f>
        <v>19</v>
      </c>
      <c r="F74">
        <f>VLOOKUP(CONCATENATE($B74,F$4,$C74),$Y$6:$AI$698,11,FALSE)</f>
        <v>16</v>
      </c>
      <c r="G74">
        <f>VLOOKUP(CONCATENATE($B74,G$4,$C74),$Y$6:$AI$698,11,FALSE)</f>
        <v>16</v>
      </c>
      <c r="H74">
        <f>VLOOKUP(CONCATENATE($B74,H$4,$C74),$Y$6:$AI$698,11,FALSE)</f>
        <v>11</v>
      </c>
      <c r="I74">
        <f>'[3]CZ 5A'!$BQ$58</f>
        <v>839</v>
      </c>
      <c r="J74" s="34">
        <f>'[3]CZ 5A'!$BS$58</f>
        <v>0</v>
      </c>
      <c r="K74">
        <f t="shared" si="22"/>
        <v>839</v>
      </c>
      <c r="L74">
        <f t="shared" si="20"/>
        <v>4783322</v>
      </c>
      <c r="M74">
        <f t="shared" si="21"/>
        <v>1270638</v>
      </c>
      <c r="N74" t="s">
        <v>2613</v>
      </c>
      <c r="Y74" t="str">
        <f t="shared" si="23"/>
        <v>2AMECHTMY15WA</v>
      </c>
      <c r="Z74" t="s">
        <v>87</v>
      </c>
      <c r="AA74" t="s">
        <v>80</v>
      </c>
      <c r="AB74" t="s">
        <v>85</v>
      </c>
      <c r="AC74" t="s">
        <v>93</v>
      </c>
      <c r="AD74" t="s">
        <v>81</v>
      </c>
      <c r="AE74">
        <v>5</v>
      </c>
      <c r="AF74" t="s">
        <v>1562</v>
      </c>
      <c r="AG74">
        <v>42</v>
      </c>
      <c r="AH74" t="s">
        <v>1563</v>
      </c>
      <c r="AI74">
        <v>20</v>
      </c>
    </row>
    <row r="75" spans="2:35" x14ac:dyDescent="0.25">
      <c r="B75" s="36" t="s">
        <v>140</v>
      </c>
      <c r="C75" t="s">
        <v>1528</v>
      </c>
      <c r="D75">
        <f>VLOOKUP(CONCATENATE($B75,D$4,$C75),$Y$6:$AI$698,11,FALSE)</f>
        <v>13</v>
      </c>
      <c r="E75">
        <f>VLOOKUP(CONCATENATE($B75,E$4,$C75),$Y$6:$AI$698,11,FALSE)</f>
        <v>18</v>
      </c>
      <c r="F75">
        <f>VLOOKUP(CONCATENATE($B75,F$4,$C75),$Y$6:$AI$698,11,FALSE)</f>
        <v>15</v>
      </c>
      <c r="G75">
        <f>VLOOKUP(CONCATENATE($B75,G$4,$C75),$Y$6:$AI$698,11,FALSE)</f>
        <v>15</v>
      </c>
      <c r="H75">
        <f>VLOOKUP(CONCATENATE($B75,H$4,$C75),$Y$6:$AI$698,11,FALSE)</f>
        <v>13</v>
      </c>
      <c r="I75">
        <f>'[3]CZ 5B'!$AH$58</f>
        <v>244</v>
      </c>
      <c r="J75">
        <f>'[3]CZ 5B'!$AJ$58</f>
        <v>1031</v>
      </c>
      <c r="K75">
        <f t="shared" si="22"/>
        <v>1275</v>
      </c>
      <c r="L75">
        <f>$AS$25</f>
        <v>4593127</v>
      </c>
      <c r="M75">
        <f>$BC$25</f>
        <v>1229651</v>
      </c>
      <c r="N75" t="s">
        <v>2613</v>
      </c>
      <c r="Y75" t="str">
        <f t="shared" si="23"/>
        <v>2AFLOOR 2TMY15WA</v>
      </c>
      <c r="Z75" t="s">
        <v>87</v>
      </c>
      <c r="AA75" t="s">
        <v>80</v>
      </c>
      <c r="AB75" t="s">
        <v>50</v>
      </c>
      <c r="AC75" t="s">
        <v>93</v>
      </c>
      <c r="AD75" t="s">
        <v>81</v>
      </c>
      <c r="AE75">
        <v>16</v>
      </c>
      <c r="AF75" t="s">
        <v>196</v>
      </c>
      <c r="AG75">
        <v>100</v>
      </c>
      <c r="AH75" t="s">
        <v>1540</v>
      </c>
      <c r="AI75">
        <v>84</v>
      </c>
    </row>
    <row r="76" spans="2:35" x14ac:dyDescent="0.25">
      <c r="B76" s="36" t="s">
        <v>140</v>
      </c>
      <c r="C76" t="s">
        <v>1526</v>
      </c>
      <c r="D76">
        <f>VLOOKUP(CONCATENATE($B76,D$4,$C76),$Y$6:$AI$698,11,FALSE)</f>
        <v>13</v>
      </c>
      <c r="E76">
        <f>VLOOKUP(CONCATENATE($B76,E$4,$C76),$Y$6:$AI$698,11,FALSE)</f>
        <v>18</v>
      </c>
      <c r="F76">
        <f>VLOOKUP(CONCATENATE($B76,F$4,$C76),$Y$6:$AI$698,11,FALSE)</f>
        <v>15</v>
      </c>
      <c r="G76">
        <f>VLOOKUP(CONCATENATE($B76,G$4,$C76),$Y$6:$AI$698,11,FALSE)</f>
        <v>14</v>
      </c>
      <c r="H76">
        <f>VLOOKUP(CONCATENATE($B76,H$4,$C76),$Y$6:$AI$698,11,FALSE)</f>
        <v>13</v>
      </c>
      <c r="I76">
        <f>'[3]CZ 5B'!$AO$58</f>
        <v>212</v>
      </c>
      <c r="J76">
        <f>'[3]CZ 5B'!$AQ$58</f>
        <v>1051</v>
      </c>
      <c r="K76">
        <f t="shared" si="22"/>
        <v>1263</v>
      </c>
      <c r="L76">
        <f t="shared" ref="L76:L81" si="24">$AS$25</f>
        <v>4593127</v>
      </c>
      <c r="M76">
        <f t="shared" ref="M76:M81" si="25">$BC$25</f>
        <v>1229651</v>
      </c>
      <c r="N76" t="s">
        <v>2613</v>
      </c>
      <c r="Y76" t="str">
        <f t="shared" si="23"/>
        <v>2AAUDITORIUMTMY15WA</v>
      </c>
      <c r="Z76" t="s">
        <v>87</v>
      </c>
      <c r="AA76" t="s">
        <v>80</v>
      </c>
      <c r="AB76" t="s">
        <v>51</v>
      </c>
      <c r="AC76" t="s">
        <v>93</v>
      </c>
      <c r="AD76" t="s">
        <v>81</v>
      </c>
      <c r="AE76">
        <v>5</v>
      </c>
      <c r="AF76" t="s">
        <v>1564</v>
      </c>
      <c r="AG76">
        <v>67</v>
      </c>
      <c r="AH76" t="s">
        <v>433</v>
      </c>
      <c r="AI76">
        <v>20</v>
      </c>
    </row>
    <row r="77" spans="2:35" x14ac:dyDescent="0.25">
      <c r="B77" s="36" t="s">
        <v>140</v>
      </c>
      <c r="C77" t="s">
        <v>1525</v>
      </c>
      <c r="D77">
        <f>VLOOKUP(CONCATENATE($B77,D$4,$C77),$Y$6:$AI$698,11,FALSE)</f>
        <v>14</v>
      </c>
      <c r="E77">
        <f>VLOOKUP(CONCATENATE($B77,E$4,$C77),$Y$6:$AI$698,11,FALSE)</f>
        <v>18</v>
      </c>
      <c r="F77">
        <f>VLOOKUP(CONCATENATE($B77,F$4,$C77),$Y$6:$AI$698,11,FALSE)</f>
        <v>15</v>
      </c>
      <c r="G77">
        <f>VLOOKUP(CONCATENATE($B77,G$4,$C77),$Y$6:$AI$698,11,FALSE)</f>
        <v>15</v>
      </c>
      <c r="H77">
        <f>VLOOKUP(CONCATENATE($B77,H$4,$C77),$Y$6:$AI$698,11,FALSE)</f>
        <v>12</v>
      </c>
      <c r="I77">
        <f>'[3]CZ 5B'!$AV$58</f>
        <v>258</v>
      </c>
      <c r="J77">
        <f>'[3]CZ 5B'!$AX$58</f>
        <v>789</v>
      </c>
      <c r="K77">
        <f t="shared" si="22"/>
        <v>1047</v>
      </c>
      <c r="L77">
        <f t="shared" si="24"/>
        <v>4593127</v>
      </c>
      <c r="M77">
        <f t="shared" si="25"/>
        <v>1229651</v>
      </c>
      <c r="N77" t="s">
        <v>2613</v>
      </c>
      <c r="Y77" t="str">
        <f t="shared" si="23"/>
        <v>2AGYMTMY15WA</v>
      </c>
      <c r="Z77" t="s">
        <v>87</v>
      </c>
      <c r="AA77" t="s">
        <v>80</v>
      </c>
      <c r="AB77" t="s">
        <v>52</v>
      </c>
      <c r="AC77" t="s">
        <v>93</v>
      </c>
      <c r="AD77" t="s">
        <v>81</v>
      </c>
      <c r="AE77">
        <v>5</v>
      </c>
      <c r="AF77" t="s">
        <v>1536</v>
      </c>
      <c r="AG77">
        <v>54</v>
      </c>
      <c r="AH77" t="s">
        <v>201</v>
      </c>
      <c r="AI77">
        <v>13</v>
      </c>
    </row>
    <row r="78" spans="2:35" x14ac:dyDescent="0.25">
      <c r="B78" s="36" t="s">
        <v>140</v>
      </c>
      <c r="C78" t="s">
        <v>1523</v>
      </c>
      <c r="D78">
        <f>VLOOKUP(CONCATENATE($B78,D$4,$C78),$Y$6:$AI$698,11,FALSE)</f>
        <v>14</v>
      </c>
      <c r="E78">
        <f>VLOOKUP(CONCATENATE($B78,E$4,$C78),$Y$6:$AI$698,11,FALSE)</f>
        <v>18</v>
      </c>
      <c r="F78">
        <f>VLOOKUP(CONCATENATE($B78,F$4,$C78),$Y$6:$AI$698,11,FALSE)</f>
        <v>15</v>
      </c>
      <c r="G78">
        <f>VLOOKUP(CONCATENATE($B78,G$4,$C78),$Y$6:$AI$698,11,FALSE)</f>
        <v>15</v>
      </c>
      <c r="H78">
        <f>VLOOKUP(CONCATENATE($B78,H$4,$C78),$Y$6:$AI$698,11,FALSE)</f>
        <v>12</v>
      </c>
      <c r="I78">
        <f>'[3]CZ 5B'!$BC$58</f>
        <v>312</v>
      </c>
      <c r="J78">
        <f>'[3]CZ 5B'!$BE$58</f>
        <v>810</v>
      </c>
      <c r="K78">
        <f t="shared" si="22"/>
        <v>1122</v>
      </c>
      <c r="L78">
        <f t="shared" si="24"/>
        <v>4593127</v>
      </c>
      <c r="M78">
        <f t="shared" si="25"/>
        <v>1229651</v>
      </c>
      <c r="N78" t="s">
        <v>2613</v>
      </c>
      <c r="Y78" t="str">
        <f t="shared" si="23"/>
        <v>2AKITCHEN CAFETERIATMY15WA</v>
      </c>
      <c r="Z78" t="s">
        <v>87</v>
      </c>
      <c r="AA78" t="s">
        <v>80</v>
      </c>
      <c r="AB78" t="s">
        <v>53</v>
      </c>
      <c r="AC78" t="s">
        <v>93</v>
      </c>
      <c r="AD78" t="s">
        <v>81</v>
      </c>
      <c r="AE78">
        <v>5</v>
      </c>
      <c r="AF78" t="s">
        <v>1537</v>
      </c>
      <c r="AG78">
        <v>65</v>
      </c>
      <c r="AH78" t="s">
        <v>1565</v>
      </c>
      <c r="AI78">
        <v>20</v>
      </c>
    </row>
    <row r="79" spans="2:35" x14ac:dyDescent="0.25">
      <c r="B79" s="36" t="s">
        <v>140</v>
      </c>
      <c r="C79" t="s">
        <v>1530</v>
      </c>
      <c r="D79">
        <f>VLOOKUP(CONCATENATE($B79,D$4,$C79),$Y$6:$AI$698,11,FALSE)</f>
        <v>14</v>
      </c>
      <c r="E79">
        <f>VLOOKUP(CONCATENATE($B79,E$4,$C79),$Y$6:$AI$698,11,FALSE)</f>
        <v>18</v>
      </c>
      <c r="F79">
        <f>VLOOKUP(CONCATENATE($B79,F$4,$C79),$Y$6:$AI$698,11,FALSE)</f>
        <v>15</v>
      </c>
      <c r="G79">
        <f>VLOOKUP(CONCATENATE($B79,G$4,$C79),$Y$6:$AI$698,11,FALSE)</f>
        <v>15</v>
      </c>
      <c r="H79">
        <f>VLOOKUP(CONCATENATE($B79,H$4,$C79),$Y$6:$AI$698,11,FALSE)</f>
        <v>12</v>
      </c>
      <c r="I79">
        <f>'[3]CZ 5B'!$BJ$58</f>
        <v>255</v>
      </c>
      <c r="J79">
        <f>'[3]CZ 5B'!$BL$58</f>
        <v>864</v>
      </c>
      <c r="K79">
        <f t="shared" si="22"/>
        <v>1119</v>
      </c>
      <c r="L79">
        <f t="shared" si="24"/>
        <v>4593127</v>
      </c>
      <c r="M79">
        <f t="shared" si="25"/>
        <v>1229651</v>
      </c>
      <c r="N79" t="s">
        <v>2613</v>
      </c>
      <c r="Y79" t="str">
        <f t="shared" si="23"/>
        <v>2AFLOOR 1MIN</v>
      </c>
      <c r="Z79" t="s">
        <v>87</v>
      </c>
      <c r="AA79" t="s">
        <v>80</v>
      </c>
      <c r="AB79" t="s">
        <v>48</v>
      </c>
      <c r="AC79" t="s">
        <v>99</v>
      </c>
      <c r="AD79" t="s">
        <v>81</v>
      </c>
      <c r="AE79">
        <v>7</v>
      </c>
      <c r="AF79" t="s">
        <v>1373</v>
      </c>
      <c r="AG79">
        <v>99</v>
      </c>
      <c r="AH79" t="s">
        <v>255</v>
      </c>
      <c r="AI79">
        <v>58</v>
      </c>
    </row>
    <row r="80" spans="2:35" x14ac:dyDescent="0.25">
      <c r="B80" s="36" t="s">
        <v>140</v>
      </c>
      <c r="C80" t="s">
        <v>1533</v>
      </c>
      <c r="D80">
        <f>VLOOKUP(CONCATENATE($B80,D$4,$C80),$Y$6:$AI$698,11,FALSE)</f>
        <v>19</v>
      </c>
      <c r="E80">
        <f>VLOOKUP(CONCATENATE($B80,E$4,$C80),$Y$6:$AI$698,11,FALSE)</f>
        <v>25</v>
      </c>
      <c r="F80">
        <f>VLOOKUP(CONCATENATE($B80,F$4,$C80),$Y$6:$AI$698,11,FALSE)</f>
        <v>19</v>
      </c>
      <c r="G80">
        <f>VLOOKUP(CONCATENATE($B80,G$4,$C80),$Y$6:$AI$698,11,FALSE)</f>
        <v>19</v>
      </c>
      <c r="H80">
        <f>VLOOKUP(CONCATENATE($B80,H$4,$C80),$Y$6:$AI$698,11,FALSE)</f>
        <v>13</v>
      </c>
      <c r="I80">
        <f>'[3]CZ 5B'!$BX$58</f>
        <v>84</v>
      </c>
      <c r="J80">
        <f>'[3]CZ 5B'!$BZ$58</f>
        <v>1651</v>
      </c>
      <c r="K80">
        <f t="shared" si="22"/>
        <v>1735</v>
      </c>
      <c r="L80">
        <f t="shared" si="24"/>
        <v>4593127</v>
      </c>
      <c r="M80">
        <f t="shared" si="25"/>
        <v>1229651</v>
      </c>
      <c r="N80" t="s">
        <v>2613</v>
      </c>
      <c r="Y80" t="str">
        <f t="shared" si="23"/>
        <v>2AMECHMIN</v>
      </c>
      <c r="Z80" t="s">
        <v>87</v>
      </c>
      <c r="AA80" t="s">
        <v>80</v>
      </c>
      <c r="AB80" t="s">
        <v>85</v>
      </c>
      <c r="AC80" t="s">
        <v>99</v>
      </c>
      <c r="AD80" t="s">
        <v>81</v>
      </c>
      <c r="AE80">
        <v>5</v>
      </c>
      <c r="AF80" t="s">
        <v>1566</v>
      </c>
      <c r="AG80">
        <v>53</v>
      </c>
      <c r="AH80" t="s">
        <v>481</v>
      </c>
      <c r="AI80">
        <v>19</v>
      </c>
    </row>
    <row r="81" spans="2:35" x14ac:dyDescent="0.25">
      <c r="B81" s="36" t="s">
        <v>140</v>
      </c>
      <c r="C81" t="s">
        <v>1535</v>
      </c>
      <c r="D81">
        <f>VLOOKUP(CONCATENATE($B81,D$4,$C81),$Y$6:$AI$698,11,FALSE)</f>
        <v>12</v>
      </c>
      <c r="E81">
        <f>VLOOKUP(CONCATENATE($B81,E$4,$C81),$Y$6:$AI$698,11,FALSE)</f>
        <v>17</v>
      </c>
      <c r="F81">
        <f>VLOOKUP(CONCATENATE($B81,F$4,$C81),$Y$6:$AI$698,11,FALSE)</f>
        <v>14</v>
      </c>
      <c r="G81">
        <f>VLOOKUP(CONCATENATE($B81,G$4,$C81),$Y$6:$AI$698,11,FALSE)</f>
        <v>14</v>
      </c>
      <c r="H81">
        <f>VLOOKUP(CONCATENATE($B81,H$4,$C81),$Y$6:$AI$698,11,FALSE)</f>
        <v>13</v>
      </c>
      <c r="I81">
        <f>'[3]CZ 5B'!$BQ$58</f>
        <v>1415</v>
      </c>
      <c r="J81" s="34">
        <f>'[3]CZ 5B'!$BS$58</f>
        <v>77</v>
      </c>
      <c r="K81">
        <f t="shared" si="22"/>
        <v>1492</v>
      </c>
      <c r="L81">
        <f t="shared" si="24"/>
        <v>4593127</v>
      </c>
      <c r="M81">
        <f t="shared" si="25"/>
        <v>1229651</v>
      </c>
      <c r="N81" t="s">
        <v>2613</v>
      </c>
      <c r="Y81" t="str">
        <f t="shared" si="23"/>
        <v>2AFLOOR 2MIN</v>
      </c>
      <c r="Z81" t="s">
        <v>87</v>
      </c>
      <c r="AA81" t="s">
        <v>80</v>
      </c>
      <c r="AB81" t="s">
        <v>50</v>
      </c>
      <c r="AC81" t="s">
        <v>99</v>
      </c>
      <c r="AD81" t="s">
        <v>81</v>
      </c>
      <c r="AE81">
        <v>6</v>
      </c>
      <c r="AF81" t="s">
        <v>1567</v>
      </c>
      <c r="AG81">
        <v>100</v>
      </c>
      <c r="AH81" t="s">
        <v>1568</v>
      </c>
      <c r="AI81">
        <v>63</v>
      </c>
    </row>
    <row r="82" spans="2:35" x14ac:dyDescent="0.25">
      <c r="B82" s="36" t="s">
        <v>144</v>
      </c>
      <c r="C82" t="s">
        <v>1569</v>
      </c>
      <c r="D82">
        <f>VLOOKUP(CONCATENATE($B82,D$4,$C82),$Y$6:$AI$698,11,FALSE)</f>
        <v>11</v>
      </c>
      <c r="E82">
        <f>VLOOKUP(CONCATENATE($B82,E$4,$C82),$Y$6:$AI$698,11,FALSE)</f>
        <v>14</v>
      </c>
      <c r="F82">
        <f>VLOOKUP(CONCATENATE($B82,F$4,$C82),$Y$6:$AI$698,11,FALSE)</f>
        <v>12</v>
      </c>
      <c r="G82">
        <f>VLOOKUP(CONCATENATE($B82,G$4,$C82),$Y$6:$AI$698,11,FALSE)</f>
        <v>12</v>
      </c>
      <c r="H82">
        <f>VLOOKUP(CONCATENATE($B82,H$4,$C82),$Y$6:$AI$698,11,FALSE)</f>
        <v>9</v>
      </c>
      <c r="I82">
        <f>'[3]CZ 5C'!$AH$58</f>
        <v>51</v>
      </c>
      <c r="J82">
        <f>'[3]CZ 5C'!$AJ$58</f>
        <v>10</v>
      </c>
      <c r="K82">
        <f t="shared" si="22"/>
        <v>61</v>
      </c>
      <c r="L82">
        <f>$AS$27</f>
        <v>3827630</v>
      </c>
      <c r="M82">
        <f>$BC$27</f>
        <v>727729</v>
      </c>
      <c r="N82" t="s">
        <v>2613</v>
      </c>
      <c r="Y82" t="str">
        <f t="shared" si="23"/>
        <v>2AAUDITORIUMMIN</v>
      </c>
      <c r="Z82" t="s">
        <v>87</v>
      </c>
      <c r="AA82" t="s">
        <v>80</v>
      </c>
      <c r="AB82" t="s">
        <v>51</v>
      </c>
      <c r="AC82" t="s">
        <v>99</v>
      </c>
      <c r="AD82" t="s">
        <v>81</v>
      </c>
      <c r="AE82">
        <v>5</v>
      </c>
      <c r="AF82" t="s">
        <v>1570</v>
      </c>
      <c r="AG82">
        <v>68</v>
      </c>
      <c r="AH82" t="s">
        <v>1571</v>
      </c>
      <c r="AI82">
        <v>17</v>
      </c>
    </row>
    <row r="83" spans="2:35" x14ac:dyDescent="0.25">
      <c r="B83" s="36" t="s">
        <v>144</v>
      </c>
      <c r="C83" t="s">
        <v>1525</v>
      </c>
      <c r="D83">
        <f>VLOOKUP(CONCATENATE($B83,D$4,$C83),$Y$6:$AI$698,11,FALSE)</f>
        <v>10</v>
      </c>
      <c r="E83">
        <f>VLOOKUP(CONCATENATE($B83,E$4,$C83),$Y$6:$AI$698,11,FALSE)</f>
        <v>12</v>
      </c>
      <c r="F83">
        <f>VLOOKUP(CONCATENATE($B83,F$4,$C83),$Y$6:$AI$698,11,FALSE)</f>
        <v>12</v>
      </c>
      <c r="G83">
        <f>VLOOKUP(CONCATENATE($B83,G$4,$C83),$Y$6:$AI$698,11,FALSE)</f>
        <v>11</v>
      </c>
      <c r="H83">
        <f>VLOOKUP(CONCATENATE($B83,H$4,$C83),$Y$6:$AI$698,11,FALSE)</f>
        <v>9</v>
      </c>
      <c r="I83">
        <f>'[3]CZ 5C'!$AO$58</f>
        <v>47</v>
      </c>
      <c r="J83">
        <f>'[3]CZ 5C'!$AQ$58</f>
        <v>16</v>
      </c>
      <c r="K83">
        <f t="shared" si="22"/>
        <v>63</v>
      </c>
      <c r="L83">
        <f t="shared" ref="L83:L88" si="26">$AS$27</f>
        <v>3827630</v>
      </c>
      <c r="M83">
        <f t="shared" ref="M83:M88" si="27">$BC$27</f>
        <v>727729</v>
      </c>
      <c r="N83" t="s">
        <v>2613</v>
      </c>
      <c r="Y83" t="str">
        <f t="shared" si="23"/>
        <v>2AGYMMIN</v>
      </c>
      <c r="Z83" t="s">
        <v>87</v>
      </c>
      <c r="AA83" t="s">
        <v>80</v>
      </c>
      <c r="AB83" t="s">
        <v>52</v>
      </c>
      <c r="AC83" t="s">
        <v>99</v>
      </c>
      <c r="AD83" t="s">
        <v>81</v>
      </c>
      <c r="AE83">
        <v>5</v>
      </c>
      <c r="AF83" t="s">
        <v>1572</v>
      </c>
      <c r="AG83">
        <v>43</v>
      </c>
      <c r="AH83" t="s">
        <v>261</v>
      </c>
      <c r="AI83">
        <v>12</v>
      </c>
    </row>
    <row r="84" spans="2:35" x14ac:dyDescent="0.25">
      <c r="B84" s="36" t="s">
        <v>144</v>
      </c>
      <c r="C84" t="s">
        <v>1523</v>
      </c>
      <c r="D84">
        <f>VLOOKUP(CONCATENATE($B84,D$4,$C84),$Y$6:$AI$698,11,FALSE)</f>
        <v>11</v>
      </c>
      <c r="E84">
        <f>VLOOKUP(CONCATENATE($B84,E$4,$C84),$Y$6:$AI$698,11,FALSE)</f>
        <v>14</v>
      </c>
      <c r="F84">
        <f>VLOOKUP(CONCATENATE($B84,F$4,$C84),$Y$6:$AI$698,11,FALSE)</f>
        <v>12</v>
      </c>
      <c r="G84">
        <f>VLOOKUP(CONCATENATE($B84,G$4,$C84),$Y$6:$AI$698,11,FALSE)</f>
        <v>12</v>
      </c>
      <c r="H84">
        <f>VLOOKUP(CONCATENATE($B84,H$4,$C84),$Y$6:$AI$698,11,FALSE)</f>
        <v>9</v>
      </c>
      <c r="I84">
        <f>'[3]CZ 5C'!$AV$58</f>
        <v>9</v>
      </c>
      <c r="J84">
        <f>'[3]CZ 5C'!$AX$58</f>
        <v>114</v>
      </c>
      <c r="K84">
        <f t="shared" si="22"/>
        <v>123</v>
      </c>
      <c r="L84">
        <f t="shared" si="26"/>
        <v>3827630</v>
      </c>
      <c r="M84">
        <f t="shared" si="27"/>
        <v>727729</v>
      </c>
      <c r="N84" t="s">
        <v>2613</v>
      </c>
      <c r="Y84" t="str">
        <f t="shared" si="23"/>
        <v>2AKITCHEN CAFETERIAMIN</v>
      </c>
      <c r="Z84" t="s">
        <v>87</v>
      </c>
      <c r="AA84" t="s">
        <v>80</v>
      </c>
      <c r="AB84" t="s">
        <v>53</v>
      </c>
      <c r="AC84" t="s">
        <v>99</v>
      </c>
      <c r="AD84" t="s">
        <v>81</v>
      </c>
      <c r="AE84">
        <v>5</v>
      </c>
      <c r="AF84" t="s">
        <v>1573</v>
      </c>
      <c r="AG84">
        <v>59</v>
      </c>
      <c r="AH84" t="s">
        <v>1166</v>
      </c>
      <c r="AI84">
        <v>15</v>
      </c>
    </row>
    <row r="85" spans="2:35" x14ac:dyDescent="0.25">
      <c r="B85" s="36" t="s">
        <v>144</v>
      </c>
      <c r="C85" t="s">
        <v>1530</v>
      </c>
      <c r="D85">
        <f>VLOOKUP(CONCATENATE($B85,D$4,$C85),$Y$6:$AI$698,11,FALSE)</f>
        <v>11</v>
      </c>
      <c r="E85">
        <f>VLOOKUP(CONCATENATE($B85,E$4,$C85),$Y$6:$AI$698,11,FALSE)</f>
        <v>13</v>
      </c>
      <c r="F85">
        <f>VLOOKUP(CONCATENATE($B85,F$4,$C85),$Y$6:$AI$698,11,FALSE)</f>
        <v>12</v>
      </c>
      <c r="G85">
        <f>VLOOKUP(CONCATENATE($B85,G$4,$C85),$Y$6:$AI$698,11,FALSE)</f>
        <v>11</v>
      </c>
      <c r="H85">
        <f>VLOOKUP(CONCATENATE($B85,H$4,$C85),$Y$6:$AI$698,11,FALSE)</f>
        <v>9</v>
      </c>
      <c r="I85">
        <f>'[3]CZ 5C'!$BC$58</f>
        <v>37</v>
      </c>
      <c r="J85">
        <f>'[3]CZ 5C'!$BE$58</f>
        <v>24</v>
      </c>
      <c r="K85">
        <f t="shared" si="22"/>
        <v>61</v>
      </c>
      <c r="L85">
        <f t="shared" si="26"/>
        <v>3827630</v>
      </c>
      <c r="M85">
        <f t="shared" si="27"/>
        <v>727729</v>
      </c>
      <c r="N85" t="s">
        <v>2613</v>
      </c>
      <c r="Y85" t="str">
        <f t="shared" si="23"/>
        <v>2AFLOOR 1MAX</v>
      </c>
      <c r="Z85" t="s">
        <v>87</v>
      </c>
      <c r="AA85" t="s">
        <v>80</v>
      </c>
      <c r="AB85" t="s">
        <v>48</v>
      </c>
      <c r="AC85" t="s">
        <v>102</v>
      </c>
      <c r="AD85" t="s">
        <v>81</v>
      </c>
      <c r="AE85">
        <v>68</v>
      </c>
      <c r="AF85" t="s">
        <v>264</v>
      </c>
      <c r="AG85">
        <v>100</v>
      </c>
      <c r="AH85" t="s">
        <v>1574</v>
      </c>
      <c r="AI85">
        <v>93</v>
      </c>
    </row>
    <row r="86" spans="2:35" x14ac:dyDescent="0.25">
      <c r="B86" s="36" t="s">
        <v>144</v>
      </c>
      <c r="C86" t="s">
        <v>1535</v>
      </c>
      <c r="D86">
        <f>VLOOKUP(CONCATENATE($B86,D$4,$C86),$Y$6:$AI$698,11,FALSE)</f>
        <v>10</v>
      </c>
      <c r="E86">
        <f>VLOOKUP(CONCATENATE($B86,E$4,$C86),$Y$6:$AI$698,11,FALSE)</f>
        <v>12</v>
      </c>
      <c r="F86">
        <f>VLOOKUP(CONCATENATE($B86,F$4,$C86),$Y$6:$AI$698,11,FALSE)</f>
        <v>12</v>
      </c>
      <c r="G86">
        <f>VLOOKUP(CONCATENATE($B86,G$4,$C86),$Y$6:$AI$698,11,FALSE)</f>
        <v>11</v>
      </c>
      <c r="H86">
        <f>VLOOKUP(CONCATENATE($B86,H$4,$C86),$Y$6:$AI$698,11,FALSE)</f>
        <v>9</v>
      </c>
      <c r="I86">
        <f>'[3]CZ 5C'!$BJ$58</f>
        <v>20</v>
      </c>
      <c r="J86">
        <f>'[3]CZ 5C'!$BL$58</f>
        <v>25</v>
      </c>
      <c r="K86">
        <f t="shared" si="22"/>
        <v>45</v>
      </c>
      <c r="L86">
        <f t="shared" si="26"/>
        <v>3827630</v>
      </c>
      <c r="M86">
        <f t="shared" si="27"/>
        <v>727729</v>
      </c>
      <c r="N86" t="s">
        <v>2613</v>
      </c>
      <c r="Y86" t="str">
        <f t="shared" si="23"/>
        <v>2AMECHMAX</v>
      </c>
      <c r="Z86" t="s">
        <v>87</v>
      </c>
      <c r="AA86" t="s">
        <v>80</v>
      </c>
      <c r="AB86" t="s">
        <v>85</v>
      </c>
      <c r="AC86" t="s">
        <v>102</v>
      </c>
      <c r="AD86" t="s">
        <v>81</v>
      </c>
      <c r="AE86">
        <v>6</v>
      </c>
      <c r="AF86" t="s">
        <v>264</v>
      </c>
      <c r="AG86">
        <v>54</v>
      </c>
      <c r="AH86" t="s">
        <v>266</v>
      </c>
      <c r="AI86">
        <v>27</v>
      </c>
    </row>
    <row r="87" spans="2:35" x14ac:dyDescent="0.25">
      <c r="B87" s="36" t="s">
        <v>144</v>
      </c>
      <c r="C87" t="s">
        <v>1533</v>
      </c>
      <c r="D87">
        <f>VLOOKUP(CONCATENATE($B87,D$4,$C87),$Y$6:$AI$698,11,FALSE)</f>
        <v>15</v>
      </c>
      <c r="E87">
        <f>VLOOKUP(CONCATENATE($B87,E$4,$C87),$Y$6:$AI$698,11,FALSE)</f>
        <v>20</v>
      </c>
      <c r="F87">
        <f>VLOOKUP(CONCATENATE($B87,F$4,$C87),$Y$6:$AI$698,11,FALSE)</f>
        <v>15</v>
      </c>
      <c r="G87">
        <f>VLOOKUP(CONCATENATE($B87,G$4,$C87),$Y$6:$AI$698,11,FALSE)</f>
        <v>15</v>
      </c>
      <c r="H87">
        <f>VLOOKUP(CONCATENATE($B87,H$4,$C87),$Y$6:$AI$698,11,FALSE)</f>
        <v>11</v>
      </c>
      <c r="I87">
        <f>'[3]CZ 5C'!$BX$58</f>
        <v>0</v>
      </c>
      <c r="J87">
        <f>'[3]CZ 5C'!$BZ$58</f>
        <v>324</v>
      </c>
      <c r="K87">
        <f t="shared" si="22"/>
        <v>324</v>
      </c>
      <c r="L87">
        <f t="shared" si="26"/>
        <v>3827630</v>
      </c>
      <c r="M87">
        <f t="shared" si="27"/>
        <v>727729</v>
      </c>
      <c r="N87" t="s">
        <v>2613</v>
      </c>
      <c r="Y87" t="str">
        <f t="shared" si="23"/>
        <v>2AFLOOR 2MAX</v>
      </c>
      <c r="Z87" t="s">
        <v>87</v>
      </c>
      <c r="AA87" t="s">
        <v>80</v>
      </c>
      <c r="AB87" t="s">
        <v>50</v>
      </c>
      <c r="AC87" t="s">
        <v>102</v>
      </c>
      <c r="AD87" t="s">
        <v>81</v>
      </c>
      <c r="AE87">
        <v>64</v>
      </c>
      <c r="AF87" t="s">
        <v>264</v>
      </c>
      <c r="AG87">
        <v>100</v>
      </c>
      <c r="AH87" t="s">
        <v>1575</v>
      </c>
      <c r="AI87">
        <v>93</v>
      </c>
    </row>
    <row r="88" spans="2:35" x14ac:dyDescent="0.25">
      <c r="B88" s="36" t="s">
        <v>144</v>
      </c>
      <c r="C88" t="s">
        <v>1569</v>
      </c>
      <c r="D88">
        <f>VLOOKUP(CONCATENATE($B88,D$4,$C88),$Y$6:$AI$698,11,FALSE)</f>
        <v>11</v>
      </c>
      <c r="E88">
        <f>VLOOKUP(CONCATENATE($B88,E$4,$C88),$Y$6:$AI$698,11,FALSE)</f>
        <v>14</v>
      </c>
      <c r="F88">
        <f>VLOOKUP(CONCATENATE($B88,F$4,$C88),$Y$6:$AI$698,11,FALSE)</f>
        <v>12</v>
      </c>
      <c r="G88">
        <f>VLOOKUP(CONCATENATE($B88,G$4,$C88),$Y$6:$AI$698,11,FALSE)</f>
        <v>12</v>
      </c>
      <c r="H88">
        <f>VLOOKUP(CONCATENATE($B88,H$4,$C88),$Y$6:$AI$698,11,FALSE)</f>
        <v>9</v>
      </c>
      <c r="I88">
        <f>'[3]CZ 5C'!$BQ$58</f>
        <v>371</v>
      </c>
      <c r="J88" s="34">
        <f>'[3]CZ 5C'!$BS$58</f>
        <v>0</v>
      </c>
      <c r="K88">
        <f t="shared" si="22"/>
        <v>371</v>
      </c>
      <c r="L88">
        <f t="shared" si="26"/>
        <v>3827630</v>
      </c>
      <c r="M88">
        <f t="shared" si="27"/>
        <v>727729</v>
      </c>
      <c r="N88" t="s">
        <v>2613</v>
      </c>
      <c r="Y88" t="str">
        <f t="shared" si="23"/>
        <v>2AAUDITORIUMMAX</v>
      </c>
      <c r="Z88" t="s">
        <v>87</v>
      </c>
      <c r="AA88" t="s">
        <v>80</v>
      </c>
      <c r="AB88" t="s">
        <v>51</v>
      </c>
      <c r="AC88" t="s">
        <v>102</v>
      </c>
      <c r="AD88" t="s">
        <v>81</v>
      </c>
      <c r="AE88">
        <v>5</v>
      </c>
      <c r="AF88" t="s">
        <v>1576</v>
      </c>
      <c r="AG88">
        <v>67</v>
      </c>
      <c r="AH88" t="s">
        <v>270</v>
      </c>
      <c r="AI88">
        <v>25</v>
      </c>
    </row>
    <row r="89" spans="2:35" x14ac:dyDescent="0.25">
      <c r="B89" s="36" t="s">
        <v>144</v>
      </c>
      <c r="C89" t="s">
        <v>1577</v>
      </c>
      <c r="D89" t="e">
        <f>VLOOKUP(CONCATENATE($B89,D$4,$C89),$Y$6:$AI$698,11,FALSE)</f>
        <v>#N/A</v>
      </c>
      <c r="E89" t="e">
        <f>VLOOKUP(CONCATENATE($B89,E$4,$C89),$Y$6:$AI$698,11,FALSE)</f>
        <v>#N/A</v>
      </c>
      <c r="F89" t="e">
        <f>VLOOKUP(CONCATENATE($B89,F$4,$C89),$Y$6:$AI$698,11,FALSE)</f>
        <v>#N/A</v>
      </c>
      <c r="G89" t="e">
        <f>VLOOKUP(CONCATENATE($B89,G$4,$C89),$Y$6:$AI$698,11,FALSE)</f>
        <v>#N/A</v>
      </c>
      <c r="H89" t="e">
        <f>VLOOKUP(CONCATENATE($B89,H$4,$C89),$Y$6:$AI$698,11,FALSE)</f>
        <v>#N/A</v>
      </c>
      <c r="I89">
        <f>'[3]CZ 6A'!$AH$58</f>
        <v>538</v>
      </c>
      <c r="J89">
        <f>'[3]CZ 6A'!$AJ$58</f>
        <v>63</v>
      </c>
      <c r="K89">
        <f t="shared" si="22"/>
        <v>601</v>
      </c>
      <c r="L89">
        <f>$AS$29</f>
        <v>5063981</v>
      </c>
      <c r="M89">
        <f>$BC$29</f>
        <v>1230803</v>
      </c>
      <c r="N89" t="s">
        <v>2613</v>
      </c>
      <c r="Y89" t="str">
        <f t="shared" si="23"/>
        <v>2AGYMMAX</v>
      </c>
      <c r="Z89" t="s">
        <v>87</v>
      </c>
      <c r="AA89" t="s">
        <v>80</v>
      </c>
      <c r="AB89" t="s">
        <v>52</v>
      </c>
      <c r="AC89" t="s">
        <v>102</v>
      </c>
      <c r="AD89" t="s">
        <v>81</v>
      </c>
      <c r="AE89">
        <v>5</v>
      </c>
      <c r="AF89" t="s">
        <v>1578</v>
      </c>
      <c r="AG89">
        <v>58</v>
      </c>
      <c r="AH89" t="s">
        <v>1579</v>
      </c>
      <c r="AI89">
        <v>17</v>
      </c>
    </row>
    <row r="90" spans="2:35" x14ac:dyDescent="0.25">
      <c r="B90" s="36" t="s">
        <v>149</v>
      </c>
      <c r="C90" t="s">
        <v>79</v>
      </c>
      <c r="D90">
        <f>VLOOKUP(CONCATENATE($B90,D$4,$C90),$Y$6:$AI$698,11,FALSE)</f>
        <v>15</v>
      </c>
      <c r="E90">
        <f>VLOOKUP(CONCATENATE($B90,E$4,$C90),$Y$6:$AI$698,11,FALSE)</f>
        <v>20</v>
      </c>
      <c r="F90">
        <f>VLOOKUP(CONCATENATE($B90,F$4,$C90),$Y$6:$AI$698,11,FALSE)</f>
        <v>17</v>
      </c>
      <c r="G90">
        <f>VLOOKUP(CONCATENATE($B90,G$4,$C90),$Y$6:$AI$698,11,FALSE)</f>
        <v>16</v>
      </c>
      <c r="H90">
        <f>VLOOKUP(CONCATENATE($B90,H$4,$C90),$Y$6:$AI$698,11,FALSE)</f>
        <v>11</v>
      </c>
      <c r="I90">
        <f>'[3]CZ 6A'!$AO$58</f>
        <v>429</v>
      </c>
      <c r="J90">
        <f>'[3]CZ 6A'!$AQ$58</f>
        <v>120</v>
      </c>
      <c r="K90">
        <f t="shared" si="22"/>
        <v>549</v>
      </c>
      <c r="L90">
        <f t="shared" ref="L90:L95" si="28">$AS$29</f>
        <v>5063981</v>
      </c>
      <c r="M90">
        <f t="shared" ref="M90:M95" si="29">$BC$29</f>
        <v>1230803</v>
      </c>
      <c r="N90" t="s">
        <v>2613</v>
      </c>
      <c r="Y90" t="str">
        <f t="shared" si="23"/>
        <v>2AKITCHEN CAFETERIAMAX</v>
      </c>
      <c r="Z90" t="s">
        <v>87</v>
      </c>
      <c r="AA90" t="s">
        <v>80</v>
      </c>
      <c r="AB90" t="s">
        <v>53</v>
      </c>
      <c r="AC90" t="s">
        <v>102</v>
      </c>
      <c r="AD90" t="s">
        <v>81</v>
      </c>
      <c r="AE90">
        <v>6</v>
      </c>
      <c r="AF90" t="s">
        <v>1171</v>
      </c>
      <c r="AG90">
        <v>63</v>
      </c>
      <c r="AH90" t="s">
        <v>1580</v>
      </c>
      <c r="AI90">
        <v>25</v>
      </c>
    </row>
    <row r="91" spans="2:35" x14ac:dyDescent="0.25">
      <c r="B91" s="36" t="s">
        <v>149</v>
      </c>
      <c r="C91" t="s">
        <v>69</v>
      </c>
      <c r="D91">
        <f>VLOOKUP(CONCATENATE($B91,D$4,$C91),$Y$6:$AI$698,11,FALSE)</f>
        <v>14</v>
      </c>
      <c r="E91">
        <f>VLOOKUP(CONCATENATE($B91,E$4,$C91),$Y$6:$AI$698,11,FALSE)</f>
        <v>19</v>
      </c>
      <c r="F91">
        <f>VLOOKUP(CONCATENATE($B91,F$4,$C91),$Y$6:$AI$698,11,FALSE)</f>
        <v>16</v>
      </c>
      <c r="G91">
        <f>VLOOKUP(CONCATENATE($B91,G$4,$C91),$Y$6:$AI$698,11,FALSE)</f>
        <v>16</v>
      </c>
      <c r="H91">
        <f>VLOOKUP(CONCATENATE($B91,H$4,$C91),$Y$6:$AI$698,11,FALSE)</f>
        <v>11</v>
      </c>
      <c r="I91">
        <f>'[3]CZ 6A'!$AV$58</f>
        <v>120</v>
      </c>
      <c r="J91">
        <f>'[3]CZ 6A'!$AX$58</f>
        <v>151</v>
      </c>
      <c r="K91">
        <f t="shared" si="22"/>
        <v>271</v>
      </c>
      <c r="L91">
        <f t="shared" si="28"/>
        <v>5063981</v>
      </c>
      <c r="M91">
        <f t="shared" si="29"/>
        <v>1230803</v>
      </c>
      <c r="N91" t="s">
        <v>2613</v>
      </c>
      <c r="Y91" t="str">
        <f t="shared" si="23"/>
        <v>2BLocationFilename</v>
      </c>
      <c r="Z91" t="s">
        <v>96</v>
      </c>
      <c r="AA91" t="s">
        <v>59</v>
      </c>
      <c r="AB91" t="s">
        <v>60</v>
      </c>
      <c r="AC91" t="s">
        <v>61</v>
      </c>
      <c r="AD91" t="s">
        <v>62</v>
      </c>
      <c r="AE91" t="s">
        <v>63</v>
      </c>
      <c r="AF91" t="s">
        <v>64</v>
      </c>
      <c r="AG91" t="s">
        <v>65</v>
      </c>
      <c r="AH91" t="s">
        <v>66</v>
      </c>
      <c r="AI91" t="s">
        <v>67</v>
      </c>
    </row>
    <row r="92" spans="2:35" x14ac:dyDescent="0.25">
      <c r="B92" s="36" t="s">
        <v>149</v>
      </c>
      <c r="C92" t="s">
        <v>84</v>
      </c>
      <c r="D92">
        <f>VLOOKUP(CONCATENATE($B92,D$4,$C92),$Y$6:$AI$698,11,FALSE)</f>
        <v>16</v>
      </c>
      <c r="E92">
        <f>VLOOKUP(CONCATENATE($B92,E$4,$C92),$Y$6:$AI$698,11,FALSE)</f>
        <v>21</v>
      </c>
      <c r="F92">
        <f>VLOOKUP(CONCATENATE($B92,F$4,$C92),$Y$6:$AI$698,11,FALSE)</f>
        <v>17</v>
      </c>
      <c r="G92">
        <f>VLOOKUP(CONCATENATE($B92,G$4,$C92),$Y$6:$AI$698,11,FALSE)</f>
        <v>17</v>
      </c>
      <c r="H92">
        <f>VLOOKUP(CONCATENATE($B92,H$4,$C92),$Y$6:$AI$698,11,FALSE)</f>
        <v>12</v>
      </c>
      <c r="I92">
        <f>'[3]CZ 6A'!$BC$58</f>
        <v>375</v>
      </c>
      <c r="J92">
        <f>'[3]CZ 6A'!$BE$58</f>
        <v>140</v>
      </c>
      <c r="K92">
        <f t="shared" si="22"/>
        <v>515</v>
      </c>
      <c r="L92">
        <f t="shared" si="28"/>
        <v>5063981</v>
      </c>
      <c r="M92">
        <f t="shared" si="29"/>
        <v>1230803</v>
      </c>
      <c r="N92" t="s">
        <v>2613</v>
      </c>
      <c r="Y92" t="str">
        <f t="shared" si="23"/>
        <v>2BFLOOR 1TMY7WA</v>
      </c>
      <c r="Z92" t="s">
        <v>96</v>
      </c>
      <c r="AA92" t="s">
        <v>80</v>
      </c>
      <c r="AB92" t="s">
        <v>48</v>
      </c>
      <c r="AC92" t="s">
        <v>79</v>
      </c>
      <c r="AD92" t="s">
        <v>81</v>
      </c>
      <c r="AE92">
        <v>24</v>
      </c>
      <c r="AF92" t="s">
        <v>1581</v>
      </c>
      <c r="AG92">
        <v>100</v>
      </c>
      <c r="AH92" t="s">
        <v>1173</v>
      </c>
      <c r="AI92">
        <v>80</v>
      </c>
    </row>
    <row r="93" spans="2:35" x14ac:dyDescent="0.25">
      <c r="B93" s="36" t="s">
        <v>149</v>
      </c>
      <c r="C93" t="s">
        <v>90</v>
      </c>
      <c r="D93">
        <f>VLOOKUP(CONCATENATE($B93,D$4,$C93),$Y$6:$AI$698,11,FALSE)</f>
        <v>15</v>
      </c>
      <c r="E93">
        <f>VLOOKUP(CONCATENATE($B93,E$4,$C93),$Y$6:$AI$698,11,FALSE)</f>
        <v>20</v>
      </c>
      <c r="F93">
        <f>VLOOKUP(CONCATENATE($B93,F$4,$C93),$Y$6:$AI$698,11,FALSE)</f>
        <v>17</v>
      </c>
      <c r="G93">
        <f>VLOOKUP(CONCATENATE($B93,G$4,$C93),$Y$6:$AI$698,11,FALSE)</f>
        <v>16</v>
      </c>
      <c r="H93">
        <f>VLOOKUP(CONCATENATE($B93,H$4,$C93),$Y$6:$AI$698,11,FALSE)</f>
        <v>11</v>
      </c>
      <c r="I93">
        <f>'[3]CZ 6A'!$BJ$58</f>
        <v>290</v>
      </c>
      <c r="J93">
        <f>'[3]CZ 6A'!$BL$58</f>
        <v>202</v>
      </c>
      <c r="K93">
        <f t="shared" si="22"/>
        <v>492</v>
      </c>
      <c r="L93">
        <f t="shared" si="28"/>
        <v>5063981</v>
      </c>
      <c r="M93">
        <f t="shared" si="29"/>
        <v>1230803</v>
      </c>
      <c r="N93" t="s">
        <v>2613</v>
      </c>
      <c r="Y93" t="str">
        <f t="shared" si="23"/>
        <v>2BMECHTMY7WA</v>
      </c>
      <c r="Z93" t="s">
        <v>96</v>
      </c>
      <c r="AA93" t="s">
        <v>80</v>
      </c>
      <c r="AB93" t="s">
        <v>85</v>
      </c>
      <c r="AC93" t="s">
        <v>79</v>
      </c>
      <c r="AD93" t="s">
        <v>81</v>
      </c>
      <c r="AE93">
        <v>5</v>
      </c>
      <c r="AF93" t="s">
        <v>1582</v>
      </c>
      <c r="AG93">
        <v>50</v>
      </c>
      <c r="AH93" t="s">
        <v>1175</v>
      </c>
      <c r="AI93">
        <v>20</v>
      </c>
    </row>
    <row r="94" spans="2:35" x14ac:dyDescent="0.25">
      <c r="B94" s="36" t="s">
        <v>149</v>
      </c>
      <c r="C94" t="s">
        <v>93</v>
      </c>
      <c r="D94">
        <f>VLOOKUP(CONCATENATE($B94,D$4,$C94),$Y$6:$AI$698,11,FALSE)</f>
        <v>15</v>
      </c>
      <c r="E94">
        <f>VLOOKUP(CONCATENATE($B94,E$4,$C94),$Y$6:$AI$698,11,FALSE)</f>
        <v>20</v>
      </c>
      <c r="F94">
        <f>VLOOKUP(CONCATENATE($B94,F$4,$C94),$Y$6:$AI$698,11,FALSE)</f>
        <v>17</v>
      </c>
      <c r="G94">
        <f>VLOOKUP(CONCATENATE($B94,G$4,$C94),$Y$6:$AI$698,11,FALSE)</f>
        <v>16</v>
      </c>
      <c r="H94">
        <f>VLOOKUP(CONCATENATE($B94,H$4,$C94),$Y$6:$AI$698,11,FALSE)</f>
        <v>11</v>
      </c>
      <c r="I94">
        <f>'[3]CZ 6A'!$BX$58</f>
        <v>37</v>
      </c>
      <c r="J94">
        <f>'[3]CZ 6A'!$BZ$58</f>
        <v>403</v>
      </c>
      <c r="K94">
        <f t="shared" si="22"/>
        <v>440</v>
      </c>
      <c r="L94">
        <f t="shared" si="28"/>
        <v>5063981</v>
      </c>
      <c r="M94">
        <f t="shared" si="29"/>
        <v>1230803</v>
      </c>
      <c r="N94" t="s">
        <v>2613</v>
      </c>
      <c r="Y94" t="str">
        <f t="shared" si="23"/>
        <v>2BFLOOR 2TMY7WA</v>
      </c>
      <c r="Z94" t="s">
        <v>96</v>
      </c>
      <c r="AA94" t="s">
        <v>80</v>
      </c>
      <c r="AB94" t="s">
        <v>50</v>
      </c>
      <c r="AC94" t="s">
        <v>79</v>
      </c>
      <c r="AD94" t="s">
        <v>81</v>
      </c>
      <c r="AE94">
        <v>21</v>
      </c>
      <c r="AF94" t="s">
        <v>1583</v>
      </c>
      <c r="AG94">
        <v>100</v>
      </c>
      <c r="AH94" t="s">
        <v>1584</v>
      </c>
      <c r="AI94">
        <v>81</v>
      </c>
    </row>
    <row r="95" spans="2:35" x14ac:dyDescent="0.25">
      <c r="B95" s="36" t="s">
        <v>149</v>
      </c>
      <c r="C95" t="s">
        <v>99</v>
      </c>
      <c r="D95">
        <f>VLOOKUP(CONCATENATE($B95,D$4,$C95),$Y$6:$AI$698,11,FALSE)</f>
        <v>17</v>
      </c>
      <c r="E95">
        <f>VLOOKUP(CONCATENATE($B95,E$4,$C95),$Y$6:$AI$698,11,FALSE)</f>
        <v>23</v>
      </c>
      <c r="F95">
        <f>VLOOKUP(CONCATENATE($B95,F$4,$C95),$Y$6:$AI$698,11,FALSE)</f>
        <v>18</v>
      </c>
      <c r="G95">
        <f>VLOOKUP(CONCATENATE($B95,G$4,$C95),$Y$6:$AI$698,11,FALSE)</f>
        <v>18</v>
      </c>
      <c r="H95">
        <f>VLOOKUP(CONCATENATE($B95,H$4,$C95),$Y$6:$AI$698,11,FALSE)</f>
        <v>12</v>
      </c>
      <c r="I95">
        <f>'[3]CZ 6A'!$BQ$58</f>
        <v>1135</v>
      </c>
      <c r="J95" s="34">
        <f>'[3]CZ 6A'!$BS$58</f>
        <v>79</v>
      </c>
      <c r="K95">
        <f t="shared" si="22"/>
        <v>1214</v>
      </c>
      <c r="L95">
        <f t="shared" si="28"/>
        <v>5063981</v>
      </c>
      <c r="M95">
        <f t="shared" si="29"/>
        <v>1230803</v>
      </c>
      <c r="N95" t="s">
        <v>2613</v>
      </c>
      <c r="Y95" t="str">
        <f t="shared" si="23"/>
        <v>2BAUDITORIUMTMY7WA</v>
      </c>
      <c r="Z95" t="s">
        <v>96</v>
      </c>
      <c r="AA95" t="s">
        <v>80</v>
      </c>
      <c r="AB95" t="s">
        <v>51</v>
      </c>
      <c r="AC95" t="s">
        <v>79</v>
      </c>
      <c r="AD95" t="s">
        <v>81</v>
      </c>
      <c r="AE95">
        <v>5</v>
      </c>
      <c r="AF95" t="s">
        <v>1585</v>
      </c>
      <c r="AG95">
        <v>64</v>
      </c>
      <c r="AH95" t="s">
        <v>1586</v>
      </c>
      <c r="AI95">
        <v>18</v>
      </c>
    </row>
    <row r="96" spans="2:35" x14ac:dyDescent="0.25">
      <c r="B96" s="36" t="s">
        <v>149</v>
      </c>
      <c r="C96" t="s">
        <v>102</v>
      </c>
      <c r="D96">
        <f>VLOOKUP(CONCATENATE($B96,D$4,$C96),$Y$6:$AI$698,11,FALSE)</f>
        <v>17</v>
      </c>
      <c r="E96">
        <f>VLOOKUP(CONCATENATE($B96,E$4,$C96),$Y$6:$AI$698,11,FALSE)</f>
        <v>23</v>
      </c>
      <c r="F96">
        <f>VLOOKUP(CONCATENATE($B96,F$4,$C96),$Y$6:$AI$698,11,FALSE)</f>
        <v>19</v>
      </c>
      <c r="G96">
        <f>VLOOKUP(CONCATENATE($B96,G$4,$C96),$Y$6:$AI$698,11,FALSE)</f>
        <v>17</v>
      </c>
      <c r="H96">
        <f>VLOOKUP(CONCATENATE($B96,H$4,$C96),$Y$6:$AI$698,11,FALSE)</f>
        <v>13</v>
      </c>
      <c r="I96">
        <f>'[3]CZ 6B'!$AH$58</f>
        <v>423</v>
      </c>
      <c r="J96">
        <f>'[3]CZ 6B'!$AJ$58</f>
        <v>675</v>
      </c>
      <c r="K96">
        <f t="shared" si="22"/>
        <v>1098</v>
      </c>
      <c r="L96">
        <f>$AS$31</f>
        <v>5141729</v>
      </c>
      <c r="M96">
        <f>$BC$31</f>
        <v>1160832</v>
      </c>
      <c r="N96" t="s">
        <v>2613</v>
      </c>
      <c r="Y96" t="str">
        <f t="shared" si="23"/>
        <v>2BGYMTMY7WA</v>
      </c>
      <c r="Z96" t="s">
        <v>96</v>
      </c>
      <c r="AA96" t="s">
        <v>80</v>
      </c>
      <c r="AB96" t="s">
        <v>52</v>
      </c>
      <c r="AC96" t="s">
        <v>79</v>
      </c>
      <c r="AD96" t="s">
        <v>81</v>
      </c>
      <c r="AE96">
        <v>5</v>
      </c>
      <c r="AF96" t="s">
        <v>1272</v>
      </c>
      <c r="AG96">
        <v>55</v>
      </c>
      <c r="AH96" t="s">
        <v>1179</v>
      </c>
      <c r="AI96">
        <v>15</v>
      </c>
    </row>
    <row r="97" spans="2:35" x14ac:dyDescent="0.25">
      <c r="B97" s="36" t="s">
        <v>156</v>
      </c>
      <c r="C97" t="s">
        <v>79</v>
      </c>
      <c r="D97">
        <f>VLOOKUP(CONCATENATE($B97,D$4,$C97),$Y$6:$AI$698,11,FALSE)</f>
        <v>32</v>
      </c>
      <c r="E97">
        <f>VLOOKUP(CONCATENATE($B97,E$4,$C97),$Y$6:$AI$698,11,FALSE)</f>
        <v>48</v>
      </c>
      <c r="F97">
        <f>VLOOKUP(CONCATENATE($B97,F$4,$C97),$Y$6:$AI$698,11,FALSE)</f>
        <v>34</v>
      </c>
      <c r="G97">
        <f>VLOOKUP(CONCATENATE($B97,G$4,$C97),$Y$6:$AI$698,11,FALSE)</f>
        <v>33</v>
      </c>
      <c r="H97">
        <f>VLOOKUP(CONCATENATE($B97,H$4,$C97),$Y$6:$AI$698,11,FALSE)</f>
        <v>19</v>
      </c>
      <c r="I97">
        <f>'[3]CZ 6B'!$AO$58</f>
        <v>346</v>
      </c>
      <c r="J97">
        <f>'[3]CZ 6B'!$AQ$58</f>
        <v>621</v>
      </c>
      <c r="K97">
        <f t="shared" si="22"/>
        <v>967</v>
      </c>
      <c r="L97">
        <f t="shared" ref="L97:L102" si="30">$AS$31</f>
        <v>5141729</v>
      </c>
      <c r="M97">
        <f t="shared" ref="M97:M102" si="31">$BC$31</f>
        <v>1160832</v>
      </c>
      <c r="N97" t="s">
        <v>2613</v>
      </c>
      <c r="Y97" t="str">
        <f t="shared" si="23"/>
        <v>2BKITCHEN CAFETERIATMY7WA</v>
      </c>
      <c r="Z97" t="s">
        <v>96</v>
      </c>
      <c r="AA97" t="s">
        <v>80</v>
      </c>
      <c r="AB97" t="s">
        <v>53</v>
      </c>
      <c r="AC97" t="s">
        <v>79</v>
      </c>
      <c r="AD97" t="s">
        <v>81</v>
      </c>
      <c r="AE97">
        <v>5</v>
      </c>
      <c r="AF97" t="s">
        <v>132</v>
      </c>
      <c r="AG97">
        <v>62</v>
      </c>
      <c r="AH97" t="s">
        <v>275</v>
      </c>
      <c r="AI97">
        <v>18</v>
      </c>
    </row>
    <row r="98" spans="2:35" x14ac:dyDescent="0.25">
      <c r="B98" s="36" t="s">
        <v>156</v>
      </c>
      <c r="C98" t="s">
        <v>69</v>
      </c>
      <c r="D98">
        <f>VLOOKUP(CONCATENATE($B98,D$4,$C98),$Y$6:$AI$698,11,FALSE)</f>
        <v>14</v>
      </c>
      <c r="E98">
        <f>VLOOKUP(CONCATENATE($B98,E$4,$C98),$Y$6:$AI$698,11,FALSE)</f>
        <v>19</v>
      </c>
      <c r="F98">
        <f>VLOOKUP(CONCATENATE($B98,F$4,$C98),$Y$6:$AI$698,11,FALSE)</f>
        <v>16</v>
      </c>
      <c r="G98">
        <f>VLOOKUP(CONCATENATE($B98,G$4,$C98),$Y$6:$AI$698,11,FALSE)</f>
        <v>15</v>
      </c>
      <c r="H98">
        <f>VLOOKUP(CONCATENATE($B98,H$4,$C98),$Y$6:$AI$698,11,FALSE)</f>
        <v>12</v>
      </c>
      <c r="I98">
        <f>'[3]CZ 6B'!$AV$58</f>
        <v>225</v>
      </c>
      <c r="J98">
        <f>'[3]CZ 6B'!$AX$58</f>
        <v>910</v>
      </c>
      <c r="K98">
        <f t="shared" si="22"/>
        <v>1135</v>
      </c>
      <c r="L98">
        <f t="shared" si="30"/>
        <v>5141729</v>
      </c>
      <c r="M98">
        <f t="shared" si="31"/>
        <v>1160832</v>
      </c>
      <c r="N98" t="s">
        <v>2613</v>
      </c>
      <c r="Y98" t="str">
        <f t="shared" si="23"/>
        <v>2BFLOOR 1TMY3WA</v>
      </c>
      <c r="Z98" t="s">
        <v>96</v>
      </c>
      <c r="AA98" t="s">
        <v>80</v>
      </c>
      <c r="AB98" t="s">
        <v>48</v>
      </c>
      <c r="AC98" t="s">
        <v>69</v>
      </c>
      <c r="AD98" t="s">
        <v>81</v>
      </c>
      <c r="AE98">
        <v>28</v>
      </c>
      <c r="AF98" t="s">
        <v>1182</v>
      </c>
      <c r="AG98">
        <v>100</v>
      </c>
      <c r="AH98" t="s">
        <v>362</v>
      </c>
      <c r="AI98">
        <v>82</v>
      </c>
    </row>
    <row r="99" spans="2:35" x14ac:dyDescent="0.25">
      <c r="B99" s="36" t="s">
        <v>156</v>
      </c>
      <c r="C99" t="s">
        <v>84</v>
      </c>
      <c r="D99">
        <f>VLOOKUP(CONCATENATE($B99,D$4,$C99),$Y$6:$AI$698,11,FALSE)</f>
        <v>14</v>
      </c>
      <c r="E99">
        <f>VLOOKUP(CONCATENATE($B99,E$4,$C99),$Y$6:$AI$698,11,FALSE)</f>
        <v>19</v>
      </c>
      <c r="F99">
        <f>VLOOKUP(CONCATENATE($B99,F$4,$C99),$Y$6:$AI$698,11,FALSE)</f>
        <v>15</v>
      </c>
      <c r="G99">
        <f>VLOOKUP(CONCATENATE($B99,G$4,$C99),$Y$6:$AI$698,11,FALSE)</f>
        <v>15</v>
      </c>
      <c r="H99">
        <f>VLOOKUP(CONCATENATE($B99,H$4,$C99),$Y$6:$AI$698,11,FALSE)</f>
        <v>12</v>
      </c>
      <c r="I99">
        <f>'[3]CZ 6B'!$BC$58</f>
        <v>0</v>
      </c>
      <c r="J99">
        <f>'[3]CZ 6B'!$BE$58</f>
        <v>2140</v>
      </c>
      <c r="K99">
        <f t="shared" si="22"/>
        <v>2140</v>
      </c>
      <c r="L99">
        <f t="shared" si="30"/>
        <v>5141729</v>
      </c>
      <c r="M99">
        <f t="shared" si="31"/>
        <v>1160832</v>
      </c>
      <c r="N99" t="s">
        <v>2613</v>
      </c>
      <c r="Y99" t="str">
        <f t="shared" si="23"/>
        <v>2BMECHTMY3WA</v>
      </c>
      <c r="Z99" t="s">
        <v>96</v>
      </c>
      <c r="AA99" t="s">
        <v>80</v>
      </c>
      <c r="AB99" t="s">
        <v>85</v>
      </c>
      <c r="AC99" t="s">
        <v>69</v>
      </c>
      <c r="AD99" t="s">
        <v>81</v>
      </c>
      <c r="AE99">
        <v>5</v>
      </c>
      <c r="AF99" t="s">
        <v>1587</v>
      </c>
      <c r="AG99">
        <v>50</v>
      </c>
      <c r="AH99" t="s">
        <v>1204</v>
      </c>
      <c r="AI99">
        <v>22</v>
      </c>
    </row>
    <row r="100" spans="2:35" x14ac:dyDescent="0.25">
      <c r="B100" s="36" t="s">
        <v>156</v>
      </c>
      <c r="C100" t="s">
        <v>90</v>
      </c>
      <c r="D100">
        <f>VLOOKUP(CONCATENATE($B100,D$4,$C100),$Y$6:$AI$698,11,FALSE)</f>
        <v>14</v>
      </c>
      <c r="E100">
        <f>VLOOKUP(CONCATENATE($B100,E$4,$C100),$Y$6:$AI$698,11,FALSE)</f>
        <v>19</v>
      </c>
      <c r="F100">
        <f>VLOOKUP(CONCATENATE($B100,F$4,$C100),$Y$6:$AI$698,11,FALSE)</f>
        <v>16</v>
      </c>
      <c r="G100">
        <f>VLOOKUP(CONCATENATE($B100,G$4,$C100),$Y$6:$AI$698,11,FALSE)</f>
        <v>15</v>
      </c>
      <c r="H100">
        <f>VLOOKUP(CONCATENATE($B100,H$4,$C100),$Y$6:$AI$698,11,FALSE)</f>
        <v>12</v>
      </c>
      <c r="I100">
        <f>'[3]CZ 6B'!$BJ$58</f>
        <v>253</v>
      </c>
      <c r="J100">
        <f>'[3]CZ 6B'!$BL$58</f>
        <v>771</v>
      </c>
      <c r="K100">
        <f t="shared" si="22"/>
        <v>1024</v>
      </c>
      <c r="L100">
        <f t="shared" si="30"/>
        <v>5141729</v>
      </c>
      <c r="M100">
        <f t="shared" si="31"/>
        <v>1160832</v>
      </c>
      <c r="N100" t="s">
        <v>2613</v>
      </c>
      <c r="Y100" t="str">
        <f t="shared" si="23"/>
        <v>2BFLOOR 2TMY3WA</v>
      </c>
      <c r="Z100" t="s">
        <v>96</v>
      </c>
      <c r="AA100" t="s">
        <v>80</v>
      </c>
      <c r="AB100" t="s">
        <v>50</v>
      </c>
      <c r="AC100" t="s">
        <v>69</v>
      </c>
      <c r="AD100" t="s">
        <v>81</v>
      </c>
      <c r="AE100">
        <v>25</v>
      </c>
      <c r="AF100" t="s">
        <v>1588</v>
      </c>
      <c r="AG100">
        <v>100</v>
      </c>
      <c r="AH100" t="s">
        <v>1589</v>
      </c>
      <c r="AI100">
        <v>83</v>
      </c>
    </row>
    <row r="101" spans="2:35" x14ac:dyDescent="0.25">
      <c r="B101" s="36" t="s">
        <v>156</v>
      </c>
      <c r="C101" t="s">
        <v>93</v>
      </c>
      <c r="D101">
        <f>VLOOKUP(CONCATENATE($B101,D$4,$C101),$Y$6:$AI$698,11,FALSE)</f>
        <v>14</v>
      </c>
      <c r="E101">
        <f>VLOOKUP(CONCATENATE($B101,E$4,$C101),$Y$6:$AI$698,11,FALSE)</f>
        <v>19</v>
      </c>
      <c r="F101">
        <f>VLOOKUP(CONCATENATE($B101,F$4,$C101),$Y$6:$AI$698,11,FALSE)</f>
        <v>15</v>
      </c>
      <c r="G101">
        <f>VLOOKUP(CONCATENATE($B101,G$4,$C101),$Y$6:$AI$698,11,FALSE)</f>
        <v>15</v>
      </c>
      <c r="H101">
        <f>VLOOKUP(CONCATENATE($B101,H$4,$C101),$Y$6:$AI$698,11,FALSE)</f>
        <v>12</v>
      </c>
      <c r="I101">
        <f>'[3]CZ 6B'!$BX$58</f>
        <v>119</v>
      </c>
      <c r="J101">
        <f>'[3]CZ 6B'!$BZ$58</f>
        <v>1475</v>
      </c>
      <c r="K101">
        <f t="shared" si="22"/>
        <v>1594</v>
      </c>
      <c r="L101">
        <f t="shared" si="30"/>
        <v>5141729</v>
      </c>
      <c r="M101">
        <f t="shared" si="31"/>
        <v>1160832</v>
      </c>
      <c r="N101" t="s">
        <v>2613</v>
      </c>
      <c r="Y101" t="str">
        <f t="shared" si="23"/>
        <v>2BAUDITORIUMTMY3WA</v>
      </c>
      <c r="Z101" t="s">
        <v>96</v>
      </c>
      <c r="AA101" t="s">
        <v>80</v>
      </c>
      <c r="AB101" t="s">
        <v>51</v>
      </c>
      <c r="AC101" t="s">
        <v>69</v>
      </c>
      <c r="AD101" t="s">
        <v>81</v>
      </c>
      <c r="AE101">
        <v>5</v>
      </c>
      <c r="AF101" t="s">
        <v>1590</v>
      </c>
      <c r="AG101">
        <v>63</v>
      </c>
      <c r="AH101" t="s">
        <v>433</v>
      </c>
      <c r="AI101">
        <v>20</v>
      </c>
    </row>
    <row r="102" spans="2:35" x14ac:dyDescent="0.25">
      <c r="B102" s="36" t="s">
        <v>156</v>
      </c>
      <c r="C102" t="s">
        <v>99</v>
      </c>
      <c r="D102">
        <f>VLOOKUP(CONCATENATE($B102,D$4,$C102),$Y$6:$AI$698,11,FALSE)</f>
        <v>19</v>
      </c>
      <c r="E102">
        <f>VLOOKUP(CONCATENATE($B102,E$4,$C102),$Y$6:$AI$698,11,FALSE)</f>
        <v>27</v>
      </c>
      <c r="F102">
        <f>VLOOKUP(CONCATENATE($B102,F$4,$C102),$Y$6:$AI$698,11,FALSE)</f>
        <v>20</v>
      </c>
      <c r="G102">
        <f>VLOOKUP(CONCATENATE($B102,G$4,$C102),$Y$6:$AI$698,11,FALSE)</f>
        <v>20</v>
      </c>
      <c r="H102">
        <f>VLOOKUP(CONCATENATE($B102,H$4,$C102),$Y$6:$AI$698,11,FALSE)</f>
        <v>14</v>
      </c>
      <c r="I102">
        <f>'[3]CZ 6B'!$BQ$58</f>
        <v>1341</v>
      </c>
      <c r="J102" s="34">
        <f>'[3]CZ 6B'!$BS$58</f>
        <v>72</v>
      </c>
      <c r="K102">
        <f t="shared" si="22"/>
        <v>1413</v>
      </c>
      <c r="L102">
        <f t="shared" si="30"/>
        <v>5141729</v>
      </c>
      <c r="M102">
        <f t="shared" si="31"/>
        <v>1160832</v>
      </c>
      <c r="N102" t="s">
        <v>2613</v>
      </c>
      <c r="Y102" t="str">
        <f t="shared" si="23"/>
        <v>2BGYMTMY3WA</v>
      </c>
      <c r="Z102" t="s">
        <v>96</v>
      </c>
      <c r="AA102" t="s">
        <v>80</v>
      </c>
      <c r="AB102" t="s">
        <v>52</v>
      </c>
      <c r="AC102" t="s">
        <v>69</v>
      </c>
      <c r="AD102" t="s">
        <v>81</v>
      </c>
      <c r="AE102">
        <v>5</v>
      </c>
      <c r="AF102" t="s">
        <v>1591</v>
      </c>
      <c r="AG102">
        <v>54</v>
      </c>
      <c r="AH102" t="s">
        <v>804</v>
      </c>
      <c r="AI102">
        <v>16</v>
      </c>
    </row>
    <row r="103" spans="2:35" x14ac:dyDescent="0.25">
      <c r="B103" s="36" t="s">
        <v>156</v>
      </c>
      <c r="C103" t="s">
        <v>102</v>
      </c>
      <c r="D103">
        <f>VLOOKUP(CONCATENATE($B103,D$4,$C103),$Y$6:$AI$698,11,FALSE)</f>
        <v>13</v>
      </c>
      <c r="E103">
        <f>VLOOKUP(CONCATENATE($B103,E$4,$C103),$Y$6:$AI$698,11,FALSE)</f>
        <v>18</v>
      </c>
      <c r="F103">
        <f>VLOOKUP(CONCATENATE($B103,F$4,$C103),$Y$6:$AI$698,11,FALSE)</f>
        <v>15</v>
      </c>
      <c r="G103">
        <f>VLOOKUP(CONCATENATE($B103,G$4,$C103),$Y$6:$AI$698,11,FALSE)</f>
        <v>14</v>
      </c>
      <c r="H103">
        <f>VLOOKUP(CONCATENATE($B103,H$4,$C103),$Y$6:$AI$698,11,FALSE)</f>
        <v>14</v>
      </c>
      <c r="I103">
        <f>'[3]CZ 7'!$AH$58</f>
        <v>720</v>
      </c>
      <c r="J103">
        <f>'[3]CZ 7'!$AJ$58</f>
        <v>44</v>
      </c>
      <c r="K103">
        <f t="shared" si="22"/>
        <v>764</v>
      </c>
      <c r="L103">
        <f>$AS$33</f>
        <v>5145132</v>
      </c>
      <c r="M103">
        <f>$BC$33</f>
        <v>962218</v>
      </c>
      <c r="N103" t="s">
        <v>2613</v>
      </c>
      <c r="Y103" t="str">
        <f t="shared" si="23"/>
        <v>2BKITCHEN CAFETERIATMY3WA</v>
      </c>
      <c r="Z103" t="s">
        <v>96</v>
      </c>
      <c r="AA103" t="s">
        <v>80</v>
      </c>
      <c r="AB103" t="s">
        <v>53</v>
      </c>
      <c r="AC103" t="s">
        <v>69</v>
      </c>
      <c r="AD103" t="s">
        <v>81</v>
      </c>
      <c r="AE103">
        <v>5</v>
      </c>
      <c r="AF103" t="s">
        <v>1592</v>
      </c>
      <c r="AG103">
        <v>59</v>
      </c>
      <c r="AH103" t="s">
        <v>1593</v>
      </c>
      <c r="AI103">
        <v>20</v>
      </c>
    </row>
    <row r="104" spans="2:35" x14ac:dyDescent="0.25">
      <c r="B104" s="36">
        <v>7</v>
      </c>
      <c r="C104" t="s">
        <v>79</v>
      </c>
      <c r="D104">
        <f>VLOOKUP(CONCATENATE($B104,D$4,$C104),$Y$6:$AI$698,11,FALSE)</f>
        <v>15</v>
      </c>
      <c r="E104">
        <f>VLOOKUP(CONCATENATE($B104,E$4,$C104),$Y$6:$AI$698,11,FALSE)</f>
        <v>19</v>
      </c>
      <c r="F104">
        <f>VLOOKUP(CONCATENATE($B104,F$4,$C104),$Y$6:$AI$698,11,FALSE)</f>
        <v>16</v>
      </c>
      <c r="G104">
        <f>VLOOKUP(CONCATENATE($B104,G$4,$C104),$Y$6:$AI$698,11,FALSE)</f>
        <v>16</v>
      </c>
      <c r="H104">
        <f>VLOOKUP(CONCATENATE($B104,H$4,$C104),$Y$6:$AI$698,11,FALSE)</f>
        <v>11</v>
      </c>
      <c r="I104">
        <f>'[3]CZ 7'!$AO$58</f>
        <v>628</v>
      </c>
      <c r="J104">
        <f>'[3]CZ 7'!$AQ$58</f>
        <v>49</v>
      </c>
      <c r="K104">
        <f t="shared" si="22"/>
        <v>677</v>
      </c>
      <c r="L104">
        <f t="shared" ref="L104:L109" si="32">$AS$33</f>
        <v>5145132</v>
      </c>
      <c r="M104">
        <f t="shared" ref="M104:M109" si="33">$BC$33</f>
        <v>962218</v>
      </c>
      <c r="N104" t="s">
        <v>2613</v>
      </c>
      <c r="Y104" t="str">
        <f t="shared" si="23"/>
        <v>2BFLOOR 1TMY3</v>
      </c>
      <c r="Z104" t="s">
        <v>96</v>
      </c>
      <c r="AA104" t="s">
        <v>80</v>
      </c>
      <c r="AB104" t="s">
        <v>48</v>
      </c>
      <c r="AC104" t="s">
        <v>84</v>
      </c>
      <c r="AD104" t="s">
        <v>81</v>
      </c>
      <c r="AE104">
        <v>32</v>
      </c>
      <c r="AF104" t="s">
        <v>1594</v>
      </c>
      <c r="AG104">
        <v>100</v>
      </c>
      <c r="AH104" t="s">
        <v>1173</v>
      </c>
      <c r="AI104">
        <v>83</v>
      </c>
    </row>
    <row r="105" spans="2:35" x14ac:dyDescent="0.25">
      <c r="B105" s="36">
        <v>7</v>
      </c>
      <c r="C105" t="s">
        <v>69</v>
      </c>
      <c r="D105">
        <f>VLOOKUP(CONCATENATE($B105,D$4,$C105),$Y$6:$AI$698,11,FALSE)</f>
        <v>14</v>
      </c>
      <c r="E105">
        <f>VLOOKUP(CONCATENATE($B105,E$4,$C105),$Y$6:$AI$698,11,FALSE)</f>
        <v>18</v>
      </c>
      <c r="F105">
        <f>VLOOKUP(CONCATENATE($B105,F$4,$C105),$Y$6:$AI$698,11,FALSE)</f>
        <v>15</v>
      </c>
      <c r="G105">
        <f>VLOOKUP(CONCATENATE($B105,G$4,$C105),$Y$6:$AI$698,11,FALSE)</f>
        <v>15</v>
      </c>
      <c r="H105">
        <f>VLOOKUP(CONCATENATE($B105,H$4,$C105),$Y$6:$AI$698,11,FALSE)</f>
        <v>10</v>
      </c>
      <c r="I105">
        <f>'[3]CZ 7'!$AV$58</f>
        <v>212</v>
      </c>
      <c r="J105">
        <f>'[3]CZ 7'!$AX$58</f>
        <v>126</v>
      </c>
      <c r="K105">
        <f t="shared" si="22"/>
        <v>338</v>
      </c>
      <c r="L105">
        <f t="shared" si="32"/>
        <v>5145132</v>
      </c>
      <c r="M105">
        <f t="shared" si="33"/>
        <v>962218</v>
      </c>
      <c r="N105" t="s">
        <v>2613</v>
      </c>
      <c r="Y105" t="str">
        <f t="shared" si="23"/>
        <v>2BMECHTMY3</v>
      </c>
      <c r="Z105" t="s">
        <v>96</v>
      </c>
      <c r="AA105" t="s">
        <v>80</v>
      </c>
      <c r="AB105" t="s">
        <v>85</v>
      </c>
      <c r="AC105" t="s">
        <v>84</v>
      </c>
      <c r="AD105" t="s">
        <v>81</v>
      </c>
      <c r="AE105">
        <v>5</v>
      </c>
      <c r="AF105" t="s">
        <v>1595</v>
      </c>
      <c r="AG105">
        <v>46</v>
      </c>
      <c r="AH105" t="s">
        <v>1141</v>
      </c>
      <c r="AI105">
        <v>22</v>
      </c>
    </row>
    <row r="106" spans="2:35" x14ac:dyDescent="0.25">
      <c r="B106" s="36">
        <v>7</v>
      </c>
      <c r="C106" t="s">
        <v>84</v>
      </c>
      <c r="D106">
        <f>VLOOKUP(CONCATENATE($B106,D$4,$C106),$Y$6:$AI$698,11,FALSE)</f>
        <v>15</v>
      </c>
      <c r="E106">
        <f>VLOOKUP(CONCATENATE($B106,E$4,$C106),$Y$6:$AI$698,11,FALSE)</f>
        <v>20</v>
      </c>
      <c r="F106">
        <f>VLOOKUP(CONCATENATE($B106,F$4,$C106),$Y$6:$AI$698,11,FALSE)</f>
        <v>16</v>
      </c>
      <c r="G106">
        <f>VLOOKUP(CONCATENATE($B106,G$4,$C106),$Y$6:$AI$698,11,FALSE)</f>
        <v>16</v>
      </c>
      <c r="H106">
        <f>VLOOKUP(CONCATENATE($B106,H$4,$C106),$Y$6:$AI$698,11,FALSE)</f>
        <v>11</v>
      </c>
      <c r="I106">
        <f>'[3]CZ 7'!$BC$58</f>
        <v>429</v>
      </c>
      <c r="J106">
        <f>'[3]CZ 7'!$BE$58</f>
        <v>93</v>
      </c>
      <c r="K106">
        <f t="shared" si="22"/>
        <v>522</v>
      </c>
      <c r="L106">
        <f t="shared" si="32"/>
        <v>5145132</v>
      </c>
      <c r="M106">
        <f t="shared" si="33"/>
        <v>962218</v>
      </c>
      <c r="N106" t="s">
        <v>2613</v>
      </c>
      <c r="Y106" t="str">
        <f t="shared" si="23"/>
        <v>2BFLOOR 2TMY3</v>
      </c>
      <c r="Z106" t="s">
        <v>96</v>
      </c>
      <c r="AA106" t="s">
        <v>80</v>
      </c>
      <c r="AB106" t="s">
        <v>50</v>
      </c>
      <c r="AC106" t="s">
        <v>84</v>
      </c>
      <c r="AD106" t="s">
        <v>81</v>
      </c>
      <c r="AE106">
        <v>29</v>
      </c>
      <c r="AF106" t="s">
        <v>1596</v>
      </c>
      <c r="AG106">
        <v>100</v>
      </c>
      <c r="AH106" t="s">
        <v>1597</v>
      </c>
      <c r="AI106">
        <v>84</v>
      </c>
    </row>
    <row r="107" spans="2:35" x14ac:dyDescent="0.25">
      <c r="B107" s="36">
        <v>7</v>
      </c>
      <c r="C107" t="s">
        <v>90</v>
      </c>
      <c r="D107">
        <f>VLOOKUP(CONCATENATE($B107,D$4,$C107),$Y$6:$AI$698,11,FALSE)</f>
        <v>15</v>
      </c>
      <c r="E107">
        <f>VLOOKUP(CONCATENATE($B107,E$4,$C107),$Y$6:$AI$698,11,FALSE)</f>
        <v>21</v>
      </c>
      <c r="F107">
        <f>VLOOKUP(CONCATENATE($B107,F$4,$C107),$Y$6:$AI$698,11,FALSE)</f>
        <v>16</v>
      </c>
      <c r="G107">
        <f>VLOOKUP(CONCATENATE($B107,G$4,$C107),$Y$6:$AI$698,11,FALSE)</f>
        <v>16</v>
      </c>
      <c r="H107">
        <f>VLOOKUP(CONCATENATE($B107,H$4,$C107),$Y$6:$AI$698,11,FALSE)</f>
        <v>11</v>
      </c>
      <c r="I107">
        <f>'[3]CZ 7'!$BJ$58</f>
        <v>311</v>
      </c>
      <c r="J107">
        <f>'[3]CZ 7'!$BL$58</f>
        <v>77</v>
      </c>
      <c r="K107">
        <f t="shared" si="22"/>
        <v>388</v>
      </c>
      <c r="L107">
        <f t="shared" si="32"/>
        <v>5145132</v>
      </c>
      <c r="M107">
        <f t="shared" si="33"/>
        <v>962218</v>
      </c>
      <c r="N107" t="s">
        <v>2613</v>
      </c>
      <c r="Y107" t="str">
        <f t="shared" si="23"/>
        <v>2BAUDITORIUMTMY3</v>
      </c>
      <c r="Z107" t="s">
        <v>96</v>
      </c>
      <c r="AA107" t="s">
        <v>80</v>
      </c>
      <c r="AB107" t="s">
        <v>51</v>
      </c>
      <c r="AC107" t="s">
        <v>84</v>
      </c>
      <c r="AD107" t="s">
        <v>81</v>
      </c>
      <c r="AE107">
        <v>5</v>
      </c>
      <c r="AF107" t="s">
        <v>1598</v>
      </c>
      <c r="AG107">
        <v>65</v>
      </c>
      <c r="AH107" t="s">
        <v>314</v>
      </c>
      <c r="AI107">
        <v>21</v>
      </c>
    </row>
    <row r="108" spans="2:35" x14ac:dyDescent="0.25">
      <c r="B108" s="36">
        <v>7</v>
      </c>
      <c r="C108" t="s">
        <v>93</v>
      </c>
      <c r="D108">
        <f>VLOOKUP(CONCATENATE($B108,D$4,$C108),$Y$6:$AI$698,11,FALSE)</f>
        <v>14</v>
      </c>
      <c r="E108">
        <f>VLOOKUP(CONCATENATE($B108,E$4,$C108),$Y$6:$AI$698,11,FALSE)</f>
        <v>18</v>
      </c>
      <c r="F108">
        <f>VLOOKUP(CONCATENATE($B108,F$4,$C108),$Y$6:$AI$698,11,FALSE)</f>
        <v>16</v>
      </c>
      <c r="G108">
        <f>VLOOKUP(CONCATENATE($B108,G$4,$C108),$Y$6:$AI$698,11,FALSE)</f>
        <v>15</v>
      </c>
      <c r="H108">
        <f>VLOOKUP(CONCATENATE($B108,H$4,$C108),$Y$6:$AI$698,11,FALSE)</f>
        <v>11</v>
      </c>
      <c r="I108">
        <f>'[3]CZ 7'!$BX$58</f>
        <v>59</v>
      </c>
      <c r="J108">
        <f>'[3]CZ 7'!$BZ$58</f>
        <v>242</v>
      </c>
      <c r="K108">
        <f t="shared" si="22"/>
        <v>301</v>
      </c>
      <c r="L108">
        <f t="shared" si="32"/>
        <v>5145132</v>
      </c>
      <c r="M108">
        <f t="shared" si="33"/>
        <v>962218</v>
      </c>
      <c r="N108" t="s">
        <v>2613</v>
      </c>
      <c r="Y108" t="str">
        <f t="shared" si="23"/>
        <v>2BGYMTMY3</v>
      </c>
      <c r="Z108" t="s">
        <v>96</v>
      </c>
      <c r="AA108" t="s">
        <v>80</v>
      </c>
      <c r="AB108" t="s">
        <v>52</v>
      </c>
      <c r="AC108" t="s">
        <v>84</v>
      </c>
      <c r="AD108" t="s">
        <v>81</v>
      </c>
      <c r="AE108">
        <v>5</v>
      </c>
      <c r="AF108" t="s">
        <v>1599</v>
      </c>
      <c r="AG108">
        <v>56</v>
      </c>
      <c r="AH108" t="s">
        <v>1600</v>
      </c>
      <c r="AI108">
        <v>17</v>
      </c>
    </row>
    <row r="109" spans="2:35" x14ac:dyDescent="0.25">
      <c r="B109" s="36">
        <v>7</v>
      </c>
      <c r="C109" t="s">
        <v>99</v>
      </c>
      <c r="D109">
        <f>VLOOKUP(CONCATENATE($B109,D$4,$C109),$Y$6:$AI$698,11,FALSE)</f>
        <v>18</v>
      </c>
      <c r="E109">
        <f>VLOOKUP(CONCATENATE($B109,E$4,$C109),$Y$6:$AI$698,11,FALSE)</f>
        <v>25</v>
      </c>
      <c r="F109">
        <f>VLOOKUP(CONCATENATE($B109,F$4,$C109),$Y$6:$AI$698,11,FALSE)</f>
        <v>18</v>
      </c>
      <c r="G109">
        <f>VLOOKUP(CONCATENATE($B109,G$4,$C109),$Y$6:$AI$698,11,FALSE)</f>
        <v>19</v>
      </c>
      <c r="H109">
        <f>VLOOKUP(CONCATENATE($B109,H$4,$C109),$Y$6:$AI$698,11,FALSE)</f>
        <v>13</v>
      </c>
      <c r="I109">
        <f>'[3]CZ 7'!$BQ$58</f>
        <v>1241</v>
      </c>
      <c r="J109" s="34">
        <f>'[3]CZ 7'!$BS$58</f>
        <v>19</v>
      </c>
      <c r="K109">
        <f t="shared" si="22"/>
        <v>1260</v>
      </c>
      <c r="L109">
        <f t="shared" si="32"/>
        <v>5145132</v>
      </c>
      <c r="M109">
        <f t="shared" si="33"/>
        <v>962218</v>
      </c>
      <c r="N109" t="s">
        <v>2613</v>
      </c>
      <c r="Y109" t="str">
        <f t="shared" si="23"/>
        <v>2BKITCHEN CAFETERIATMY3</v>
      </c>
      <c r="Z109" t="s">
        <v>96</v>
      </c>
      <c r="AA109" t="s">
        <v>80</v>
      </c>
      <c r="AB109" t="s">
        <v>53</v>
      </c>
      <c r="AC109" t="s">
        <v>84</v>
      </c>
      <c r="AD109" t="s">
        <v>81</v>
      </c>
      <c r="AE109">
        <v>5</v>
      </c>
      <c r="AF109" t="s">
        <v>1601</v>
      </c>
      <c r="AG109">
        <v>60</v>
      </c>
      <c r="AH109" t="s">
        <v>1310</v>
      </c>
      <c r="AI109">
        <v>20</v>
      </c>
    </row>
    <row r="110" spans="2:35" x14ac:dyDescent="0.25">
      <c r="B110" s="36">
        <v>7</v>
      </c>
      <c r="C110" t="s">
        <v>102</v>
      </c>
      <c r="D110">
        <f>VLOOKUP(CONCATENATE($B110,D$4,$C110),$Y$6:$AI$698,11,FALSE)</f>
        <v>15</v>
      </c>
      <c r="E110">
        <f>VLOOKUP(CONCATENATE($B110,E$4,$C110),$Y$6:$AI$698,11,FALSE)</f>
        <v>20</v>
      </c>
      <c r="F110">
        <f>VLOOKUP(CONCATENATE($B110,F$4,$C110),$Y$6:$AI$698,11,FALSE)</f>
        <v>17</v>
      </c>
      <c r="G110">
        <f>VLOOKUP(CONCATENATE($B110,G$4,$C110),$Y$6:$AI$698,11,FALSE)</f>
        <v>16</v>
      </c>
      <c r="H110">
        <f>VLOOKUP(CONCATENATE($B110,H$4,$C110),$Y$6:$AI$698,11,FALSE)</f>
        <v>11</v>
      </c>
      <c r="I110">
        <f>'[3]CZ 8'!$AH$58</f>
        <v>1306</v>
      </c>
      <c r="J110">
        <f>'[3]CZ 8'!$AJ$58</f>
        <v>80</v>
      </c>
      <c r="K110">
        <f t="shared" si="22"/>
        <v>1386</v>
      </c>
      <c r="L110">
        <f>$AS$35</f>
        <v>5939305</v>
      </c>
      <c r="M110">
        <f>$BC$35</f>
        <v>855014</v>
      </c>
      <c r="N110" t="s">
        <v>2613</v>
      </c>
      <c r="Y110" t="str">
        <f t="shared" si="23"/>
        <v>2BFLOOR 1TMY2</v>
      </c>
      <c r="Z110" t="s">
        <v>96</v>
      </c>
      <c r="AA110" t="s">
        <v>80</v>
      </c>
      <c r="AB110" t="s">
        <v>48</v>
      </c>
      <c r="AC110" t="s">
        <v>90</v>
      </c>
      <c r="AD110" t="s">
        <v>81</v>
      </c>
      <c r="AE110">
        <v>16</v>
      </c>
      <c r="AF110" t="s">
        <v>1583</v>
      </c>
      <c r="AG110">
        <v>100</v>
      </c>
      <c r="AH110" t="s">
        <v>1195</v>
      </c>
      <c r="AI110">
        <v>81</v>
      </c>
    </row>
    <row r="111" spans="2:35" x14ac:dyDescent="0.25">
      <c r="B111" s="36">
        <v>8</v>
      </c>
      <c r="C111" t="s">
        <v>79</v>
      </c>
      <c r="D111">
        <f>VLOOKUP(CONCATENATE($B111,D$4,$C111),$Y$6:$AI$698,11,FALSE)</f>
        <v>16</v>
      </c>
      <c r="E111">
        <f>VLOOKUP(CONCATENATE($B111,E$4,$C111),$Y$6:$AI$698,11,FALSE)</f>
        <v>22</v>
      </c>
      <c r="F111">
        <f>VLOOKUP(CONCATENATE($B111,F$4,$C111),$Y$6:$AI$698,11,FALSE)</f>
        <v>17</v>
      </c>
      <c r="G111">
        <f>VLOOKUP(CONCATENATE($B111,G$4,$C111),$Y$6:$AI$698,11,FALSE)</f>
        <v>17</v>
      </c>
      <c r="H111">
        <f>VLOOKUP(CONCATENATE($B111,H$4,$C111),$Y$6:$AI$698,11,FALSE)</f>
        <v>12</v>
      </c>
      <c r="I111">
        <f>'[3]CZ 8'!$AO$58</f>
        <v>1176</v>
      </c>
      <c r="J111">
        <f>'[3]CZ 8'!$AQ$58</f>
        <v>132</v>
      </c>
      <c r="K111">
        <f t="shared" si="22"/>
        <v>1308</v>
      </c>
      <c r="L111">
        <f t="shared" ref="L111:L117" si="34">$AS$35</f>
        <v>5939305</v>
      </c>
      <c r="M111">
        <f t="shared" ref="M111:M117" si="35">$BC$35</f>
        <v>855014</v>
      </c>
      <c r="N111" t="s">
        <v>2613</v>
      </c>
      <c r="Y111" t="str">
        <f t="shared" si="23"/>
        <v>2BMECHTMY2</v>
      </c>
      <c r="Z111" t="s">
        <v>96</v>
      </c>
      <c r="AA111" t="s">
        <v>80</v>
      </c>
      <c r="AB111" t="s">
        <v>85</v>
      </c>
      <c r="AC111" t="s">
        <v>90</v>
      </c>
      <c r="AD111" t="s">
        <v>81</v>
      </c>
      <c r="AE111">
        <v>5</v>
      </c>
      <c r="AF111" t="s">
        <v>1602</v>
      </c>
      <c r="AG111">
        <v>45</v>
      </c>
      <c r="AH111" t="s">
        <v>1603</v>
      </c>
      <c r="AI111">
        <v>21</v>
      </c>
    </row>
    <row r="112" spans="2:35" x14ac:dyDescent="0.25">
      <c r="B112" s="36">
        <v>8</v>
      </c>
      <c r="C112" t="s">
        <v>69</v>
      </c>
      <c r="D112">
        <f>VLOOKUP(CONCATENATE($B112,D$4,$C112),$Y$6:$AI$698,11,FALSE)</f>
        <v>15</v>
      </c>
      <c r="E112">
        <f>VLOOKUP(CONCATENATE($B112,E$4,$C112),$Y$6:$AI$698,11,FALSE)</f>
        <v>21</v>
      </c>
      <c r="F112">
        <f>VLOOKUP(CONCATENATE($B112,F$4,$C112),$Y$6:$AI$698,11,FALSE)</f>
        <v>17</v>
      </c>
      <c r="G112">
        <f>VLOOKUP(CONCATENATE($B112,G$4,$C112),$Y$6:$AI$698,11,FALSE)</f>
        <v>16</v>
      </c>
      <c r="H112">
        <f>VLOOKUP(CONCATENATE($B112,H$4,$C112),$Y$6:$AI$698,11,FALSE)</f>
        <v>12</v>
      </c>
      <c r="I112">
        <f>'[3]CZ 8'!$AV$58</f>
        <v>699</v>
      </c>
      <c r="J112">
        <f>'[3]CZ 8'!$AX$58</f>
        <v>441</v>
      </c>
      <c r="K112">
        <f t="shared" si="22"/>
        <v>1140</v>
      </c>
      <c r="L112">
        <f t="shared" si="34"/>
        <v>5939305</v>
      </c>
      <c r="M112">
        <f t="shared" si="35"/>
        <v>855014</v>
      </c>
      <c r="N112" t="s">
        <v>2613</v>
      </c>
      <c r="Y112" t="str">
        <f t="shared" si="23"/>
        <v>2BFLOOR 2TMY2</v>
      </c>
      <c r="Z112" t="s">
        <v>96</v>
      </c>
      <c r="AA112" t="s">
        <v>80</v>
      </c>
      <c r="AB112" t="s">
        <v>50</v>
      </c>
      <c r="AC112" t="s">
        <v>90</v>
      </c>
      <c r="AD112" t="s">
        <v>81</v>
      </c>
      <c r="AE112">
        <v>15</v>
      </c>
      <c r="AF112" t="s">
        <v>1583</v>
      </c>
      <c r="AG112">
        <v>100</v>
      </c>
      <c r="AH112" t="s">
        <v>1604</v>
      </c>
      <c r="AI112">
        <v>82</v>
      </c>
    </row>
    <row r="113" spans="2:35" x14ac:dyDescent="0.25">
      <c r="B113" s="36">
        <v>8</v>
      </c>
      <c r="C113" t="s">
        <v>84</v>
      </c>
      <c r="D113">
        <f>VLOOKUP(CONCATENATE($B113,D$4,$C113),$Y$6:$AI$698,11,FALSE)</f>
        <v>17</v>
      </c>
      <c r="E113">
        <f>VLOOKUP(CONCATENATE($B113,E$4,$C113),$Y$6:$AI$698,11,FALSE)</f>
        <v>23</v>
      </c>
      <c r="F113">
        <f>VLOOKUP(CONCATENATE($B113,F$4,$C113),$Y$6:$AI$698,11,FALSE)</f>
        <v>18</v>
      </c>
      <c r="G113">
        <f>VLOOKUP(CONCATENATE($B113,G$4,$C113),$Y$6:$AI$698,11,FALSE)</f>
        <v>18</v>
      </c>
      <c r="H113">
        <f>VLOOKUP(CONCATENATE($B113,H$4,$C113),$Y$6:$AI$698,11,FALSE)</f>
        <v>12</v>
      </c>
      <c r="I113">
        <f>'[3]CZ 8'!$BC$58</f>
        <v>977</v>
      </c>
      <c r="J113">
        <f>'[3]CZ 8'!$BE$58</f>
        <v>246</v>
      </c>
      <c r="K113">
        <f t="shared" si="22"/>
        <v>1223</v>
      </c>
      <c r="L113">
        <f t="shared" si="34"/>
        <v>5939305</v>
      </c>
      <c r="M113">
        <f t="shared" si="35"/>
        <v>855014</v>
      </c>
      <c r="N113" t="s">
        <v>2613</v>
      </c>
      <c r="Y113" t="str">
        <f t="shared" si="23"/>
        <v>2BAUDITORIUMTMY2</v>
      </c>
      <c r="Z113" t="s">
        <v>96</v>
      </c>
      <c r="AA113" t="s">
        <v>80</v>
      </c>
      <c r="AB113" t="s">
        <v>51</v>
      </c>
      <c r="AC113" t="s">
        <v>90</v>
      </c>
      <c r="AD113" t="s">
        <v>81</v>
      </c>
      <c r="AE113">
        <v>5</v>
      </c>
      <c r="AF113" t="s">
        <v>1504</v>
      </c>
      <c r="AG113">
        <v>64</v>
      </c>
      <c r="AH113" t="s">
        <v>725</v>
      </c>
      <c r="AI113">
        <v>20</v>
      </c>
    </row>
    <row r="114" spans="2:35" x14ac:dyDescent="0.25">
      <c r="B114" s="36">
        <v>8</v>
      </c>
      <c r="C114" t="s">
        <v>90</v>
      </c>
      <c r="D114">
        <f>VLOOKUP(CONCATENATE($B114,D$4,$C114),$Y$6:$AI$698,11,FALSE)</f>
        <v>18</v>
      </c>
      <c r="E114">
        <f>VLOOKUP(CONCATENATE($B114,E$4,$C114),$Y$6:$AI$698,11,FALSE)</f>
        <v>24</v>
      </c>
      <c r="F114">
        <f>VLOOKUP(CONCATENATE($B114,F$4,$C114),$Y$6:$AI$698,11,FALSE)</f>
        <v>19</v>
      </c>
      <c r="G114">
        <f>VLOOKUP(CONCATENATE($B114,G$4,$C114),$Y$6:$AI$698,11,FALSE)</f>
        <v>18</v>
      </c>
      <c r="H114">
        <f>VLOOKUP(CONCATENATE($B114,H$4,$C114),$Y$6:$AI$698,11,FALSE)</f>
        <v>13</v>
      </c>
      <c r="I114">
        <f>'[3]CZ 8'!$BJ$58</f>
        <v>891</v>
      </c>
      <c r="J114">
        <f>'[3]CZ 8'!$BL$58</f>
        <v>418</v>
      </c>
      <c r="K114">
        <f t="shared" si="22"/>
        <v>1309</v>
      </c>
      <c r="L114">
        <f t="shared" si="34"/>
        <v>5939305</v>
      </c>
      <c r="M114">
        <f t="shared" si="35"/>
        <v>855014</v>
      </c>
      <c r="N114" t="s">
        <v>2613</v>
      </c>
      <c r="Y114" t="str">
        <f t="shared" si="23"/>
        <v>2BGYMTMY2</v>
      </c>
      <c r="Z114" t="s">
        <v>96</v>
      </c>
      <c r="AA114" t="s">
        <v>80</v>
      </c>
      <c r="AB114" t="s">
        <v>52</v>
      </c>
      <c r="AC114" t="s">
        <v>90</v>
      </c>
      <c r="AD114" t="s">
        <v>81</v>
      </c>
      <c r="AE114">
        <v>5</v>
      </c>
      <c r="AF114" t="s">
        <v>1605</v>
      </c>
      <c r="AG114">
        <v>55</v>
      </c>
      <c r="AH114" t="s">
        <v>844</v>
      </c>
      <c r="AI114">
        <v>16</v>
      </c>
    </row>
    <row r="115" spans="2:35" x14ac:dyDescent="0.25">
      <c r="B115" s="36">
        <v>8</v>
      </c>
      <c r="C115" t="s">
        <v>93</v>
      </c>
      <c r="D115">
        <f>VLOOKUP(CONCATENATE($B115,D$4,$C115),$Y$6:$AI$698,11,FALSE)</f>
        <v>16</v>
      </c>
      <c r="E115">
        <f>VLOOKUP(CONCATENATE($B115,E$4,$C115),$Y$6:$AI$698,11,FALSE)</f>
        <v>22</v>
      </c>
      <c r="F115">
        <f>VLOOKUP(CONCATENATE($B115,F$4,$C115),$Y$6:$AI$698,11,FALSE)</f>
        <v>18</v>
      </c>
      <c r="G115">
        <f>VLOOKUP(CONCATENATE($B115,G$4,$C115),$Y$6:$AI$698,11,FALSE)</f>
        <v>17</v>
      </c>
      <c r="H115">
        <f>VLOOKUP(CONCATENATE($B115,H$4,$C115),$Y$6:$AI$698,11,FALSE)</f>
        <v>12</v>
      </c>
      <c r="I115">
        <f>'[3]CZ 8'!$BX$58</f>
        <v>224</v>
      </c>
      <c r="J115">
        <f>'[3]CZ 8'!$BZ$58</f>
        <v>955</v>
      </c>
      <c r="K115">
        <f t="shared" si="22"/>
        <v>1179</v>
      </c>
      <c r="L115">
        <f t="shared" si="34"/>
        <v>5939305</v>
      </c>
      <c r="M115">
        <f t="shared" si="35"/>
        <v>855014</v>
      </c>
      <c r="N115" t="s">
        <v>2613</v>
      </c>
      <c r="Y115" t="str">
        <f t="shared" si="23"/>
        <v>2BKITCHEN CAFETERIATMY2</v>
      </c>
      <c r="Z115" t="s">
        <v>96</v>
      </c>
      <c r="AA115" t="s">
        <v>80</v>
      </c>
      <c r="AB115" t="s">
        <v>53</v>
      </c>
      <c r="AC115" t="s">
        <v>90</v>
      </c>
      <c r="AD115" t="s">
        <v>81</v>
      </c>
      <c r="AE115">
        <v>5</v>
      </c>
      <c r="AF115" t="s">
        <v>1606</v>
      </c>
      <c r="AG115">
        <v>58</v>
      </c>
      <c r="AH115" t="s">
        <v>1607</v>
      </c>
      <c r="AI115">
        <v>19</v>
      </c>
    </row>
    <row r="116" spans="2:35" x14ac:dyDescent="0.25">
      <c r="B116" s="36">
        <v>8</v>
      </c>
      <c r="C116" t="s">
        <v>99</v>
      </c>
      <c r="D116">
        <f>VLOOKUP(CONCATENATE($B116,D$4,$C116),$Y$6:$AI$698,11,FALSE)</f>
        <v>22</v>
      </c>
      <c r="E116">
        <f>VLOOKUP(CONCATENATE($B116,E$4,$C116),$Y$6:$AI$698,11,FALSE)</f>
        <v>30</v>
      </c>
      <c r="F116">
        <f>VLOOKUP(CONCATENATE($B116,F$4,$C116),$Y$6:$AI$698,11,FALSE)</f>
        <v>22</v>
      </c>
      <c r="G116">
        <f>VLOOKUP(CONCATENATE($B116,G$4,$C116),$Y$6:$AI$698,11,FALSE)</f>
        <v>23</v>
      </c>
      <c r="H116">
        <f>VLOOKUP(CONCATENATE($B116,H$4,$C116),$Y$6:$AI$698,11,FALSE)</f>
        <v>15</v>
      </c>
      <c r="I116">
        <f>'[3]CZ 8'!$BQ$58</f>
        <v>1904</v>
      </c>
      <c r="J116" s="34">
        <f>'[3]CZ 8'!$BS$58</f>
        <v>0</v>
      </c>
      <c r="K116">
        <f t="shared" si="22"/>
        <v>1904</v>
      </c>
      <c r="L116">
        <f t="shared" si="34"/>
        <v>5939305</v>
      </c>
      <c r="M116">
        <f t="shared" si="35"/>
        <v>855014</v>
      </c>
      <c r="N116" t="s">
        <v>2613</v>
      </c>
      <c r="Y116" t="str">
        <f t="shared" si="23"/>
        <v>2BFLOOR 1TMY15WA</v>
      </c>
      <c r="Z116" t="s">
        <v>96</v>
      </c>
      <c r="AA116" t="s">
        <v>80</v>
      </c>
      <c r="AB116" t="s">
        <v>48</v>
      </c>
      <c r="AC116" t="s">
        <v>93</v>
      </c>
      <c r="AD116" t="s">
        <v>81</v>
      </c>
      <c r="AE116">
        <v>25</v>
      </c>
      <c r="AF116" t="s">
        <v>1219</v>
      </c>
      <c r="AG116">
        <v>100</v>
      </c>
      <c r="AH116" t="s">
        <v>362</v>
      </c>
      <c r="AI116">
        <v>80</v>
      </c>
    </row>
    <row r="117" spans="2:35" x14ac:dyDescent="0.25">
      <c r="B117" s="36">
        <v>8</v>
      </c>
      <c r="C117" t="s">
        <v>102</v>
      </c>
      <c r="D117">
        <f>VLOOKUP(CONCATENATE($B117,D$4,$C117),$Y$6:$AI$698,11,FALSE)</f>
        <v>15</v>
      </c>
      <c r="E117">
        <f>VLOOKUP(CONCATENATE($B117,E$4,$C117),$Y$6:$AI$698,11,FALSE)</f>
        <v>21</v>
      </c>
      <c r="F117">
        <f>VLOOKUP(CONCATENATE($B117,F$4,$C117),$Y$6:$AI$698,11,FALSE)</f>
        <v>17</v>
      </c>
      <c r="G117">
        <f>VLOOKUP(CONCATENATE($B117,G$4,$C117),$Y$6:$AI$698,11,FALSE)</f>
        <v>16</v>
      </c>
      <c r="H117">
        <f>VLOOKUP(CONCATENATE($B117,H$4,$C117),$Y$6:$AI$698,11,FALSE)</f>
        <v>13</v>
      </c>
      <c r="I117">
        <f>'[3]CZ 8'!$BQ$58</f>
        <v>1904</v>
      </c>
      <c r="J117" s="34">
        <f>'[3]CZ 8'!$BS$58</f>
        <v>0</v>
      </c>
      <c r="K117">
        <f t="shared" ref="K117" si="36">SUM(I117:J117)</f>
        <v>1904</v>
      </c>
      <c r="L117">
        <f t="shared" si="34"/>
        <v>5939305</v>
      </c>
      <c r="M117">
        <f t="shared" si="35"/>
        <v>855014</v>
      </c>
      <c r="N117" t="s">
        <v>2613</v>
      </c>
      <c r="Y117" t="str">
        <f t="shared" si="23"/>
        <v>2BMECHTMY15WA</v>
      </c>
      <c r="Z117" t="s">
        <v>96</v>
      </c>
      <c r="AA117" t="s">
        <v>80</v>
      </c>
      <c r="AB117" t="s">
        <v>85</v>
      </c>
      <c r="AC117" t="s">
        <v>93</v>
      </c>
      <c r="AD117" t="s">
        <v>81</v>
      </c>
      <c r="AE117">
        <v>5</v>
      </c>
      <c r="AF117" t="s">
        <v>1608</v>
      </c>
      <c r="AG117">
        <v>50</v>
      </c>
      <c r="AH117" t="s">
        <v>1204</v>
      </c>
      <c r="AI117">
        <v>21</v>
      </c>
    </row>
    <row r="118" spans="2:35" x14ac:dyDescent="0.25">
      <c r="Y118" t="str">
        <f t="shared" si="23"/>
        <v>2BFLOOR 2TMY15WA</v>
      </c>
      <c r="Z118" t="s">
        <v>96</v>
      </c>
      <c r="AA118" t="s">
        <v>80</v>
      </c>
      <c r="AB118" t="s">
        <v>50</v>
      </c>
      <c r="AC118" t="s">
        <v>93</v>
      </c>
      <c r="AD118" t="s">
        <v>81</v>
      </c>
      <c r="AE118">
        <v>21</v>
      </c>
      <c r="AF118" t="s">
        <v>1583</v>
      </c>
      <c r="AG118">
        <v>100</v>
      </c>
      <c r="AH118" t="s">
        <v>195</v>
      </c>
      <c r="AI118">
        <v>81</v>
      </c>
    </row>
    <row r="119" spans="2:35" x14ac:dyDescent="0.25">
      <c r="Y119" t="str">
        <f t="shared" si="23"/>
        <v>2BAUDITORIUMTMY15WA</v>
      </c>
      <c r="Z119" t="s">
        <v>96</v>
      </c>
      <c r="AA119" t="s">
        <v>80</v>
      </c>
      <c r="AB119" t="s">
        <v>51</v>
      </c>
      <c r="AC119" t="s">
        <v>93</v>
      </c>
      <c r="AD119" t="s">
        <v>81</v>
      </c>
      <c r="AE119">
        <v>5</v>
      </c>
      <c r="AF119" t="s">
        <v>1609</v>
      </c>
      <c r="AG119">
        <v>62</v>
      </c>
      <c r="AH119" t="s">
        <v>376</v>
      </c>
      <c r="AI119">
        <v>19</v>
      </c>
    </row>
    <row r="120" spans="2:35" x14ac:dyDescent="0.25">
      <c r="Y120" t="str">
        <f t="shared" si="23"/>
        <v>2BGYMTMY15WA</v>
      </c>
      <c r="Z120" t="s">
        <v>96</v>
      </c>
      <c r="AA120" t="s">
        <v>80</v>
      </c>
      <c r="AB120" t="s">
        <v>52</v>
      </c>
      <c r="AC120" t="s">
        <v>93</v>
      </c>
      <c r="AD120" t="s">
        <v>81</v>
      </c>
      <c r="AE120">
        <v>5</v>
      </c>
      <c r="AF120" t="s">
        <v>500</v>
      </c>
      <c r="AG120">
        <v>54</v>
      </c>
      <c r="AH120" t="s">
        <v>804</v>
      </c>
      <c r="AI120">
        <v>16</v>
      </c>
    </row>
    <row r="121" spans="2:35" x14ac:dyDescent="0.25">
      <c r="Y121" t="str">
        <f t="shared" si="23"/>
        <v>2BKITCHEN CAFETERIATMY15WA</v>
      </c>
      <c r="Z121" t="s">
        <v>96</v>
      </c>
      <c r="AA121" t="s">
        <v>80</v>
      </c>
      <c r="AB121" t="s">
        <v>53</v>
      </c>
      <c r="AC121" t="s">
        <v>93</v>
      </c>
      <c r="AD121" t="s">
        <v>81</v>
      </c>
      <c r="AE121">
        <v>5</v>
      </c>
      <c r="AF121" t="s">
        <v>1610</v>
      </c>
      <c r="AG121">
        <v>59</v>
      </c>
      <c r="AH121" t="s">
        <v>1593</v>
      </c>
      <c r="AI121">
        <v>19</v>
      </c>
    </row>
    <row r="122" spans="2:35" x14ac:dyDescent="0.25">
      <c r="Y122" t="str">
        <f t="shared" si="23"/>
        <v>2BFLOOR 1MIN</v>
      </c>
      <c r="Z122" t="s">
        <v>96</v>
      </c>
      <c r="AA122" t="s">
        <v>80</v>
      </c>
      <c r="AB122" t="s">
        <v>48</v>
      </c>
      <c r="AC122" t="s">
        <v>99</v>
      </c>
      <c r="AD122" t="s">
        <v>81</v>
      </c>
      <c r="AE122">
        <v>8</v>
      </c>
      <c r="AF122" t="s">
        <v>1611</v>
      </c>
      <c r="AG122">
        <v>99</v>
      </c>
      <c r="AH122" t="s">
        <v>1612</v>
      </c>
      <c r="AI122">
        <v>64</v>
      </c>
    </row>
    <row r="123" spans="2:35" x14ac:dyDescent="0.25">
      <c r="J123" s="34"/>
      <c r="K123" s="34"/>
      <c r="Y123" t="str">
        <f t="shared" si="23"/>
        <v>2BMECHMIN</v>
      </c>
      <c r="Z123" t="s">
        <v>96</v>
      </c>
      <c r="AA123" t="s">
        <v>80</v>
      </c>
      <c r="AB123" t="s">
        <v>85</v>
      </c>
      <c r="AC123" t="s">
        <v>99</v>
      </c>
      <c r="AD123" t="s">
        <v>81</v>
      </c>
      <c r="AE123">
        <v>5</v>
      </c>
      <c r="AF123" t="s">
        <v>1613</v>
      </c>
      <c r="AG123">
        <v>41</v>
      </c>
      <c r="AH123" t="s">
        <v>322</v>
      </c>
      <c r="AI123">
        <v>19</v>
      </c>
    </row>
    <row r="124" spans="2:35" x14ac:dyDescent="0.25">
      <c r="Y124" t="str">
        <f t="shared" si="23"/>
        <v>2BFLOOR 2MIN</v>
      </c>
      <c r="Z124" t="s">
        <v>96</v>
      </c>
      <c r="AA124" t="s">
        <v>80</v>
      </c>
      <c r="AB124" t="s">
        <v>50</v>
      </c>
      <c r="AC124" t="s">
        <v>99</v>
      </c>
      <c r="AD124" t="s">
        <v>81</v>
      </c>
      <c r="AE124">
        <v>9</v>
      </c>
      <c r="AF124" t="s">
        <v>1080</v>
      </c>
      <c r="AG124">
        <v>100</v>
      </c>
      <c r="AH124" t="s">
        <v>322</v>
      </c>
      <c r="AI124">
        <v>67</v>
      </c>
    </row>
    <row r="125" spans="2:35" x14ac:dyDescent="0.25">
      <c r="Y125" t="str">
        <f t="shared" si="23"/>
        <v>2BAUDITORIUMMIN</v>
      </c>
      <c r="Z125" t="s">
        <v>96</v>
      </c>
      <c r="AA125" t="s">
        <v>80</v>
      </c>
      <c r="AB125" t="s">
        <v>51</v>
      </c>
      <c r="AC125" t="s">
        <v>99</v>
      </c>
      <c r="AD125" t="s">
        <v>81</v>
      </c>
      <c r="AE125">
        <v>5</v>
      </c>
      <c r="AF125" t="s">
        <v>1614</v>
      </c>
      <c r="AG125">
        <v>60</v>
      </c>
      <c r="AH125" t="s">
        <v>826</v>
      </c>
      <c r="AI125">
        <v>16</v>
      </c>
    </row>
    <row r="126" spans="2:35" x14ac:dyDescent="0.25">
      <c r="Y126" t="str">
        <f t="shared" si="23"/>
        <v>2BGYMMIN</v>
      </c>
      <c r="Z126" t="s">
        <v>96</v>
      </c>
      <c r="AA126" t="s">
        <v>80</v>
      </c>
      <c r="AB126" t="s">
        <v>52</v>
      </c>
      <c r="AC126" t="s">
        <v>99</v>
      </c>
      <c r="AD126" t="s">
        <v>81</v>
      </c>
      <c r="AE126">
        <v>5</v>
      </c>
      <c r="AF126" t="s">
        <v>1615</v>
      </c>
      <c r="AG126">
        <v>47</v>
      </c>
      <c r="AH126" t="s">
        <v>338</v>
      </c>
      <c r="AI126">
        <v>12</v>
      </c>
    </row>
    <row r="127" spans="2:35" x14ac:dyDescent="0.25">
      <c r="Y127" t="str">
        <f t="shared" si="23"/>
        <v>2BKITCHEN CAFETERIAMIN</v>
      </c>
      <c r="Z127" t="s">
        <v>96</v>
      </c>
      <c r="AA127" t="s">
        <v>80</v>
      </c>
      <c r="AB127" t="s">
        <v>53</v>
      </c>
      <c r="AC127" t="s">
        <v>99</v>
      </c>
      <c r="AD127" t="s">
        <v>81</v>
      </c>
      <c r="AE127">
        <v>5</v>
      </c>
      <c r="AF127" t="s">
        <v>552</v>
      </c>
      <c r="AG127">
        <v>58</v>
      </c>
      <c r="AH127" t="s">
        <v>1616</v>
      </c>
      <c r="AI127">
        <v>14</v>
      </c>
    </row>
    <row r="128" spans="2:35" x14ac:dyDescent="0.25">
      <c r="Y128" t="str">
        <f t="shared" si="23"/>
        <v>2BFLOOR 1MAX</v>
      </c>
      <c r="Z128" t="s">
        <v>96</v>
      </c>
      <c r="AA128" t="s">
        <v>80</v>
      </c>
      <c r="AB128" t="s">
        <v>48</v>
      </c>
      <c r="AC128" t="s">
        <v>102</v>
      </c>
      <c r="AD128" t="s">
        <v>81</v>
      </c>
      <c r="AE128">
        <v>51</v>
      </c>
      <c r="AF128" t="s">
        <v>1581</v>
      </c>
      <c r="AG128">
        <v>100</v>
      </c>
      <c r="AH128" t="s">
        <v>1617</v>
      </c>
      <c r="AI128">
        <v>87</v>
      </c>
    </row>
    <row r="129" spans="25:35" x14ac:dyDescent="0.25">
      <c r="Y129" t="str">
        <f t="shared" si="23"/>
        <v>2BMECHMAX</v>
      </c>
      <c r="Z129" t="s">
        <v>96</v>
      </c>
      <c r="AA129" t="s">
        <v>80</v>
      </c>
      <c r="AB129" t="s">
        <v>85</v>
      </c>
      <c r="AC129" t="s">
        <v>102</v>
      </c>
      <c r="AD129" t="s">
        <v>81</v>
      </c>
      <c r="AE129">
        <v>5</v>
      </c>
      <c r="AF129" t="s">
        <v>1190</v>
      </c>
      <c r="AG129">
        <v>49</v>
      </c>
      <c r="AH129" t="s">
        <v>1268</v>
      </c>
      <c r="AI129">
        <v>24</v>
      </c>
    </row>
    <row r="130" spans="25:35" x14ac:dyDescent="0.25">
      <c r="Y130" t="str">
        <f t="shared" si="23"/>
        <v>2BFLOOR 2MAX</v>
      </c>
      <c r="Z130" t="s">
        <v>96</v>
      </c>
      <c r="AA130" t="s">
        <v>80</v>
      </c>
      <c r="AB130" t="s">
        <v>50</v>
      </c>
      <c r="AC130" t="s">
        <v>102</v>
      </c>
      <c r="AD130" t="s">
        <v>81</v>
      </c>
      <c r="AE130">
        <v>51</v>
      </c>
      <c r="AF130" t="s">
        <v>497</v>
      </c>
      <c r="AG130">
        <v>100</v>
      </c>
      <c r="AH130" t="s">
        <v>1618</v>
      </c>
      <c r="AI130">
        <v>86</v>
      </c>
    </row>
    <row r="131" spans="25:35" x14ac:dyDescent="0.25">
      <c r="Y131" t="str">
        <f t="shared" si="23"/>
        <v>2BAUDITORIUMMAX</v>
      </c>
      <c r="Z131" t="s">
        <v>96</v>
      </c>
      <c r="AA131" t="s">
        <v>80</v>
      </c>
      <c r="AB131" t="s">
        <v>51</v>
      </c>
      <c r="AC131" t="s">
        <v>102</v>
      </c>
      <c r="AD131" t="s">
        <v>81</v>
      </c>
      <c r="AE131">
        <v>5</v>
      </c>
      <c r="AF131" t="s">
        <v>1619</v>
      </c>
      <c r="AG131">
        <v>62</v>
      </c>
      <c r="AH131" t="s">
        <v>602</v>
      </c>
      <c r="AI131">
        <v>21</v>
      </c>
    </row>
    <row r="132" spans="25:35" x14ac:dyDescent="0.25">
      <c r="Y132" t="str">
        <f t="shared" si="23"/>
        <v>2BGYMMAX</v>
      </c>
      <c r="Z132" t="s">
        <v>96</v>
      </c>
      <c r="AA132" t="s">
        <v>80</v>
      </c>
      <c r="AB132" t="s">
        <v>52</v>
      </c>
      <c r="AC132" t="s">
        <v>102</v>
      </c>
      <c r="AD132" t="s">
        <v>81</v>
      </c>
      <c r="AE132">
        <v>5</v>
      </c>
      <c r="AF132" t="s">
        <v>347</v>
      </c>
      <c r="AG132">
        <v>56</v>
      </c>
      <c r="AH132" t="s">
        <v>328</v>
      </c>
      <c r="AI132">
        <v>19</v>
      </c>
    </row>
    <row r="133" spans="25:35" x14ac:dyDescent="0.25">
      <c r="Y133" t="str">
        <f t="shared" si="23"/>
        <v>2BKITCHEN CAFETERIAMAX</v>
      </c>
      <c r="Z133" t="s">
        <v>96</v>
      </c>
      <c r="AA133" t="s">
        <v>80</v>
      </c>
      <c r="AB133" t="s">
        <v>53</v>
      </c>
      <c r="AC133" t="s">
        <v>102</v>
      </c>
      <c r="AD133" t="s">
        <v>81</v>
      </c>
      <c r="AE133">
        <v>5</v>
      </c>
      <c r="AF133" t="s">
        <v>1620</v>
      </c>
      <c r="AG133">
        <v>56</v>
      </c>
      <c r="AH133" t="s">
        <v>804</v>
      </c>
      <c r="AI133">
        <v>22</v>
      </c>
    </row>
    <row r="134" spans="25:35" x14ac:dyDescent="0.25">
      <c r="Y134" t="str">
        <f t="shared" si="23"/>
        <v>3ALocationFilename</v>
      </c>
      <c r="Z134" t="s">
        <v>105</v>
      </c>
      <c r="AA134" t="s">
        <v>59</v>
      </c>
      <c r="AB134" t="s">
        <v>60</v>
      </c>
      <c r="AC134" t="s">
        <v>61</v>
      </c>
      <c r="AD134" t="s">
        <v>62</v>
      </c>
      <c r="AE134" t="s">
        <v>63</v>
      </c>
      <c r="AF134" t="s">
        <v>64</v>
      </c>
      <c r="AG134" t="s">
        <v>65</v>
      </c>
      <c r="AH134" t="s">
        <v>66</v>
      </c>
      <c r="AI134" t="s">
        <v>67</v>
      </c>
    </row>
    <row r="135" spans="25:35" x14ac:dyDescent="0.25">
      <c r="Y135" t="str">
        <f t="shared" ref="Y135:Y198" si="37">CONCATENATE(Z135,AB135,AC135)</f>
        <v>3AFLOOR 1TMY7WA</v>
      </c>
      <c r="Z135" t="s">
        <v>105</v>
      </c>
      <c r="AA135" t="s">
        <v>80</v>
      </c>
      <c r="AB135" t="s">
        <v>48</v>
      </c>
      <c r="AC135" t="s">
        <v>79</v>
      </c>
      <c r="AD135" t="s">
        <v>81</v>
      </c>
      <c r="AE135">
        <v>7</v>
      </c>
      <c r="AF135" t="s">
        <v>1621</v>
      </c>
      <c r="AG135">
        <v>99</v>
      </c>
      <c r="AH135" t="s">
        <v>352</v>
      </c>
      <c r="AI135">
        <v>69</v>
      </c>
    </row>
    <row r="136" spans="25:35" x14ac:dyDescent="0.25">
      <c r="Y136" t="str">
        <f t="shared" si="37"/>
        <v>3AMECHTMY7WA</v>
      </c>
      <c r="Z136" t="s">
        <v>105</v>
      </c>
      <c r="AA136" t="s">
        <v>80</v>
      </c>
      <c r="AB136" t="s">
        <v>85</v>
      </c>
      <c r="AC136" t="s">
        <v>79</v>
      </c>
      <c r="AD136" t="s">
        <v>81</v>
      </c>
      <c r="AE136">
        <v>5</v>
      </c>
      <c r="AF136" t="s">
        <v>1622</v>
      </c>
      <c r="AG136">
        <v>42</v>
      </c>
      <c r="AH136" t="s">
        <v>376</v>
      </c>
      <c r="AI136">
        <v>18</v>
      </c>
    </row>
    <row r="137" spans="25:35" x14ac:dyDescent="0.25">
      <c r="Y137" t="str">
        <f t="shared" si="37"/>
        <v>3AFLOOR 2TMY7WA</v>
      </c>
      <c r="Z137" t="s">
        <v>105</v>
      </c>
      <c r="AA137" t="s">
        <v>80</v>
      </c>
      <c r="AB137" t="s">
        <v>50</v>
      </c>
      <c r="AC137" t="s">
        <v>79</v>
      </c>
      <c r="AD137" t="s">
        <v>81</v>
      </c>
      <c r="AE137">
        <v>7</v>
      </c>
      <c r="AF137" t="s">
        <v>373</v>
      </c>
      <c r="AG137">
        <v>100</v>
      </c>
      <c r="AH137" t="s">
        <v>1623</v>
      </c>
      <c r="AI137">
        <v>72</v>
      </c>
    </row>
    <row r="138" spans="25:35" x14ac:dyDescent="0.25">
      <c r="Y138" t="str">
        <f t="shared" si="37"/>
        <v>3AAUDITORIUMTMY7WA</v>
      </c>
      <c r="Z138" t="s">
        <v>105</v>
      </c>
      <c r="AA138" t="s">
        <v>80</v>
      </c>
      <c r="AB138" t="s">
        <v>51</v>
      </c>
      <c r="AC138" t="s">
        <v>79</v>
      </c>
      <c r="AD138" t="s">
        <v>81</v>
      </c>
      <c r="AE138">
        <v>5</v>
      </c>
      <c r="AF138" t="s">
        <v>1624</v>
      </c>
      <c r="AG138">
        <v>65</v>
      </c>
      <c r="AH138" t="s">
        <v>1625</v>
      </c>
      <c r="AI138">
        <v>16</v>
      </c>
    </row>
    <row r="139" spans="25:35" x14ac:dyDescent="0.25">
      <c r="Y139" t="str">
        <f t="shared" si="37"/>
        <v>3AGYMTMY7WA</v>
      </c>
      <c r="Z139" t="s">
        <v>105</v>
      </c>
      <c r="AA139" t="s">
        <v>80</v>
      </c>
      <c r="AB139" t="s">
        <v>52</v>
      </c>
      <c r="AC139" t="s">
        <v>79</v>
      </c>
      <c r="AD139" t="s">
        <v>81</v>
      </c>
      <c r="AE139">
        <v>5</v>
      </c>
      <c r="AF139" t="s">
        <v>1626</v>
      </c>
      <c r="AG139">
        <v>46</v>
      </c>
      <c r="AH139" t="s">
        <v>1627</v>
      </c>
      <c r="AI139">
        <v>11</v>
      </c>
    </row>
    <row r="140" spans="25:35" x14ac:dyDescent="0.25">
      <c r="Y140" t="str">
        <f t="shared" si="37"/>
        <v>3AKITCHEN CAFETERIATMY7WA</v>
      </c>
      <c r="Z140" t="s">
        <v>105</v>
      </c>
      <c r="AA140" t="s">
        <v>80</v>
      </c>
      <c r="AB140" t="s">
        <v>53</v>
      </c>
      <c r="AC140" t="s">
        <v>79</v>
      </c>
      <c r="AD140" t="s">
        <v>81</v>
      </c>
      <c r="AE140">
        <v>5</v>
      </c>
      <c r="AF140" t="s">
        <v>1628</v>
      </c>
      <c r="AG140">
        <v>63</v>
      </c>
      <c r="AH140" t="s">
        <v>547</v>
      </c>
      <c r="AI140">
        <v>15</v>
      </c>
    </row>
    <row r="141" spans="25:35" x14ac:dyDescent="0.25">
      <c r="Y141" t="str">
        <f t="shared" si="37"/>
        <v>3AFLOOR 1TMY3WA</v>
      </c>
      <c r="Z141" t="s">
        <v>105</v>
      </c>
      <c r="AA141" t="s">
        <v>80</v>
      </c>
      <c r="AB141" t="s">
        <v>48</v>
      </c>
      <c r="AC141" t="s">
        <v>69</v>
      </c>
      <c r="AD141" t="s">
        <v>81</v>
      </c>
      <c r="AE141">
        <v>7</v>
      </c>
      <c r="AF141" t="s">
        <v>1041</v>
      </c>
      <c r="AG141">
        <v>99</v>
      </c>
      <c r="AH141" t="s">
        <v>1629</v>
      </c>
      <c r="AI141">
        <v>73</v>
      </c>
    </row>
    <row r="142" spans="25:35" x14ac:dyDescent="0.25">
      <c r="Y142" t="str">
        <f t="shared" si="37"/>
        <v>3AMECHTMY3WA</v>
      </c>
      <c r="Z142" t="s">
        <v>105</v>
      </c>
      <c r="AA142" t="s">
        <v>80</v>
      </c>
      <c r="AB142" t="s">
        <v>85</v>
      </c>
      <c r="AC142" t="s">
        <v>69</v>
      </c>
      <c r="AD142" t="s">
        <v>81</v>
      </c>
      <c r="AE142">
        <v>5</v>
      </c>
      <c r="AF142" t="s">
        <v>1630</v>
      </c>
      <c r="AG142">
        <v>41</v>
      </c>
      <c r="AH142" t="s">
        <v>376</v>
      </c>
      <c r="AI142">
        <v>18</v>
      </c>
    </row>
    <row r="143" spans="25:35" x14ac:dyDescent="0.25">
      <c r="Y143" t="str">
        <f t="shared" si="37"/>
        <v>3AFLOOR 2TMY3WA</v>
      </c>
      <c r="Z143" t="s">
        <v>105</v>
      </c>
      <c r="AA143" t="s">
        <v>80</v>
      </c>
      <c r="AB143" t="s">
        <v>50</v>
      </c>
      <c r="AC143" t="s">
        <v>69</v>
      </c>
      <c r="AD143" t="s">
        <v>81</v>
      </c>
      <c r="AE143">
        <v>10</v>
      </c>
      <c r="AF143" t="s">
        <v>365</v>
      </c>
      <c r="AG143">
        <v>100</v>
      </c>
      <c r="AH143" t="s">
        <v>1631</v>
      </c>
      <c r="AI143">
        <v>76</v>
      </c>
    </row>
    <row r="144" spans="25:35" x14ac:dyDescent="0.25">
      <c r="Y144" t="str">
        <f t="shared" si="37"/>
        <v>3AAUDITORIUMTMY3WA</v>
      </c>
      <c r="Z144" t="s">
        <v>105</v>
      </c>
      <c r="AA144" t="s">
        <v>80</v>
      </c>
      <c r="AB144" t="s">
        <v>51</v>
      </c>
      <c r="AC144" t="s">
        <v>69</v>
      </c>
      <c r="AD144" t="s">
        <v>81</v>
      </c>
      <c r="AE144">
        <v>5</v>
      </c>
      <c r="AF144" t="s">
        <v>1632</v>
      </c>
      <c r="AG144">
        <v>65</v>
      </c>
      <c r="AH144" t="s">
        <v>1625</v>
      </c>
      <c r="AI144">
        <v>16</v>
      </c>
    </row>
    <row r="145" spans="25:35" x14ac:dyDescent="0.25">
      <c r="Y145" t="str">
        <f t="shared" si="37"/>
        <v>3AGYMTMY3WA</v>
      </c>
      <c r="Z145" t="s">
        <v>105</v>
      </c>
      <c r="AA145" t="s">
        <v>80</v>
      </c>
      <c r="AB145" t="s">
        <v>52</v>
      </c>
      <c r="AC145" t="s">
        <v>69</v>
      </c>
      <c r="AD145" t="s">
        <v>81</v>
      </c>
      <c r="AE145">
        <v>5</v>
      </c>
      <c r="AF145" t="s">
        <v>1138</v>
      </c>
      <c r="AG145">
        <v>45</v>
      </c>
      <c r="AH145" t="s">
        <v>1633</v>
      </c>
      <c r="AI145">
        <v>11</v>
      </c>
    </row>
    <row r="146" spans="25:35" x14ac:dyDescent="0.25">
      <c r="Y146" t="str">
        <f t="shared" si="37"/>
        <v>3AKITCHEN CAFETERIATMY3WA</v>
      </c>
      <c r="Z146" t="s">
        <v>105</v>
      </c>
      <c r="AA146" t="s">
        <v>80</v>
      </c>
      <c r="AB146" t="s">
        <v>53</v>
      </c>
      <c r="AC146" t="s">
        <v>69</v>
      </c>
      <c r="AD146" t="s">
        <v>81</v>
      </c>
      <c r="AE146">
        <v>5</v>
      </c>
      <c r="AF146" t="s">
        <v>1634</v>
      </c>
      <c r="AG146">
        <v>62</v>
      </c>
      <c r="AH146" t="s">
        <v>749</v>
      </c>
      <c r="AI146">
        <v>16</v>
      </c>
    </row>
    <row r="147" spans="25:35" x14ac:dyDescent="0.25">
      <c r="Y147" t="str">
        <f t="shared" si="37"/>
        <v>3AFLOOR 1TMY3</v>
      </c>
      <c r="Z147" t="s">
        <v>105</v>
      </c>
      <c r="AA147" t="s">
        <v>80</v>
      </c>
      <c r="AB147" t="s">
        <v>48</v>
      </c>
      <c r="AC147" t="s">
        <v>84</v>
      </c>
      <c r="AD147" t="s">
        <v>81</v>
      </c>
      <c r="AE147">
        <v>7</v>
      </c>
      <c r="AF147" t="s">
        <v>1635</v>
      </c>
      <c r="AG147">
        <v>99</v>
      </c>
      <c r="AH147" t="s">
        <v>995</v>
      </c>
      <c r="AI147">
        <v>67</v>
      </c>
    </row>
    <row r="148" spans="25:35" x14ac:dyDescent="0.25">
      <c r="Y148" t="str">
        <f t="shared" si="37"/>
        <v>3AMECHTMY3</v>
      </c>
      <c r="Z148" t="s">
        <v>105</v>
      </c>
      <c r="AA148" t="s">
        <v>80</v>
      </c>
      <c r="AB148" t="s">
        <v>85</v>
      </c>
      <c r="AC148" t="s">
        <v>84</v>
      </c>
      <c r="AD148" t="s">
        <v>81</v>
      </c>
      <c r="AE148">
        <v>5</v>
      </c>
      <c r="AF148" t="s">
        <v>1636</v>
      </c>
      <c r="AG148">
        <v>37</v>
      </c>
      <c r="AH148" t="s">
        <v>1637</v>
      </c>
      <c r="AI148">
        <v>18</v>
      </c>
    </row>
    <row r="149" spans="25:35" x14ac:dyDescent="0.25">
      <c r="Y149" t="str">
        <f t="shared" si="37"/>
        <v>3AFLOOR 2TMY3</v>
      </c>
      <c r="Z149" t="s">
        <v>105</v>
      </c>
      <c r="AA149" t="s">
        <v>80</v>
      </c>
      <c r="AB149" t="s">
        <v>50</v>
      </c>
      <c r="AC149" t="s">
        <v>84</v>
      </c>
      <c r="AD149" t="s">
        <v>81</v>
      </c>
      <c r="AE149">
        <v>7</v>
      </c>
      <c r="AF149" t="s">
        <v>1466</v>
      </c>
      <c r="AG149">
        <v>100</v>
      </c>
      <c r="AH149" t="s">
        <v>1638</v>
      </c>
      <c r="AI149">
        <v>71</v>
      </c>
    </row>
    <row r="150" spans="25:35" x14ac:dyDescent="0.25">
      <c r="Y150" t="str">
        <f t="shared" si="37"/>
        <v>3AAUDITORIUMTMY3</v>
      </c>
      <c r="Z150" t="s">
        <v>105</v>
      </c>
      <c r="AA150" t="s">
        <v>80</v>
      </c>
      <c r="AB150" t="s">
        <v>51</v>
      </c>
      <c r="AC150" t="s">
        <v>84</v>
      </c>
      <c r="AD150" t="s">
        <v>81</v>
      </c>
      <c r="AE150">
        <v>5</v>
      </c>
      <c r="AF150" t="s">
        <v>1639</v>
      </c>
      <c r="AG150">
        <v>63</v>
      </c>
      <c r="AH150" t="s">
        <v>754</v>
      </c>
      <c r="AI150">
        <v>16</v>
      </c>
    </row>
    <row r="151" spans="25:35" x14ac:dyDescent="0.25">
      <c r="Y151" t="str">
        <f t="shared" si="37"/>
        <v>3AGYMTMY3</v>
      </c>
      <c r="Z151" t="s">
        <v>105</v>
      </c>
      <c r="AA151" t="s">
        <v>80</v>
      </c>
      <c r="AB151" t="s">
        <v>52</v>
      </c>
      <c r="AC151" t="s">
        <v>84</v>
      </c>
      <c r="AD151" t="s">
        <v>81</v>
      </c>
      <c r="AE151">
        <v>5</v>
      </c>
      <c r="AF151" t="s">
        <v>1640</v>
      </c>
      <c r="AG151">
        <v>39</v>
      </c>
      <c r="AH151" t="s">
        <v>578</v>
      </c>
      <c r="AI151">
        <v>11</v>
      </c>
    </row>
    <row r="152" spans="25:35" x14ac:dyDescent="0.25">
      <c r="Y152" t="str">
        <f t="shared" si="37"/>
        <v>3AKITCHEN CAFETERIATMY3</v>
      </c>
      <c r="Z152" t="s">
        <v>105</v>
      </c>
      <c r="AA152" t="s">
        <v>80</v>
      </c>
      <c r="AB152" t="s">
        <v>53</v>
      </c>
      <c r="AC152" t="s">
        <v>84</v>
      </c>
      <c r="AD152" t="s">
        <v>81</v>
      </c>
      <c r="AE152">
        <v>5</v>
      </c>
      <c r="AF152" t="s">
        <v>1641</v>
      </c>
      <c r="AG152">
        <v>56</v>
      </c>
      <c r="AH152" t="s">
        <v>1642</v>
      </c>
      <c r="AI152">
        <v>16</v>
      </c>
    </row>
    <row r="153" spans="25:35" x14ac:dyDescent="0.25">
      <c r="Y153" t="str">
        <f t="shared" si="37"/>
        <v>3AFLOOR 1TMY2</v>
      </c>
      <c r="Z153" t="s">
        <v>105</v>
      </c>
      <c r="AA153" t="s">
        <v>80</v>
      </c>
      <c r="AB153" t="s">
        <v>48</v>
      </c>
      <c r="AC153" t="s">
        <v>90</v>
      </c>
      <c r="AD153" t="s">
        <v>81</v>
      </c>
      <c r="AE153">
        <v>7</v>
      </c>
      <c r="AF153" t="s">
        <v>1643</v>
      </c>
      <c r="AG153">
        <v>98</v>
      </c>
      <c r="AH153" t="s">
        <v>1071</v>
      </c>
      <c r="AI153">
        <v>66</v>
      </c>
    </row>
    <row r="154" spans="25:35" x14ac:dyDescent="0.25">
      <c r="Y154" t="str">
        <f t="shared" si="37"/>
        <v>3AMECHTMY2</v>
      </c>
      <c r="Z154" t="s">
        <v>105</v>
      </c>
      <c r="AA154" t="s">
        <v>80</v>
      </c>
      <c r="AB154" t="s">
        <v>85</v>
      </c>
      <c r="AC154" t="s">
        <v>90</v>
      </c>
      <c r="AD154" t="s">
        <v>81</v>
      </c>
      <c r="AE154">
        <v>5</v>
      </c>
      <c r="AF154" t="s">
        <v>1644</v>
      </c>
      <c r="AG154">
        <v>41</v>
      </c>
      <c r="AH154" t="s">
        <v>340</v>
      </c>
      <c r="AI154">
        <v>17</v>
      </c>
    </row>
    <row r="155" spans="25:35" x14ac:dyDescent="0.25">
      <c r="Y155" t="str">
        <f t="shared" si="37"/>
        <v>3AFLOOR 2TMY2</v>
      </c>
      <c r="Z155" t="s">
        <v>105</v>
      </c>
      <c r="AA155" t="s">
        <v>80</v>
      </c>
      <c r="AB155" t="s">
        <v>50</v>
      </c>
      <c r="AC155" t="s">
        <v>90</v>
      </c>
      <c r="AD155" t="s">
        <v>81</v>
      </c>
      <c r="AE155">
        <v>7</v>
      </c>
      <c r="AF155" t="s">
        <v>1645</v>
      </c>
      <c r="AG155">
        <v>100</v>
      </c>
      <c r="AH155" t="s">
        <v>1646</v>
      </c>
      <c r="AI155">
        <v>70</v>
      </c>
    </row>
    <row r="156" spans="25:35" x14ac:dyDescent="0.25">
      <c r="Y156" t="str">
        <f t="shared" si="37"/>
        <v>3AAUDITORIUMTMY2</v>
      </c>
      <c r="Z156" t="s">
        <v>105</v>
      </c>
      <c r="AA156" t="s">
        <v>80</v>
      </c>
      <c r="AB156" t="s">
        <v>51</v>
      </c>
      <c r="AC156" t="s">
        <v>90</v>
      </c>
      <c r="AD156" t="s">
        <v>81</v>
      </c>
      <c r="AE156">
        <v>5</v>
      </c>
      <c r="AF156" t="s">
        <v>1647</v>
      </c>
      <c r="AG156">
        <v>64</v>
      </c>
      <c r="AH156" t="s">
        <v>633</v>
      </c>
      <c r="AI156">
        <v>15</v>
      </c>
    </row>
    <row r="157" spans="25:35" x14ac:dyDescent="0.25">
      <c r="Y157" t="str">
        <f t="shared" si="37"/>
        <v>3AGYMTMY2</v>
      </c>
      <c r="Z157" t="s">
        <v>105</v>
      </c>
      <c r="AA157" t="s">
        <v>80</v>
      </c>
      <c r="AB157" t="s">
        <v>52</v>
      </c>
      <c r="AC157" t="s">
        <v>90</v>
      </c>
      <c r="AD157" t="s">
        <v>81</v>
      </c>
      <c r="AE157">
        <v>5</v>
      </c>
      <c r="AF157" t="s">
        <v>1648</v>
      </c>
      <c r="AG157">
        <v>41</v>
      </c>
      <c r="AH157" t="s">
        <v>389</v>
      </c>
      <c r="AI157">
        <v>11</v>
      </c>
    </row>
    <row r="158" spans="25:35" x14ac:dyDescent="0.25">
      <c r="Y158" t="str">
        <f t="shared" si="37"/>
        <v>3AKITCHEN CAFETERIATMY2</v>
      </c>
      <c r="Z158" t="s">
        <v>105</v>
      </c>
      <c r="AA158" t="s">
        <v>80</v>
      </c>
      <c r="AB158" t="s">
        <v>53</v>
      </c>
      <c r="AC158" t="s">
        <v>90</v>
      </c>
      <c r="AD158" t="s">
        <v>81</v>
      </c>
      <c r="AE158">
        <v>5</v>
      </c>
      <c r="AF158" t="s">
        <v>1649</v>
      </c>
      <c r="AG158">
        <v>57</v>
      </c>
      <c r="AH158" t="s">
        <v>226</v>
      </c>
      <c r="AI158">
        <v>15</v>
      </c>
    </row>
    <row r="159" spans="25:35" x14ac:dyDescent="0.25">
      <c r="Y159" t="str">
        <f t="shared" si="37"/>
        <v>3AFLOOR 1TMY15WA</v>
      </c>
      <c r="Z159" t="s">
        <v>105</v>
      </c>
      <c r="AA159" t="s">
        <v>80</v>
      </c>
      <c r="AB159" t="s">
        <v>48</v>
      </c>
      <c r="AC159" t="s">
        <v>93</v>
      </c>
      <c r="AD159" t="s">
        <v>81</v>
      </c>
      <c r="AE159">
        <v>7</v>
      </c>
      <c r="AF159" t="s">
        <v>1650</v>
      </c>
      <c r="AG159">
        <v>99</v>
      </c>
      <c r="AH159" t="s">
        <v>352</v>
      </c>
      <c r="AI159">
        <v>71</v>
      </c>
    </row>
    <row r="160" spans="25:35" x14ac:dyDescent="0.25">
      <c r="Y160" t="str">
        <f t="shared" si="37"/>
        <v>3AMECHTMY15WA</v>
      </c>
      <c r="Z160" t="s">
        <v>105</v>
      </c>
      <c r="AA160" t="s">
        <v>80</v>
      </c>
      <c r="AB160" t="s">
        <v>85</v>
      </c>
      <c r="AC160" t="s">
        <v>93</v>
      </c>
      <c r="AD160" t="s">
        <v>81</v>
      </c>
      <c r="AE160">
        <v>5</v>
      </c>
      <c r="AF160" t="s">
        <v>667</v>
      </c>
      <c r="AG160">
        <v>42</v>
      </c>
      <c r="AH160" t="s">
        <v>376</v>
      </c>
      <c r="AI160">
        <v>18</v>
      </c>
    </row>
    <row r="161" spans="25:35" x14ac:dyDescent="0.25">
      <c r="Y161" t="str">
        <f t="shared" si="37"/>
        <v>3AFLOOR 2TMY15WA</v>
      </c>
      <c r="Z161" t="s">
        <v>105</v>
      </c>
      <c r="AA161" t="s">
        <v>80</v>
      </c>
      <c r="AB161" t="s">
        <v>50</v>
      </c>
      <c r="AC161" t="s">
        <v>93</v>
      </c>
      <c r="AD161" t="s">
        <v>81</v>
      </c>
      <c r="AE161">
        <v>8</v>
      </c>
      <c r="AF161" t="s">
        <v>1537</v>
      </c>
      <c r="AG161">
        <v>100</v>
      </c>
      <c r="AH161" t="s">
        <v>1623</v>
      </c>
      <c r="AI161">
        <v>74</v>
      </c>
    </row>
    <row r="162" spans="25:35" x14ac:dyDescent="0.25">
      <c r="Y162" t="str">
        <f t="shared" si="37"/>
        <v>3AAUDITORIUMTMY15WA</v>
      </c>
      <c r="Z162" t="s">
        <v>105</v>
      </c>
      <c r="AA162" t="s">
        <v>80</v>
      </c>
      <c r="AB162" t="s">
        <v>51</v>
      </c>
      <c r="AC162" t="s">
        <v>93</v>
      </c>
      <c r="AD162" t="s">
        <v>81</v>
      </c>
      <c r="AE162">
        <v>5</v>
      </c>
      <c r="AF162" t="s">
        <v>1651</v>
      </c>
      <c r="AG162">
        <v>65</v>
      </c>
      <c r="AH162" t="s">
        <v>1625</v>
      </c>
      <c r="AI162">
        <v>16</v>
      </c>
    </row>
    <row r="163" spans="25:35" x14ac:dyDescent="0.25">
      <c r="Y163" t="str">
        <f t="shared" si="37"/>
        <v>3AGYMTMY15WA</v>
      </c>
      <c r="Z163" t="s">
        <v>105</v>
      </c>
      <c r="AA163" t="s">
        <v>80</v>
      </c>
      <c r="AB163" t="s">
        <v>52</v>
      </c>
      <c r="AC163" t="s">
        <v>93</v>
      </c>
      <c r="AD163" t="s">
        <v>81</v>
      </c>
      <c r="AE163">
        <v>5</v>
      </c>
      <c r="AF163" t="s">
        <v>1138</v>
      </c>
      <c r="AG163">
        <v>46</v>
      </c>
      <c r="AH163" t="s">
        <v>1627</v>
      </c>
      <c r="AI163">
        <v>11</v>
      </c>
    </row>
    <row r="164" spans="25:35" x14ac:dyDescent="0.25">
      <c r="Y164" t="str">
        <f t="shared" si="37"/>
        <v>3AKITCHEN CAFETERIATMY15WA</v>
      </c>
      <c r="Z164" t="s">
        <v>105</v>
      </c>
      <c r="AA164" t="s">
        <v>80</v>
      </c>
      <c r="AB164" t="s">
        <v>53</v>
      </c>
      <c r="AC164" t="s">
        <v>93</v>
      </c>
      <c r="AD164" t="s">
        <v>81</v>
      </c>
      <c r="AE164">
        <v>5</v>
      </c>
      <c r="AF164" t="s">
        <v>1634</v>
      </c>
      <c r="AG164">
        <v>63</v>
      </c>
      <c r="AH164" t="s">
        <v>547</v>
      </c>
      <c r="AI164">
        <v>16</v>
      </c>
    </row>
    <row r="165" spans="25:35" x14ac:dyDescent="0.25">
      <c r="Y165" t="str">
        <f t="shared" si="37"/>
        <v>3AFLOOR 1MIN</v>
      </c>
      <c r="Z165" t="s">
        <v>105</v>
      </c>
      <c r="AA165" t="s">
        <v>80</v>
      </c>
      <c r="AB165" t="s">
        <v>48</v>
      </c>
      <c r="AC165" t="s">
        <v>99</v>
      </c>
      <c r="AD165" t="s">
        <v>81</v>
      </c>
      <c r="AE165">
        <v>7</v>
      </c>
      <c r="AF165" t="s">
        <v>1652</v>
      </c>
      <c r="AG165">
        <v>96</v>
      </c>
      <c r="AH165" t="s">
        <v>399</v>
      </c>
      <c r="AI165">
        <v>49</v>
      </c>
    </row>
    <row r="166" spans="25:35" x14ac:dyDescent="0.25">
      <c r="Y166" t="str">
        <f t="shared" si="37"/>
        <v>3AMECHMIN</v>
      </c>
      <c r="Z166" t="s">
        <v>105</v>
      </c>
      <c r="AA166" t="s">
        <v>80</v>
      </c>
      <c r="AB166" t="s">
        <v>85</v>
      </c>
      <c r="AC166" t="s">
        <v>99</v>
      </c>
      <c r="AD166" t="s">
        <v>81</v>
      </c>
      <c r="AE166">
        <v>5</v>
      </c>
      <c r="AF166" t="s">
        <v>1653</v>
      </c>
      <c r="AG166">
        <v>51</v>
      </c>
      <c r="AH166" t="s">
        <v>1256</v>
      </c>
      <c r="AI166">
        <v>20</v>
      </c>
    </row>
    <row r="167" spans="25:35" x14ac:dyDescent="0.25">
      <c r="Y167" t="str">
        <f t="shared" si="37"/>
        <v>3AFLOOR 2MIN</v>
      </c>
      <c r="Z167" t="s">
        <v>105</v>
      </c>
      <c r="AA167" t="s">
        <v>80</v>
      </c>
      <c r="AB167" t="s">
        <v>50</v>
      </c>
      <c r="AC167" t="s">
        <v>99</v>
      </c>
      <c r="AD167" t="s">
        <v>81</v>
      </c>
      <c r="AE167">
        <v>6</v>
      </c>
      <c r="AF167" t="s">
        <v>1654</v>
      </c>
      <c r="AG167">
        <v>99</v>
      </c>
      <c r="AH167" t="s">
        <v>1655</v>
      </c>
      <c r="AI167">
        <v>54</v>
      </c>
    </row>
    <row r="168" spans="25:35" x14ac:dyDescent="0.25">
      <c r="Y168" t="str">
        <f t="shared" si="37"/>
        <v>3AAUDITORIUMMIN</v>
      </c>
      <c r="Z168" t="s">
        <v>105</v>
      </c>
      <c r="AA168" t="s">
        <v>80</v>
      </c>
      <c r="AB168" t="s">
        <v>51</v>
      </c>
      <c r="AC168" t="s">
        <v>99</v>
      </c>
      <c r="AD168" t="s">
        <v>81</v>
      </c>
      <c r="AE168">
        <v>5</v>
      </c>
      <c r="AF168" t="s">
        <v>1656</v>
      </c>
      <c r="AG168">
        <v>51</v>
      </c>
      <c r="AH168" t="s">
        <v>1657</v>
      </c>
      <c r="AI168">
        <v>15</v>
      </c>
    </row>
    <row r="169" spans="25:35" x14ac:dyDescent="0.25">
      <c r="Y169" t="str">
        <f t="shared" si="37"/>
        <v>3AGYMMIN</v>
      </c>
      <c r="Z169" t="s">
        <v>105</v>
      </c>
      <c r="AA169" t="s">
        <v>80</v>
      </c>
      <c r="AB169" t="s">
        <v>52</v>
      </c>
      <c r="AC169" t="s">
        <v>99</v>
      </c>
      <c r="AD169" t="s">
        <v>81</v>
      </c>
      <c r="AE169">
        <v>5</v>
      </c>
      <c r="AF169" t="s">
        <v>1658</v>
      </c>
      <c r="AG169">
        <v>46</v>
      </c>
      <c r="AH169" t="s">
        <v>573</v>
      </c>
      <c r="AI169">
        <v>11</v>
      </c>
    </row>
    <row r="170" spans="25:35" x14ac:dyDescent="0.25">
      <c r="Y170" t="str">
        <f t="shared" si="37"/>
        <v>3AKITCHEN CAFETERIAMIN</v>
      </c>
      <c r="Z170" t="s">
        <v>105</v>
      </c>
      <c r="AA170" t="s">
        <v>80</v>
      </c>
      <c r="AB170" t="s">
        <v>53</v>
      </c>
      <c r="AC170" t="s">
        <v>99</v>
      </c>
      <c r="AD170" t="s">
        <v>81</v>
      </c>
      <c r="AE170">
        <v>5</v>
      </c>
      <c r="AF170" t="s">
        <v>1151</v>
      </c>
      <c r="AG170">
        <v>43</v>
      </c>
      <c r="AH170" t="s">
        <v>1260</v>
      </c>
      <c r="AI170">
        <v>13</v>
      </c>
    </row>
    <row r="171" spans="25:35" x14ac:dyDescent="0.25">
      <c r="Y171" t="str">
        <f t="shared" si="37"/>
        <v>3AFLOOR 1MAX</v>
      </c>
      <c r="Z171" t="s">
        <v>105</v>
      </c>
      <c r="AA171" t="s">
        <v>80</v>
      </c>
      <c r="AB171" t="s">
        <v>48</v>
      </c>
      <c r="AC171" t="s">
        <v>102</v>
      </c>
      <c r="AD171" t="s">
        <v>81</v>
      </c>
      <c r="AE171">
        <v>35</v>
      </c>
      <c r="AF171" t="s">
        <v>813</v>
      </c>
      <c r="AG171">
        <v>100</v>
      </c>
      <c r="AH171" t="s">
        <v>408</v>
      </c>
      <c r="AI171">
        <v>85</v>
      </c>
    </row>
    <row r="172" spans="25:35" x14ac:dyDescent="0.25">
      <c r="Y172" t="str">
        <f t="shared" si="37"/>
        <v>3AMECHMAX</v>
      </c>
      <c r="Z172" t="s">
        <v>105</v>
      </c>
      <c r="AA172" t="s">
        <v>80</v>
      </c>
      <c r="AB172" t="s">
        <v>85</v>
      </c>
      <c r="AC172" t="s">
        <v>102</v>
      </c>
      <c r="AD172" t="s">
        <v>81</v>
      </c>
      <c r="AE172">
        <v>5</v>
      </c>
      <c r="AF172" t="s">
        <v>661</v>
      </c>
      <c r="AG172">
        <v>44</v>
      </c>
      <c r="AH172" t="s">
        <v>725</v>
      </c>
      <c r="AI172">
        <v>21</v>
      </c>
    </row>
    <row r="173" spans="25:35" x14ac:dyDescent="0.25">
      <c r="Y173" t="str">
        <f t="shared" si="37"/>
        <v>3AFLOOR 2MAX</v>
      </c>
      <c r="Z173" t="s">
        <v>105</v>
      </c>
      <c r="AA173" t="s">
        <v>80</v>
      </c>
      <c r="AB173" t="s">
        <v>50</v>
      </c>
      <c r="AC173" t="s">
        <v>102</v>
      </c>
      <c r="AD173" t="s">
        <v>81</v>
      </c>
      <c r="AE173">
        <v>29</v>
      </c>
      <c r="AF173" t="s">
        <v>411</v>
      </c>
      <c r="AG173">
        <v>100</v>
      </c>
      <c r="AH173" t="s">
        <v>1659</v>
      </c>
      <c r="AI173">
        <v>86</v>
      </c>
    </row>
    <row r="174" spans="25:35" x14ac:dyDescent="0.25">
      <c r="Y174" t="str">
        <f t="shared" si="37"/>
        <v>3AAUDITORIUMMAX</v>
      </c>
      <c r="Z174" t="s">
        <v>105</v>
      </c>
      <c r="AA174" t="s">
        <v>80</v>
      </c>
      <c r="AB174" t="s">
        <v>51</v>
      </c>
      <c r="AC174" t="s">
        <v>102</v>
      </c>
      <c r="AD174" t="s">
        <v>81</v>
      </c>
      <c r="AE174">
        <v>5</v>
      </c>
      <c r="AF174" t="s">
        <v>1660</v>
      </c>
      <c r="AG174">
        <v>65</v>
      </c>
      <c r="AH174" t="s">
        <v>1428</v>
      </c>
      <c r="AI174">
        <v>18</v>
      </c>
    </row>
    <row r="175" spans="25:35" x14ac:dyDescent="0.25">
      <c r="Y175" t="str">
        <f t="shared" si="37"/>
        <v>3AGYMMAX</v>
      </c>
      <c r="Z175" t="s">
        <v>105</v>
      </c>
      <c r="AA175" t="s">
        <v>80</v>
      </c>
      <c r="AB175" t="s">
        <v>52</v>
      </c>
      <c r="AC175" t="s">
        <v>102</v>
      </c>
      <c r="AD175" t="s">
        <v>81</v>
      </c>
      <c r="AE175">
        <v>5</v>
      </c>
      <c r="AF175" t="s">
        <v>271</v>
      </c>
      <c r="AG175">
        <v>54</v>
      </c>
      <c r="AH175" t="s">
        <v>731</v>
      </c>
      <c r="AI175">
        <v>13</v>
      </c>
    </row>
    <row r="176" spans="25:35" x14ac:dyDescent="0.25">
      <c r="Y176" t="str">
        <f t="shared" si="37"/>
        <v>3AKITCHEN CAFETERIAMAX</v>
      </c>
      <c r="Z176" t="s">
        <v>105</v>
      </c>
      <c r="AA176" t="s">
        <v>80</v>
      </c>
      <c r="AB176" t="s">
        <v>53</v>
      </c>
      <c r="AC176" t="s">
        <v>102</v>
      </c>
      <c r="AD176" t="s">
        <v>81</v>
      </c>
      <c r="AE176">
        <v>5</v>
      </c>
      <c r="AF176" t="s">
        <v>1207</v>
      </c>
      <c r="AG176">
        <v>60</v>
      </c>
      <c r="AH176" t="s">
        <v>547</v>
      </c>
      <c r="AI176">
        <v>20</v>
      </c>
    </row>
    <row r="177" spans="25:35" x14ac:dyDescent="0.25">
      <c r="Y177" t="str">
        <f t="shared" si="37"/>
        <v>3BLocationFilename</v>
      </c>
      <c r="Z177" t="s">
        <v>108</v>
      </c>
      <c r="AA177" t="s">
        <v>59</v>
      </c>
      <c r="AB177" t="s">
        <v>60</v>
      </c>
      <c r="AC177" t="s">
        <v>61</v>
      </c>
      <c r="AD177" t="s">
        <v>62</v>
      </c>
      <c r="AE177" t="s">
        <v>63</v>
      </c>
      <c r="AF177" t="s">
        <v>64</v>
      </c>
      <c r="AG177" t="s">
        <v>65</v>
      </c>
      <c r="AH177" t="s">
        <v>66</v>
      </c>
      <c r="AI177" t="s">
        <v>67</v>
      </c>
    </row>
    <row r="178" spans="25:35" x14ac:dyDescent="0.25">
      <c r="Y178" t="str">
        <f t="shared" si="37"/>
        <v>3BFLOOR 1TMY7WA</v>
      </c>
      <c r="Z178" t="s">
        <v>108</v>
      </c>
      <c r="AA178" t="s">
        <v>80</v>
      </c>
      <c r="AB178" t="s">
        <v>48</v>
      </c>
      <c r="AC178" t="s">
        <v>79</v>
      </c>
      <c r="AD178" t="s">
        <v>81</v>
      </c>
      <c r="AE178">
        <v>9</v>
      </c>
      <c r="AF178" t="s">
        <v>1378</v>
      </c>
      <c r="AG178">
        <v>99</v>
      </c>
      <c r="AH178" t="s">
        <v>515</v>
      </c>
      <c r="AI178">
        <v>73</v>
      </c>
    </row>
    <row r="179" spans="25:35" x14ac:dyDescent="0.25">
      <c r="Y179" t="str">
        <f t="shared" si="37"/>
        <v>3BMECHTMY7WA</v>
      </c>
      <c r="Z179" t="s">
        <v>108</v>
      </c>
      <c r="AA179" t="s">
        <v>80</v>
      </c>
      <c r="AB179" t="s">
        <v>85</v>
      </c>
      <c r="AC179" t="s">
        <v>79</v>
      </c>
      <c r="AD179" t="s">
        <v>81</v>
      </c>
      <c r="AE179">
        <v>5</v>
      </c>
      <c r="AF179" t="s">
        <v>1661</v>
      </c>
      <c r="AG179">
        <v>44</v>
      </c>
      <c r="AH179" t="s">
        <v>1662</v>
      </c>
      <c r="AI179">
        <v>19</v>
      </c>
    </row>
    <row r="180" spans="25:35" x14ac:dyDescent="0.25">
      <c r="Y180" t="str">
        <f t="shared" si="37"/>
        <v>3BFLOOR 2TMY7WA</v>
      </c>
      <c r="Z180" t="s">
        <v>108</v>
      </c>
      <c r="AA180" t="s">
        <v>80</v>
      </c>
      <c r="AB180" t="s">
        <v>50</v>
      </c>
      <c r="AC180" t="s">
        <v>79</v>
      </c>
      <c r="AD180" t="s">
        <v>81</v>
      </c>
      <c r="AE180">
        <v>12</v>
      </c>
      <c r="AF180" t="s">
        <v>1265</v>
      </c>
      <c r="AG180">
        <v>100</v>
      </c>
      <c r="AH180" t="s">
        <v>1663</v>
      </c>
      <c r="AI180">
        <v>75</v>
      </c>
    </row>
    <row r="181" spans="25:35" x14ac:dyDescent="0.25">
      <c r="Y181" t="str">
        <f t="shared" si="37"/>
        <v>3BAUDITORIUMTMY7WA</v>
      </c>
      <c r="Z181" t="s">
        <v>108</v>
      </c>
      <c r="AA181" t="s">
        <v>80</v>
      </c>
      <c r="AB181" t="s">
        <v>51</v>
      </c>
      <c r="AC181" t="s">
        <v>79</v>
      </c>
      <c r="AD181" t="s">
        <v>81</v>
      </c>
      <c r="AE181">
        <v>5</v>
      </c>
      <c r="AF181" t="s">
        <v>1664</v>
      </c>
      <c r="AG181">
        <v>57</v>
      </c>
      <c r="AH181" t="s">
        <v>1665</v>
      </c>
      <c r="AI181">
        <v>17</v>
      </c>
    </row>
    <row r="182" spans="25:35" x14ac:dyDescent="0.25">
      <c r="Y182" t="str">
        <f t="shared" si="37"/>
        <v>3BGYMTMY7WA</v>
      </c>
      <c r="Z182" t="s">
        <v>108</v>
      </c>
      <c r="AA182" t="s">
        <v>80</v>
      </c>
      <c r="AB182" t="s">
        <v>52</v>
      </c>
      <c r="AC182" t="s">
        <v>79</v>
      </c>
      <c r="AD182" t="s">
        <v>81</v>
      </c>
      <c r="AE182">
        <v>5</v>
      </c>
      <c r="AF182" t="s">
        <v>1666</v>
      </c>
      <c r="AG182">
        <v>51</v>
      </c>
      <c r="AH182" t="s">
        <v>358</v>
      </c>
      <c r="AI182">
        <v>14</v>
      </c>
    </row>
    <row r="183" spans="25:35" x14ac:dyDescent="0.25">
      <c r="Y183" t="str">
        <f t="shared" si="37"/>
        <v>3BKITCHEN CAFETERIATMY7WA</v>
      </c>
      <c r="Z183" t="s">
        <v>108</v>
      </c>
      <c r="AA183" t="s">
        <v>80</v>
      </c>
      <c r="AB183" t="s">
        <v>53</v>
      </c>
      <c r="AC183" t="s">
        <v>79</v>
      </c>
      <c r="AD183" t="s">
        <v>81</v>
      </c>
      <c r="AE183">
        <v>5</v>
      </c>
      <c r="AF183" t="s">
        <v>1648</v>
      </c>
      <c r="AG183">
        <v>55</v>
      </c>
      <c r="AH183" t="s">
        <v>1217</v>
      </c>
      <c r="AI183">
        <v>16</v>
      </c>
    </row>
    <row r="184" spans="25:35" x14ac:dyDescent="0.25">
      <c r="Y184" t="str">
        <f t="shared" si="37"/>
        <v>3BFLOOR 1TMY3WA</v>
      </c>
      <c r="Z184" t="s">
        <v>108</v>
      </c>
      <c r="AA184" t="s">
        <v>80</v>
      </c>
      <c r="AB184" t="s">
        <v>48</v>
      </c>
      <c r="AC184" t="s">
        <v>69</v>
      </c>
      <c r="AD184" t="s">
        <v>81</v>
      </c>
      <c r="AE184">
        <v>14</v>
      </c>
      <c r="AF184" t="s">
        <v>792</v>
      </c>
      <c r="AG184">
        <v>99</v>
      </c>
      <c r="AH184" t="s">
        <v>1667</v>
      </c>
      <c r="AI184">
        <v>74</v>
      </c>
    </row>
    <row r="185" spans="25:35" x14ac:dyDescent="0.25">
      <c r="Y185" t="str">
        <f t="shared" si="37"/>
        <v>3BMECHTMY3WA</v>
      </c>
      <c r="Z185" t="s">
        <v>108</v>
      </c>
      <c r="AA185" t="s">
        <v>80</v>
      </c>
      <c r="AB185" t="s">
        <v>85</v>
      </c>
      <c r="AC185" t="s">
        <v>69</v>
      </c>
      <c r="AD185" t="s">
        <v>81</v>
      </c>
      <c r="AE185">
        <v>5</v>
      </c>
      <c r="AF185" t="s">
        <v>1437</v>
      </c>
      <c r="AG185">
        <v>45</v>
      </c>
      <c r="AH185" t="s">
        <v>1275</v>
      </c>
      <c r="AI185">
        <v>20</v>
      </c>
    </row>
    <row r="186" spans="25:35" x14ac:dyDescent="0.25">
      <c r="Y186" t="str">
        <f t="shared" si="37"/>
        <v>3BFLOOR 2TMY3WA</v>
      </c>
      <c r="Z186" t="s">
        <v>108</v>
      </c>
      <c r="AA186" t="s">
        <v>80</v>
      </c>
      <c r="AB186" t="s">
        <v>50</v>
      </c>
      <c r="AC186" t="s">
        <v>69</v>
      </c>
      <c r="AD186" t="s">
        <v>81</v>
      </c>
      <c r="AE186">
        <v>19</v>
      </c>
      <c r="AF186" t="s">
        <v>1276</v>
      </c>
      <c r="AG186">
        <v>100</v>
      </c>
      <c r="AH186" t="s">
        <v>1663</v>
      </c>
      <c r="AI186">
        <v>76</v>
      </c>
    </row>
    <row r="187" spans="25:35" x14ac:dyDescent="0.25">
      <c r="Y187" t="str">
        <f t="shared" si="37"/>
        <v>3BAUDITORIUMTMY3WA</v>
      </c>
      <c r="Z187" t="s">
        <v>108</v>
      </c>
      <c r="AA187" t="s">
        <v>80</v>
      </c>
      <c r="AB187" t="s">
        <v>51</v>
      </c>
      <c r="AC187" t="s">
        <v>69</v>
      </c>
      <c r="AD187" t="s">
        <v>81</v>
      </c>
      <c r="AE187">
        <v>5</v>
      </c>
      <c r="AF187" t="s">
        <v>1668</v>
      </c>
      <c r="AG187">
        <v>57</v>
      </c>
      <c r="AH187" t="s">
        <v>376</v>
      </c>
      <c r="AI187">
        <v>18</v>
      </c>
    </row>
    <row r="188" spans="25:35" x14ac:dyDescent="0.25">
      <c r="Y188" t="str">
        <f t="shared" si="37"/>
        <v>3BGYMTMY3WA</v>
      </c>
      <c r="Z188" t="s">
        <v>108</v>
      </c>
      <c r="AA188" t="s">
        <v>80</v>
      </c>
      <c r="AB188" t="s">
        <v>52</v>
      </c>
      <c r="AC188" t="s">
        <v>69</v>
      </c>
      <c r="AD188" t="s">
        <v>81</v>
      </c>
      <c r="AE188">
        <v>5</v>
      </c>
      <c r="AF188" t="s">
        <v>1249</v>
      </c>
      <c r="AG188">
        <v>52</v>
      </c>
      <c r="AH188" t="s">
        <v>1669</v>
      </c>
      <c r="AI188">
        <v>14</v>
      </c>
    </row>
    <row r="189" spans="25:35" x14ac:dyDescent="0.25">
      <c r="Y189" t="str">
        <f t="shared" si="37"/>
        <v>3BKITCHEN CAFETERIATMY3WA</v>
      </c>
      <c r="Z189" t="s">
        <v>108</v>
      </c>
      <c r="AA189" t="s">
        <v>80</v>
      </c>
      <c r="AB189" t="s">
        <v>53</v>
      </c>
      <c r="AC189" t="s">
        <v>69</v>
      </c>
      <c r="AD189" t="s">
        <v>81</v>
      </c>
      <c r="AE189">
        <v>5</v>
      </c>
      <c r="AF189" t="s">
        <v>1648</v>
      </c>
      <c r="AG189">
        <v>57</v>
      </c>
      <c r="AH189" t="s">
        <v>1670</v>
      </c>
      <c r="AI189">
        <v>17</v>
      </c>
    </row>
    <row r="190" spans="25:35" x14ac:dyDescent="0.25">
      <c r="Y190" t="str">
        <f t="shared" si="37"/>
        <v>3BFLOOR 1TMY3</v>
      </c>
      <c r="Z190" t="s">
        <v>108</v>
      </c>
      <c r="AA190" t="s">
        <v>80</v>
      </c>
      <c r="AB190" t="s">
        <v>48</v>
      </c>
      <c r="AC190" t="s">
        <v>84</v>
      </c>
      <c r="AD190" t="s">
        <v>81</v>
      </c>
      <c r="AE190">
        <v>17</v>
      </c>
      <c r="AF190" t="s">
        <v>1237</v>
      </c>
      <c r="AG190">
        <v>100</v>
      </c>
      <c r="AH190" t="s">
        <v>1283</v>
      </c>
      <c r="AI190">
        <v>73</v>
      </c>
    </row>
    <row r="191" spans="25:35" x14ac:dyDescent="0.25">
      <c r="Y191" t="str">
        <f t="shared" si="37"/>
        <v>3BMECHTMY3</v>
      </c>
      <c r="Z191" t="s">
        <v>108</v>
      </c>
      <c r="AA191" t="s">
        <v>80</v>
      </c>
      <c r="AB191" t="s">
        <v>85</v>
      </c>
      <c r="AC191" t="s">
        <v>84</v>
      </c>
      <c r="AD191" t="s">
        <v>81</v>
      </c>
      <c r="AE191">
        <v>5</v>
      </c>
      <c r="AF191" t="s">
        <v>1671</v>
      </c>
      <c r="AG191">
        <v>43</v>
      </c>
      <c r="AH191" t="s">
        <v>1574</v>
      </c>
      <c r="AI191">
        <v>20</v>
      </c>
    </row>
    <row r="192" spans="25:35" x14ac:dyDescent="0.25">
      <c r="Y192" t="str">
        <f t="shared" si="37"/>
        <v>3BFLOOR 2TMY3</v>
      </c>
      <c r="Z192" t="s">
        <v>108</v>
      </c>
      <c r="AA192" t="s">
        <v>80</v>
      </c>
      <c r="AB192" t="s">
        <v>50</v>
      </c>
      <c r="AC192" t="s">
        <v>84</v>
      </c>
      <c r="AD192" t="s">
        <v>81</v>
      </c>
      <c r="AE192">
        <v>14</v>
      </c>
      <c r="AF192" t="s">
        <v>1237</v>
      </c>
      <c r="AG192">
        <v>100</v>
      </c>
      <c r="AH192" t="s">
        <v>1141</v>
      </c>
      <c r="AI192">
        <v>76</v>
      </c>
    </row>
    <row r="193" spans="25:35" x14ac:dyDescent="0.25">
      <c r="Y193" t="str">
        <f t="shared" si="37"/>
        <v>3BAUDITORIUMTMY3</v>
      </c>
      <c r="Z193" t="s">
        <v>108</v>
      </c>
      <c r="AA193" t="s">
        <v>80</v>
      </c>
      <c r="AB193" t="s">
        <v>51</v>
      </c>
      <c r="AC193" t="s">
        <v>84</v>
      </c>
      <c r="AD193" t="s">
        <v>81</v>
      </c>
      <c r="AE193">
        <v>5</v>
      </c>
      <c r="AF193" t="s">
        <v>611</v>
      </c>
      <c r="AG193">
        <v>60</v>
      </c>
      <c r="AH193" t="s">
        <v>431</v>
      </c>
      <c r="AI193">
        <v>18</v>
      </c>
    </row>
    <row r="194" spans="25:35" x14ac:dyDescent="0.25">
      <c r="Y194" t="str">
        <f t="shared" si="37"/>
        <v>3BGYMTMY3</v>
      </c>
      <c r="Z194" t="s">
        <v>108</v>
      </c>
      <c r="AA194" t="s">
        <v>80</v>
      </c>
      <c r="AB194" t="s">
        <v>52</v>
      </c>
      <c r="AC194" t="s">
        <v>84</v>
      </c>
      <c r="AD194" t="s">
        <v>81</v>
      </c>
      <c r="AE194">
        <v>5</v>
      </c>
      <c r="AF194" t="s">
        <v>1672</v>
      </c>
      <c r="AG194">
        <v>53</v>
      </c>
      <c r="AH194" t="s">
        <v>1673</v>
      </c>
      <c r="AI194">
        <v>15</v>
      </c>
    </row>
    <row r="195" spans="25:35" x14ac:dyDescent="0.25">
      <c r="Y195" t="str">
        <f t="shared" si="37"/>
        <v>3BKITCHEN CAFETERIATMY3</v>
      </c>
      <c r="Z195" t="s">
        <v>108</v>
      </c>
      <c r="AA195" t="s">
        <v>80</v>
      </c>
      <c r="AB195" t="s">
        <v>53</v>
      </c>
      <c r="AC195" t="s">
        <v>84</v>
      </c>
      <c r="AD195" t="s">
        <v>81</v>
      </c>
      <c r="AE195">
        <v>5</v>
      </c>
      <c r="AF195" t="s">
        <v>1674</v>
      </c>
      <c r="AG195">
        <v>58</v>
      </c>
      <c r="AH195" t="s">
        <v>1675</v>
      </c>
      <c r="AI195">
        <v>17</v>
      </c>
    </row>
    <row r="196" spans="25:35" x14ac:dyDescent="0.25">
      <c r="Y196" t="str">
        <f t="shared" si="37"/>
        <v>3BFLOOR 1TMY2</v>
      </c>
      <c r="Z196" t="s">
        <v>108</v>
      </c>
      <c r="AA196" t="s">
        <v>80</v>
      </c>
      <c r="AB196" t="s">
        <v>48</v>
      </c>
      <c r="AC196" t="s">
        <v>90</v>
      </c>
      <c r="AD196" t="s">
        <v>81</v>
      </c>
      <c r="AE196">
        <v>10</v>
      </c>
      <c r="AF196" t="s">
        <v>233</v>
      </c>
      <c r="AG196">
        <v>99</v>
      </c>
      <c r="AH196" t="s">
        <v>1292</v>
      </c>
      <c r="AI196">
        <v>73</v>
      </c>
    </row>
    <row r="197" spans="25:35" x14ac:dyDescent="0.25">
      <c r="Y197" t="str">
        <f t="shared" si="37"/>
        <v>3BMECHTMY2</v>
      </c>
      <c r="Z197" t="s">
        <v>108</v>
      </c>
      <c r="AA197" t="s">
        <v>80</v>
      </c>
      <c r="AB197" t="s">
        <v>85</v>
      </c>
      <c r="AC197" t="s">
        <v>90</v>
      </c>
      <c r="AD197" t="s">
        <v>81</v>
      </c>
      <c r="AE197">
        <v>5</v>
      </c>
      <c r="AF197" t="s">
        <v>1676</v>
      </c>
      <c r="AG197">
        <v>45</v>
      </c>
      <c r="AH197" t="s">
        <v>1677</v>
      </c>
      <c r="AI197">
        <v>19</v>
      </c>
    </row>
    <row r="198" spans="25:35" x14ac:dyDescent="0.25">
      <c r="Y198" t="str">
        <f t="shared" si="37"/>
        <v>3BFLOOR 2TMY2</v>
      </c>
      <c r="Z198" t="s">
        <v>108</v>
      </c>
      <c r="AA198" t="s">
        <v>80</v>
      </c>
      <c r="AB198" t="s">
        <v>50</v>
      </c>
      <c r="AC198" t="s">
        <v>90</v>
      </c>
      <c r="AD198" t="s">
        <v>81</v>
      </c>
      <c r="AE198">
        <v>9</v>
      </c>
      <c r="AF198" t="s">
        <v>233</v>
      </c>
      <c r="AG198">
        <v>100</v>
      </c>
      <c r="AH198" t="s">
        <v>1678</v>
      </c>
      <c r="AI198">
        <v>75</v>
      </c>
    </row>
    <row r="199" spans="25:35" x14ac:dyDescent="0.25">
      <c r="Y199" t="str">
        <f t="shared" ref="Y199:Y262" si="38">CONCATENATE(Z199,AB199,AC199)</f>
        <v>3BAUDITORIUMTMY2</v>
      </c>
      <c r="Z199" t="s">
        <v>108</v>
      </c>
      <c r="AA199" t="s">
        <v>80</v>
      </c>
      <c r="AB199" t="s">
        <v>51</v>
      </c>
      <c r="AC199" t="s">
        <v>90</v>
      </c>
      <c r="AD199" t="s">
        <v>81</v>
      </c>
      <c r="AE199">
        <v>5</v>
      </c>
      <c r="AF199" t="s">
        <v>388</v>
      </c>
      <c r="AG199">
        <v>60</v>
      </c>
      <c r="AH199" t="s">
        <v>431</v>
      </c>
      <c r="AI199">
        <v>17</v>
      </c>
    </row>
    <row r="200" spans="25:35" x14ac:dyDescent="0.25">
      <c r="Y200" t="str">
        <f t="shared" si="38"/>
        <v>3BGYMTMY2</v>
      </c>
      <c r="Z200" t="s">
        <v>108</v>
      </c>
      <c r="AA200" t="s">
        <v>80</v>
      </c>
      <c r="AB200" t="s">
        <v>52</v>
      </c>
      <c r="AC200" t="s">
        <v>90</v>
      </c>
      <c r="AD200" t="s">
        <v>81</v>
      </c>
      <c r="AE200">
        <v>5</v>
      </c>
      <c r="AF200" t="s">
        <v>1679</v>
      </c>
      <c r="AG200">
        <v>53</v>
      </c>
      <c r="AH200" t="s">
        <v>243</v>
      </c>
      <c r="AI200">
        <v>15</v>
      </c>
    </row>
    <row r="201" spans="25:35" x14ac:dyDescent="0.25">
      <c r="Y201" t="str">
        <f t="shared" si="38"/>
        <v>3BKITCHEN CAFETERIATMY2</v>
      </c>
      <c r="Z201" t="s">
        <v>108</v>
      </c>
      <c r="AA201" t="s">
        <v>80</v>
      </c>
      <c r="AB201" t="s">
        <v>53</v>
      </c>
      <c r="AC201" t="s">
        <v>90</v>
      </c>
      <c r="AD201" t="s">
        <v>81</v>
      </c>
      <c r="AE201">
        <v>5</v>
      </c>
      <c r="AF201" t="s">
        <v>1680</v>
      </c>
      <c r="AG201">
        <v>54</v>
      </c>
      <c r="AH201" t="s">
        <v>1681</v>
      </c>
      <c r="AI201">
        <v>16</v>
      </c>
    </row>
    <row r="202" spans="25:35" x14ac:dyDescent="0.25">
      <c r="Y202" t="str">
        <f t="shared" si="38"/>
        <v>3BFLOOR 1TMY15WA</v>
      </c>
      <c r="Z202" t="s">
        <v>108</v>
      </c>
      <c r="AA202" t="s">
        <v>80</v>
      </c>
      <c r="AB202" t="s">
        <v>48</v>
      </c>
      <c r="AC202" t="s">
        <v>93</v>
      </c>
      <c r="AD202" t="s">
        <v>81</v>
      </c>
      <c r="AE202">
        <v>13</v>
      </c>
      <c r="AF202" t="s">
        <v>1682</v>
      </c>
      <c r="AG202">
        <v>99</v>
      </c>
      <c r="AH202" t="s">
        <v>1683</v>
      </c>
      <c r="AI202">
        <v>73</v>
      </c>
    </row>
    <row r="203" spans="25:35" x14ac:dyDescent="0.25">
      <c r="Y203" t="str">
        <f t="shared" si="38"/>
        <v>3BMECHTMY15WA</v>
      </c>
      <c r="Z203" t="s">
        <v>108</v>
      </c>
      <c r="AA203" t="s">
        <v>80</v>
      </c>
      <c r="AB203" t="s">
        <v>85</v>
      </c>
      <c r="AC203" t="s">
        <v>93</v>
      </c>
      <c r="AD203" t="s">
        <v>81</v>
      </c>
      <c r="AE203">
        <v>5</v>
      </c>
      <c r="AF203" t="s">
        <v>1684</v>
      </c>
      <c r="AG203">
        <v>44</v>
      </c>
      <c r="AH203" t="s">
        <v>1662</v>
      </c>
      <c r="AI203">
        <v>19</v>
      </c>
    </row>
    <row r="204" spans="25:35" x14ac:dyDescent="0.25">
      <c r="Y204" t="str">
        <f t="shared" si="38"/>
        <v>3BFLOOR 2TMY15WA</v>
      </c>
      <c r="Z204" t="s">
        <v>108</v>
      </c>
      <c r="AA204" t="s">
        <v>80</v>
      </c>
      <c r="AB204" t="s">
        <v>50</v>
      </c>
      <c r="AC204" t="s">
        <v>93</v>
      </c>
      <c r="AD204" t="s">
        <v>81</v>
      </c>
      <c r="AE204">
        <v>13</v>
      </c>
      <c r="AF204" t="s">
        <v>1269</v>
      </c>
      <c r="AG204">
        <v>100</v>
      </c>
      <c r="AH204" t="s">
        <v>1663</v>
      </c>
      <c r="AI204">
        <v>74</v>
      </c>
    </row>
    <row r="205" spans="25:35" x14ac:dyDescent="0.25">
      <c r="Y205" t="str">
        <f t="shared" si="38"/>
        <v>3BAUDITORIUMTMY15WA</v>
      </c>
      <c r="Z205" t="s">
        <v>108</v>
      </c>
      <c r="AA205" t="s">
        <v>80</v>
      </c>
      <c r="AB205" t="s">
        <v>51</v>
      </c>
      <c r="AC205" t="s">
        <v>93</v>
      </c>
      <c r="AD205" t="s">
        <v>81</v>
      </c>
      <c r="AE205">
        <v>5</v>
      </c>
      <c r="AF205" t="s">
        <v>1685</v>
      </c>
      <c r="AG205">
        <v>57</v>
      </c>
      <c r="AH205" t="s">
        <v>1665</v>
      </c>
      <c r="AI205">
        <v>17</v>
      </c>
    </row>
    <row r="206" spans="25:35" x14ac:dyDescent="0.25">
      <c r="Y206" t="str">
        <f t="shared" si="38"/>
        <v>3BGYMTMY15WA</v>
      </c>
      <c r="Z206" t="s">
        <v>108</v>
      </c>
      <c r="AA206" t="s">
        <v>80</v>
      </c>
      <c r="AB206" t="s">
        <v>52</v>
      </c>
      <c r="AC206" t="s">
        <v>93</v>
      </c>
      <c r="AD206" t="s">
        <v>81</v>
      </c>
      <c r="AE206">
        <v>5</v>
      </c>
      <c r="AF206" t="s">
        <v>1513</v>
      </c>
      <c r="AG206">
        <v>51</v>
      </c>
      <c r="AH206" t="s">
        <v>1686</v>
      </c>
      <c r="AI206">
        <v>14</v>
      </c>
    </row>
    <row r="207" spans="25:35" x14ac:dyDescent="0.25">
      <c r="Y207" t="str">
        <f t="shared" si="38"/>
        <v>3BKITCHEN CAFETERIATMY15WA</v>
      </c>
      <c r="Z207" t="s">
        <v>108</v>
      </c>
      <c r="AA207" t="s">
        <v>80</v>
      </c>
      <c r="AB207" t="s">
        <v>53</v>
      </c>
      <c r="AC207" t="s">
        <v>93</v>
      </c>
      <c r="AD207" t="s">
        <v>81</v>
      </c>
      <c r="AE207">
        <v>5</v>
      </c>
      <c r="AF207" t="s">
        <v>1648</v>
      </c>
      <c r="AG207">
        <v>57</v>
      </c>
      <c r="AH207" t="s">
        <v>1146</v>
      </c>
      <c r="AI207">
        <v>16</v>
      </c>
    </row>
    <row r="208" spans="25:35" x14ac:dyDescent="0.25">
      <c r="Y208" t="str">
        <f t="shared" si="38"/>
        <v>3BFLOOR 1MIN</v>
      </c>
      <c r="Z208" t="s">
        <v>108</v>
      </c>
      <c r="AA208" t="s">
        <v>80</v>
      </c>
      <c r="AB208" t="s">
        <v>48</v>
      </c>
      <c r="AC208" t="s">
        <v>99</v>
      </c>
      <c r="AD208" t="s">
        <v>81</v>
      </c>
      <c r="AE208">
        <v>8</v>
      </c>
      <c r="AF208" t="s">
        <v>1390</v>
      </c>
      <c r="AG208">
        <v>97</v>
      </c>
      <c r="AH208" t="s">
        <v>1306</v>
      </c>
      <c r="AI208">
        <v>55</v>
      </c>
    </row>
    <row r="209" spans="25:35" x14ac:dyDescent="0.25">
      <c r="Y209" t="str">
        <f t="shared" si="38"/>
        <v>3BMECHMIN</v>
      </c>
      <c r="Z209" t="s">
        <v>108</v>
      </c>
      <c r="AA209" t="s">
        <v>80</v>
      </c>
      <c r="AB209" t="s">
        <v>85</v>
      </c>
      <c r="AC209" t="s">
        <v>99</v>
      </c>
      <c r="AD209" t="s">
        <v>81</v>
      </c>
      <c r="AE209">
        <v>5</v>
      </c>
      <c r="AF209" t="s">
        <v>1687</v>
      </c>
      <c r="AG209">
        <v>49</v>
      </c>
      <c r="AH209" t="s">
        <v>1688</v>
      </c>
      <c r="AI209">
        <v>20</v>
      </c>
    </row>
    <row r="210" spans="25:35" x14ac:dyDescent="0.25">
      <c r="Y210" t="str">
        <f t="shared" si="38"/>
        <v>3BFLOOR 2MIN</v>
      </c>
      <c r="Z210" t="s">
        <v>108</v>
      </c>
      <c r="AA210" t="s">
        <v>80</v>
      </c>
      <c r="AB210" t="s">
        <v>50</v>
      </c>
      <c r="AC210" t="s">
        <v>99</v>
      </c>
      <c r="AD210" t="s">
        <v>81</v>
      </c>
      <c r="AE210">
        <v>7</v>
      </c>
      <c r="AF210" t="s">
        <v>1534</v>
      </c>
      <c r="AG210">
        <v>99</v>
      </c>
      <c r="AH210" t="s">
        <v>1175</v>
      </c>
      <c r="AI210">
        <v>60</v>
      </c>
    </row>
    <row r="211" spans="25:35" x14ac:dyDescent="0.25">
      <c r="Y211" t="str">
        <f t="shared" si="38"/>
        <v>3BAUDITORIUMMIN</v>
      </c>
      <c r="Z211" t="s">
        <v>108</v>
      </c>
      <c r="AA211" t="s">
        <v>80</v>
      </c>
      <c r="AB211" t="s">
        <v>51</v>
      </c>
      <c r="AC211" t="s">
        <v>99</v>
      </c>
      <c r="AD211" t="s">
        <v>81</v>
      </c>
      <c r="AE211">
        <v>5</v>
      </c>
      <c r="AF211" t="s">
        <v>1689</v>
      </c>
      <c r="AG211">
        <v>56</v>
      </c>
      <c r="AH211" t="s">
        <v>710</v>
      </c>
      <c r="AI211">
        <v>15</v>
      </c>
    </row>
    <row r="212" spans="25:35" x14ac:dyDescent="0.25">
      <c r="Y212" t="str">
        <f t="shared" si="38"/>
        <v>3BGYMMIN</v>
      </c>
      <c r="Z212" t="s">
        <v>108</v>
      </c>
      <c r="AA212" t="s">
        <v>80</v>
      </c>
      <c r="AB212" t="s">
        <v>52</v>
      </c>
      <c r="AC212" t="s">
        <v>99</v>
      </c>
      <c r="AD212" t="s">
        <v>81</v>
      </c>
      <c r="AE212">
        <v>5</v>
      </c>
      <c r="AF212" t="s">
        <v>1690</v>
      </c>
      <c r="AG212">
        <v>39</v>
      </c>
      <c r="AH212" t="s">
        <v>1310</v>
      </c>
      <c r="AI212">
        <v>12</v>
      </c>
    </row>
    <row r="213" spans="25:35" x14ac:dyDescent="0.25">
      <c r="Y213" t="str">
        <f t="shared" si="38"/>
        <v>3BKITCHEN CAFETERIAMIN</v>
      </c>
      <c r="Z213" t="s">
        <v>108</v>
      </c>
      <c r="AA213" t="s">
        <v>80</v>
      </c>
      <c r="AB213" t="s">
        <v>53</v>
      </c>
      <c r="AC213" t="s">
        <v>99</v>
      </c>
      <c r="AD213" t="s">
        <v>81</v>
      </c>
      <c r="AE213">
        <v>5</v>
      </c>
      <c r="AF213" t="s">
        <v>1691</v>
      </c>
      <c r="AG213">
        <v>52</v>
      </c>
      <c r="AH213" t="s">
        <v>1310</v>
      </c>
      <c r="AI213">
        <v>13</v>
      </c>
    </row>
    <row r="214" spans="25:35" x14ac:dyDescent="0.25">
      <c r="Y214" t="str">
        <f t="shared" si="38"/>
        <v>3BFLOOR 1MAX</v>
      </c>
      <c r="Z214" t="s">
        <v>108</v>
      </c>
      <c r="AA214" t="s">
        <v>80</v>
      </c>
      <c r="AB214" t="s">
        <v>48</v>
      </c>
      <c r="AC214" t="s">
        <v>102</v>
      </c>
      <c r="AD214" t="s">
        <v>81</v>
      </c>
      <c r="AE214">
        <v>35</v>
      </c>
      <c r="AF214" t="s">
        <v>141</v>
      </c>
      <c r="AG214">
        <v>99</v>
      </c>
      <c r="AH214" t="s">
        <v>137</v>
      </c>
      <c r="AI214">
        <v>81</v>
      </c>
    </row>
    <row r="215" spans="25:35" x14ac:dyDescent="0.25">
      <c r="Y215" t="str">
        <f t="shared" si="38"/>
        <v>3BMECHMAX</v>
      </c>
      <c r="Z215" t="s">
        <v>108</v>
      </c>
      <c r="AA215" t="s">
        <v>80</v>
      </c>
      <c r="AB215" t="s">
        <v>85</v>
      </c>
      <c r="AC215" t="s">
        <v>102</v>
      </c>
      <c r="AD215" t="s">
        <v>81</v>
      </c>
      <c r="AE215">
        <v>5</v>
      </c>
      <c r="AF215" t="s">
        <v>1692</v>
      </c>
      <c r="AG215">
        <v>47</v>
      </c>
      <c r="AH215" t="s">
        <v>643</v>
      </c>
      <c r="AI215">
        <v>20</v>
      </c>
    </row>
    <row r="216" spans="25:35" x14ac:dyDescent="0.25">
      <c r="Y216" t="str">
        <f t="shared" si="38"/>
        <v>3BFLOOR 2MAX</v>
      </c>
      <c r="Z216" t="s">
        <v>108</v>
      </c>
      <c r="AA216" t="s">
        <v>80</v>
      </c>
      <c r="AB216" t="s">
        <v>50</v>
      </c>
      <c r="AC216" t="s">
        <v>102</v>
      </c>
      <c r="AD216" t="s">
        <v>81</v>
      </c>
      <c r="AE216">
        <v>32</v>
      </c>
      <c r="AF216" t="s">
        <v>1693</v>
      </c>
      <c r="AG216">
        <v>100</v>
      </c>
      <c r="AH216" t="s">
        <v>364</v>
      </c>
      <c r="AI216">
        <v>82</v>
      </c>
    </row>
    <row r="217" spans="25:35" x14ac:dyDescent="0.25">
      <c r="Y217" t="str">
        <f t="shared" si="38"/>
        <v>3BAUDITORIUMMAX</v>
      </c>
      <c r="Z217" t="s">
        <v>108</v>
      </c>
      <c r="AA217" t="s">
        <v>80</v>
      </c>
      <c r="AB217" t="s">
        <v>51</v>
      </c>
      <c r="AC217" t="s">
        <v>102</v>
      </c>
      <c r="AD217" t="s">
        <v>81</v>
      </c>
      <c r="AE217">
        <v>5</v>
      </c>
      <c r="AF217" t="s">
        <v>1694</v>
      </c>
      <c r="AG217">
        <v>58</v>
      </c>
      <c r="AH217" t="s">
        <v>468</v>
      </c>
      <c r="AI217">
        <v>19</v>
      </c>
    </row>
    <row r="218" spans="25:35" x14ac:dyDescent="0.25">
      <c r="Y218" t="str">
        <f t="shared" si="38"/>
        <v>3BGYMMAX</v>
      </c>
      <c r="Z218" t="s">
        <v>108</v>
      </c>
      <c r="AA218" t="s">
        <v>80</v>
      </c>
      <c r="AB218" t="s">
        <v>52</v>
      </c>
      <c r="AC218" t="s">
        <v>102</v>
      </c>
      <c r="AD218" t="s">
        <v>81</v>
      </c>
      <c r="AE218">
        <v>5</v>
      </c>
      <c r="AF218" t="s">
        <v>1695</v>
      </c>
      <c r="AG218">
        <v>53</v>
      </c>
      <c r="AH218" t="s">
        <v>1696</v>
      </c>
      <c r="AI218">
        <v>16</v>
      </c>
    </row>
    <row r="219" spans="25:35" x14ac:dyDescent="0.25">
      <c r="Y219" t="str">
        <f t="shared" si="38"/>
        <v>3BKITCHEN CAFETERIAMAX</v>
      </c>
      <c r="Z219" t="s">
        <v>108</v>
      </c>
      <c r="AA219" t="s">
        <v>80</v>
      </c>
      <c r="AB219" t="s">
        <v>53</v>
      </c>
      <c r="AC219" t="s">
        <v>102</v>
      </c>
      <c r="AD219" t="s">
        <v>81</v>
      </c>
      <c r="AE219">
        <v>5</v>
      </c>
      <c r="AF219" t="s">
        <v>1697</v>
      </c>
      <c r="AG219">
        <v>53</v>
      </c>
      <c r="AH219" t="s">
        <v>1698</v>
      </c>
      <c r="AI219">
        <v>19</v>
      </c>
    </row>
    <row r="220" spans="25:35" x14ac:dyDescent="0.25">
      <c r="Y220" t="str">
        <f t="shared" si="38"/>
        <v>3CLocationFilename</v>
      </c>
      <c r="Z220" t="s">
        <v>113</v>
      </c>
      <c r="AA220" t="s">
        <v>59</v>
      </c>
      <c r="AB220" t="s">
        <v>60</v>
      </c>
      <c r="AC220" t="s">
        <v>61</v>
      </c>
      <c r="AD220" t="s">
        <v>62</v>
      </c>
      <c r="AE220" t="s">
        <v>63</v>
      </c>
      <c r="AF220" t="s">
        <v>64</v>
      </c>
      <c r="AG220" t="s">
        <v>65</v>
      </c>
      <c r="AH220" t="s">
        <v>66</v>
      </c>
      <c r="AI220" t="s">
        <v>67</v>
      </c>
    </row>
    <row r="221" spans="25:35" x14ac:dyDescent="0.25">
      <c r="Y221" t="str">
        <f t="shared" si="38"/>
        <v>3CFLOOR 1TMY7WA</v>
      </c>
      <c r="Z221" t="s">
        <v>113</v>
      </c>
      <c r="AA221" t="s">
        <v>80</v>
      </c>
      <c r="AB221" t="s">
        <v>48</v>
      </c>
      <c r="AC221" t="s">
        <v>79</v>
      </c>
      <c r="AD221" t="s">
        <v>81</v>
      </c>
      <c r="AE221">
        <v>22</v>
      </c>
      <c r="AF221" t="s">
        <v>478</v>
      </c>
      <c r="AG221">
        <v>88</v>
      </c>
      <c r="AH221" t="s">
        <v>479</v>
      </c>
      <c r="AI221">
        <v>56</v>
      </c>
    </row>
    <row r="222" spans="25:35" x14ac:dyDescent="0.25">
      <c r="Y222" t="str">
        <f t="shared" si="38"/>
        <v>3CMECHTMY7WA</v>
      </c>
      <c r="Z222" t="s">
        <v>113</v>
      </c>
      <c r="AA222" t="s">
        <v>80</v>
      </c>
      <c r="AB222" t="s">
        <v>85</v>
      </c>
      <c r="AC222" t="s">
        <v>79</v>
      </c>
      <c r="AD222" t="s">
        <v>81</v>
      </c>
      <c r="AE222">
        <v>5</v>
      </c>
      <c r="AF222" t="s">
        <v>480</v>
      </c>
      <c r="AG222">
        <v>31</v>
      </c>
      <c r="AH222" t="s">
        <v>233</v>
      </c>
      <c r="AI222">
        <v>7</v>
      </c>
    </row>
    <row r="223" spans="25:35" x14ac:dyDescent="0.25">
      <c r="Y223" t="str">
        <f t="shared" si="38"/>
        <v>3CFLOOR 2TMY7WA</v>
      </c>
      <c r="Z223" t="s">
        <v>113</v>
      </c>
      <c r="AA223" t="s">
        <v>80</v>
      </c>
      <c r="AB223" t="s">
        <v>50</v>
      </c>
      <c r="AC223" t="s">
        <v>79</v>
      </c>
      <c r="AD223" t="s">
        <v>81</v>
      </c>
      <c r="AE223">
        <v>23</v>
      </c>
      <c r="AF223" t="s">
        <v>481</v>
      </c>
      <c r="AG223">
        <v>98</v>
      </c>
      <c r="AH223" t="s">
        <v>479</v>
      </c>
      <c r="AI223">
        <v>62</v>
      </c>
    </row>
    <row r="224" spans="25:35" x14ac:dyDescent="0.25">
      <c r="Y224" t="str">
        <f t="shared" si="38"/>
        <v>3CAUDITORIUMTMY7WA</v>
      </c>
      <c r="Z224" t="s">
        <v>113</v>
      </c>
      <c r="AA224" t="s">
        <v>80</v>
      </c>
      <c r="AB224" t="s">
        <v>51</v>
      </c>
      <c r="AC224" t="s">
        <v>79</v>
      </c>
      <c r="AD224" t="s">
        <v>81</v>
      </c>
      <c r="AE224">
        <v>5</v>
      </c>
      <c r="AF224" t="s">
        <v>482</v>
      </c>
      <c r="AG224">
        <v>26</v>
      </c>
      <c r="AH224" t="s">
        <v>483</v>
      </c>
      <c r="AI224">
        <v>8</v>
      </c>
    </row>
    <row r="225" spans="25:35" x14ac:dyDescent="0.25">
      <c r="Y225" t="str">
        <f t="shared" si="38"/>
        <v>3CGYMTMY7WA</v>
      </c>
      <c r="Z225" t="s">
        <v>113</v>
      </c>
      <c r="AA225" t="s">
        <v>80</v>
      </c>
      <c r="AB225" t="s">
        <v>52</v>
      </c>
      <c r="AC225" t="s">
        <v>79</v>
      </c>
      <c r="AD225" t="s">
        <v>81</v>
      </c>
      <c r="AE225">
        <v>5</v>
      </c>
      <c r="AF225" t="s">
        <v>484</v>
      </c>
      <c r="AG225">
        <v>27</v>
      </c>
      <c r="AH225" t="s">
        <v>481</v>
      </c>
      <c r="AI225">
        <v>7</v>
      </c>
    </row>
    <row r="226" spans="25:35" x14ac:dyDescent="0.25">
      <c r="Y226" t="str">
        <f t="shared" si="38"/>
        <v>3CKITCHEN CAFETERIATMY7WA</v>
      </c>
      <c r="Z226" t="s">
        <v>113</v>
      </c>
      <c r="AA226" t="s">
        <v>80</v>
      </c>
      <c r="AB226" t="s">
        <v>53</v>
      </c>
      <c r="AC226" t="s">
        <v>79</v>
      </c>
      <c r="AD226" t="s">
        <v>81</v>
      </c>
      <c r="AE226">
        <v>5</v>
      </c>
      <c r="AF226" t="s">
        <v>485</v>
      </c>
      <c r="AG226">
        <v>25</v>
      </c>
      <c r="AH226" t="s">
        <v>486</v>
      </c>
      <c r="AI226">
        <v>8</v>
      </c>
    </row>
    <row r="227" spans="25:35" x14ac:dyDescent="0.25">
      <c r="Y227" t="str">
        <f t="shared" si="38"/>
        <v>3CFLOOR 1TMY3WA</v>
      </c>
      <c r="Z227" t="s">
        <v>113</v>
      </c>
      <c r="AA227" t="s">
        <v>80</v>
      </c>
      <c r="AB227" t="s">
        <v>48</v>
      </c>
      <c r="AC227" t="s">
        <v>69</v>
      </c>
      <c r="AD227" t="s">
        <v>81</v>
      </c>
      <c r="AE227">
        <v>25</v>
      </c>
      <c r="AF227" t="s">
        <v>487</v>
      </c>
      <c r="AG227">
        <v>92</v>
      </c>
      <c r="AH227" t="s">
        <v>488</v>
      </c>
      <c r="AI227">
        <v>63</v>
      </c>
    </row>
    <row r="228" spans="25:35" x14ac:dyDescent="0.25">
      <c r="Y228" t="str">
        <f t="shared" si="38"/>
        <v>3CMECHTMY3WA</v>
      </c>
      <c r="Z228" t="s">
        <v>113</v>
      </c>
      <c r="AA228" t="s">
        <v>80</v>
      </c>
      <c r="AB228" t="s">
        <v>85</v>
      </c>
      <c r="AC228" t="s">
        <v>69</v>
      </c>
      <c r="AD228" t="s">
        <v>81</v>
      </c>
      <c r="AE228">
        <v>5</v>
      </c>
      <c r="AF228" t="s">
        <v>489</v>
      </c>
      <c r="AG228">
        <v>27</v>
      </c>
      <c r="AH228" t="s">
        <v>488</v>
      </c>
      <c r="AI228">
        <v>8</v>
      </c>
    </row>
    <row r="229" spans="25:35" x14ac:dyDescent="0.25">
      <c r="Y229" t="str">
        <f t="shared" si="38"/>
        <v>3CFLOOR 2TMY3WA</v>
      </c>
      <c r="Z229" t="s">
        <v>113</v>
      </c>
      <c r="AA229" t="s">
        <v>80</v>
      </c>
      <c r="AB229" t="s">
        <v>50</v>
      </c>
      <c r="AC229" t="s">
        <v>69</v>
      </c>
      <c r="AD229" t="s">
        <v>81</v>
      </c>
      <c r="AE229">
        <v>23</v>
      </c>
      <c r="AF229" t="s">
        <v>487</v>
      </c>
      <c r="AG229">
        <v>98</v>
      </c>
      <c r="AH229" t="s">
        <v>490</v>
      </c>
      <c r="AI229">
        <v>68</v>
      </c>
    </row>
    <row r="230" spans="25:35" x14ac:dyDescent="0.25">
      <c r="Y230" t="str">
        <f t="shared" si="38"/>
        <v>3CAUDITORIUMTMY3WA</v>
      </c>
      <c r="Z230" t="s">
        <v>113</v>
      </c>
      <c r="AA230" t="s">
        <v>80</v>
      </c>
      <c r="AB230" t="s">
        <v>51</v>
      </c>
      <c r="AC230" t="s">
        <v>69</v>
      </c>
      <c r="AD230" t="s">
        <v>81</v>
      </c>
      <c r="AE230">
        <v>5</v>
      </c>
      <c r="AF230" t="s">
        <v>491</v>
      </c>
      <c r="AG230">
        <v>31</v>
      </c>
      <c r="AH230" t="s">
        <v>492</v>
      </c>
      <c r="AI230">
        <v>8</v>
      </c>
    </row>
    <row r="231" spans="25:35" x14ac:dyDescent="0.25">
      <c r="Y231" t="str">
        <f t="shared" si="38"/>
        <v>3CGYMTMY3WA</v>
      </c>
      <c r="Z231" t="s">
        <v>113</v>
      </c>
      <c r="AA231" t="s">
        <v>80</v>
      </c>
      <c r="AB231" t="s">
        <v>52</v>
      </c>
      <c r="AC231" t="s">
        <v>69</v>
      </c>
      <c r="AD231" t="s">
        <v>81</v>
      </c>
      <c r="AE231">
        <v>5</v>
      </c>
      <c r="AF231" t="s">
        <v>272</v>
      </c>
      <c r="AG231">
        <v>22</v>
      </c>
      <c r="AH231" t="s">
        <v>493</v>
      </c>
      <c r="AI231">
        <v>7</v>
      </c>
    </row>
    <row r="232" spans="25:35" x14ac:dyDescent="0.25">
      <c r="Y232" t="str">
        <f t="shared" si="38"/>
        <v>3CKITCHEN CAFETERIATMY3WA</v>
      </c>
      <c r="Z232" t="s">
        <v>113</v>
      </c>
      <c r="AA232" t="s">
        <v>80</v>
      </c>
      <c r="AB232" t="s">
        <v>53</v>
      </c>
      <c r="AC232" t="s">
        <v>69</v>
      </c>
      <c r="AD232" t="s">
        <v>81</v>
      </c>
      <c r="AE232">
        <v>5</v>
      </c>
      <c r="AF232" t="s">
        <v>494</v>
      </c>
      <c r="AG232">
        <v>29</v>
      </c>
      <c r="AH232" t="s">
        <v>495</v>
      </c>
      <c r="AI232">
        <v>10</v>
      </c>
    </row>
    <row r="233" spans="25:35" x14ac:dyDescent="0.25">
      <c r="Y233" t="str">
        <f t="shared" si="38"/>
        <v>3CFLOOR 1TMY3</v>
      </c>
      <c r="Z233" t="s">
        <v>113</v>
      </c>
      <c r="AA233" t="s">
        <v>80</v>
      </c>
      <c r="AB233" t="s">
        <v>48</v>
      </c>
      <c r="AC233" t="s">
        <v>84</v>
      </c>
      <c r="AD233" t="s">
        <v>81</v>
      </c>
      <c r="AE233">
        <v>24</v>
      </c>
      <c r="AF233" t="s">
        <v>478</v>
      </c>
      <c r="AG233">
        <v>89</v>
      </c>
      <c r="AH233" t="s">
        <v>231</v>
      </c>
      <c r="AI233">
        <v>57</v>
      </c>
    </row>
    <row r="234" spans="25:35" x14ac:dyDescent="0.25">
      <c r="Y234" t="str">
        <f t="shared" si="38"/>
        <v>3CMECHTMY3</v>
      </c>
      <c r="Z234" t="s">
        <v>113</v>
      </c>
      <c r="AA234" t="s">
        <v>80</v>
      </c>
      <c r="AB234" t="s">
        <v>85</v>
      </c>
      <c r="AC234" t="s">
        <v>84</v>
      </c>
      <c r="AD234" t="s">
        <v>81</v>
      </c>
      <c r="AE234">
        <v>5</v>
      </c>
      <c r="AF234" t="s">
        <v>496</v>
      </c>
      <c r="AG234">
        <v>31</v>
      </c>
      <c r="AH234" t="s">
        <v>233</v>
      </c>
      <c r="AI234">
        <v>8</v>
      </c>
    </row>
    <row r="235" spans="25:35" x14ac:dyDescent="0.25">
      <c r="Y235" t="str">
        <f t="shared" si="38"/>
        <v>3CFLOOR 2TMY3</v>
      </c>
      <c r="Z235" t="s">
        <v>113</v>
      </c>
      <c r="AA235" t="s">
        <v>80</v>
      </c>
      <c r="AB235" t="s">
        <v>50</v>
      </c>
      <c r="AC235" t="s">
        <v>84</v>
      </c>
      <c r="AD235" t="s">
        <v>81</v>
      </c>
      <c r="AE235">
        <v>23</v>
      </c>
      <c r="AF235" t="s">
        <v>497</v>
      </c>
      <c r="AG235">
        <v>98</v>
      </c>
      <c r="AH235" t="s">
        <v>498</v>
      </c>
      <c r="AI235">
        <v>63</v>
      </c>
    </row>
    <row r="236" spans="25:35" x14ac:dyDescent="0.25">
      <c r="Y236" t="str">
        <f t="shared" si="38"/>
        <v>3CAUDITORIUMTMY3</v>
      </c>
      <c r="Z236" t="s">
        <v>113</v>
      </c>
      <c r="AA236" t="s">
        <v>80</v>
      </c>
      <c r="AB236" t="s">
        <v>51</v>
      </c>
      <c r="AC236" t="s">
        <v>84</v>
      </c>
      <c r="AD236" t="s">
        <v>81</v>
      </c>
      <c r="AE236">
        <v>5</v>
      </c>
      <c r="AF236" t="s">
        <v>499</v>
      </c>
      <c r="AG236">
        <v>25</v>
      </c>
      <c r="AH236" t="s">
        <v>196</v>
      </c>
      <c r="AI236">
        <v>8</v>
      </c>
    </row>
    <row r="237" spans="25:35" x14ac:dyDescent="0.25">
      <c r="Y237" t="str">
        <f t="shared" si="38"/>
        <v>3CGYMTMY3</v>
      </c>
      <c r="Z237" t="s">
        <v>113</v>
      </c>
      <c r="AA237" t="s">
        <v>80</v>
      </c>
      <c r="AB237" t="s">
        <v>52</v>
      </c>
      <c r="AC237" t="s">
        <v>84</v>
      </c>
      <c r="AD237" t="s">
        <v>81</v>
      </c>
      <c r="AE237">
        <v>5</v>
      </c>
      <c r="AF237" t="s">
        <v>500</v>
      </c>
      <c r="AG237">
        <v>26</v>
      </c>
      <c r="AH237" t="s">
        <v>196</v>
      </c>
      <c r="AI237">
        <v>7</v>
      </c>
    </row>
    <row r="238" spans="25:35" x14ac:dyDescent="0.25">
      <c r="Y238" t="str">
        <f t="shared" si="38"/>
        <v>3CKITCHEN CAFETERIATMY3</v>
      </c>
      <c r="Z238" t="s">
        <v>113</v>
      </c>
      <c r="AA238" t="s">
        <v>80</v>
      </c>
      <c r="AB238" t="s">
        <v>53</v>
      </c>
      <c r="AC238" t="s">
        <v>84</v>
      </c>
      <c r="AD238" t="s">
        <v>81</v>
      </c>
      <c r="AE238">
        <v>5</v>
      </c>
      <c r="AF238" t="s">
        <v>214</v>
      </c>
      <c r="AG238">
        <v>23</v>
      </c>
      <c r="AH238" t="s">
        <v>501</v>
      </c>
      <c r="AI238">
        <v>8</v>
      </c>
    </row>
    <row r="239" spans="25:35" x14ac:dyDescent="0.25">
      <c r="Y239" t="str">
        <f t="shared" si="38"/>
        <v>3CFLOOR 1TMY2</v>
      </c>
      <c r="Z239" t="s">
        <v>113</v>
      </c>
      <c r="AA239" t="s">
        <v>80</v>
      </c>
      <c r="AB239" t="s">
        <v>48</v>
      </c>
      <c r="AC239" t="s">
        <v>90</v>
      </c>
      <c r="AD239" t="s">
        <v>81</v>
      </c>
      <c r="AE239">
        <v>22</v>
      </c>
      <c r="AF239" t="s">
        <v>502</v>
      </c>
      <c r="AG239">
        <v>92</v>
      </c>
      <c r="AH239" t="s">
        <v>503</v>
      </c>
      <c r="AI239">
        <v>54</v>
      </c>
    </row>
    <row r="240" spans="25:35" x14ac:dyDescent="0.25">
      <c r="Y240" t="str">
        <f t="shared" si="38"/>
        <v>3CMECHTMY2</v>
      </c>
      <c r="Z240" t="s">
        <v>113</v>
      </c>
      <c r="AA240" t="s">
        <v>80</v>
      </c>
      <c r="AB240" t="s">
        <v>85</v>
      </c>
      <c r="AC240" t="s">
        <v>90</v>
      </c>
      <c r="AD240" t="s">
        <v>81</v>
      </c>
      <c r="AE240">
        <v>5</v>
      </c>
      <c r="AF240" t="s">
        <v>504</v>
      </c>
      <c r="AG240">
        <v>34</v>
      </c>
      <c r="AH240" t="s">
        <v>497</v>
      </c>
      <c r="AI240">
        <v>8</v>
      </c>
    </row>
    <row r="241" spans="25:35" x14ac:dyDescent="0.25">
      <c r="Y241" t="str">
        <f t="shared" si="38"/>
        <v>3CFLOOR 2TMY2</v>
      </c>
      <c r="Z241" t="s">
        <v>113</v>
      </c>
      <c r="AA241" t="s">
        <v>80</v>
      </c>
      <c r="AB241" t="s">
        <v>50</v>
      </c>
      <c r="AC241" t="s">
        <v>90</v>
      </c>
      <c r="AD241" t="s">
        <v>81</v>
      </c>
      <c r="AE241">
        <v>21</v>
      </c>
      <c r="AF241" t="s">
        <v>505</v>
      </c>
      <c r="AG241">
        <v>98</v>
      </c>
      <c r="AH241" t="s">
        <v>205</v>
      </c>
      <c r="AI241">
        <v>60</v>
      </c>
    </row>
    <row r="242" spans="25:35" x14ac:dyDescent="0.25">
      <c r="Y242" t="str">
        <f t="shared" si="38"/>
        <v>3CAUDITORIUMTMY2</v>
      </c>
      <c r="Z242" t="s">
        <v>113</v>
      </c>
      <c r="AA242" t="s">
        <v>80</v>
      </c>
      <c r="AB242" t="s">
        <v>51</v>
      </c>
      <c r="AC242" t="s">
        <v>90</v>
      </c>
      <c r="AD242" t="s">
        <v>81</v>
      </c>
      <c r="AE242">
        <v>5</v>
      </c>
      <c r="AF242" t="s">
        <v>506</v>
      </c>
      <c r="AG242">
        <v>36</v>
      </c>
      <c r="AH242" t="s">
        <v>507</v>
      </c>
      <c r="AI242">
        <v>9</v>
      </c>
    </row>
    <row r="243" spans="25:35" x14ac:dyDescent="0.25">
      <c r="Y243" t="str">
        <f t="shared" si="38"/>
        <v>3CGYMTMY2</v>
      </c>
      <c r="Z243" t="s">
        <v>113</v>
      </c>
      <c r="AA243" t="s">
        <v>80</v>
      </c>
      <c r="AB243" t="s">
        <v>52</v>
      </c>
      <c r="AC243" t="s">
        <v>90</v>
      </c>
      <c r="AD243" t="s">
        <v>81</v>
      </c>
      <c r="AE243">
        <v>5</v>
      </c>
      <c r="AF243" t="s">
        <v>508</v>
      </c>
      <c r="AG243">
        <v>29</v>
      </c>
      <c r="AH243" t="s">
        <v>502</v>
      </c>
      <c r="AI243">
        <v>8</v>
      </c>
    </row>
    <row r="244" spans="25:35" x14ac:dyDescent="0.25">
      <c r="Y244" t="str">
        <f t="shared" si="38"/>
        <v>3CKITCHEN CAFETERIATMY2</v>
      </c>
      <c r="Z244" t="s">
        <v>113</v>
      </c>
      <c r="AA244" t="s">
        <v>80</v>
      </c>
      <c r="AB244" t="s">
        <v>53</v>
      </c>
      <c r="AC244" t="s">
        <v>90</v>
      </c>
      <c r="AD244" t="s">
        <v>81</v>
      </c>
      <c r="AE244">
        <v>5</v>
      </c>
      <c r="AF244" t="s">
        <v>509</v>
      </c>
      <c r="AG244">
        <v>29</v>
      </c>
      <c r="AH244" t="s">
        <v>510</v>
      </c>
      <c r="AI244">
        <v>8</v>
      </c>
    </row>
    <row r="245" spans="25:35" x14ac:dyDescent="0.25">
      <c r="Y245" t="str">
        <f t="shared" si="38"/>
        <v>3CFLOOR 1TMY15WA</v>
      </c>
      <c r="Z245" t="s">
        <v>113</v>
      </c>
      <c r="AA245" t="s">
        <v>80</v>
      </c>
      <c r="AB245" t="s">
        <v>48</v>
      </c>
      <c r="AC245" t="s">
        <v>93</v>
      </c>
      <c r="AD245" t="s">
        <v>81</v>
      </c>
      <c r="AE245">
        <v>28</v>
      </c>
      <c r="AF245" t="s">
        <v>511</v>
      </c>
      <c r="AG245">
        <v>92</v>
      </c>
      <c r="AH245" t="s">
        <v>512</v>
      </c>
      <c r="AI245">
        <v>58</v>
      </c>
    </row>
    <row r="246" spans="25:35" x14ac:dyDescent="0.25">
      <c r="Y246" t="str">
        <f t="shared" si="38"/>
        <v>3CMECHTMY15WA</v>
      </c>
      <c r="Z246" t="s">
        <v>113</v>
      </c>
      <c r="AA246" t="s">
        <v>80</v>
      </c>
      <c r="AB246" t="s">
        <v>85</v>
      </c>
      <c r="AC246" t="s">
        <v>93</v>
      </c>
      <c r="AD246" t="s">
        <v>81</v>
      </c>
      <c r="AE246">
        <v>5</v>
      </c>
      <c r="AF246" t="s">
        <v>513</v>
      </c>
      <c r="AG246">
        <v>27</v>
      </c>
      <c r="AH246" t="s">
        <v>512</v>
      </c>
      <c r="AI246">
        <v>8</v>
      </c>
    </row>
    <row r="247" spans="25:35" x14ac:dyDescent="0.25">
      <c r="Y247" t="str">
        <f t="shared" si="38"/>
        <v>3CFLOOR 2TMY15WA</v>
      </c>
      <c r="Z247" t="s">
        <v>113</v>
      </c>
      <c r="AA247" t="s">
        <v>80</v>
      </c>
      <c r="AB247" t="s">
        <v>50</v>
      </c>
      <c r="AC247" t="s">
        <v>93</v>
      </c>
      <c r="AD247" t="s">
        <v>81</v>
      </c>
      <c r="AE247">
        <v>28</v>
      </c>
      <c r="AF247" t="s">
        <v>514</v>
      </c>
      <c r="AG247">
        <v>98</v>
      </c>
      <c r="AH247" t="s">
        <v>515</v>
      </c>
      <c r="AI247">
        <v>64</v>
      </c>
    </row>
    <row r="248" spans="25:35" x14ac:dyDescent="0.25">
      <c r="Y248" t="str">
        <f t="shared" si="38"/>
        <v>3CAUDITORIUMTMY15WA</v>
      </c>
      <c r="Z248" t="s">
        <v>113</v>
      </c>
      <c r="AA248" t="s">
        <v>80</v>
      </c>
      <c r="AB248" t="s">
        <v>51</v>
      </c>
      <c r="AC248" t="s">
        <v>93</v>
      </c>
      <c r="AD248" t="s">
        <v>81</v>
      </c>
      <c r="AE248">
        <v>5</v>
      </c>
      <c r="AF248" t="s">
        <v>516</v>
      </c>
      <c r="AG248">
        <v>41</v>
      </c>
      <c r="AH248" t="s">
        <v>517</v>
      </c>
      <c r="AI248">
        <v>8</v>
      </c>
    </row>
    <row r="249" spans="25:35" x14ac:dyDescent="0.25">
      <c r="Y249" t="str">
        <f t="shared" si="38"/>
        <v>3CGYMTMY15WA</v>
      </c>
      <c r="Z249" t="s">
        <v>113</v>
      </c>
      <c r="AA249" t="s">
        <v>80</v>
      </c>
      <c r="AB249" t="s">
        <v>52</v>
      </c>
      <c r="AC249" t="s">
        <v>93</v>
      </c>
      <c r="AD249" t="s">
        <v>81</v>
      </c>
      <c r="AE249">
        <v>5</v>
      </c>
      <c r="AF249" t="s">
        <v>466</v>
      </c>
      <c r="AG249">
        <v>18</v>
      </c>
      <c r="AH249" t="s">
        <v>518</v>
      </c>
      <c r="AI249">
        <v>7</v>
      </c>
    </row>
    <row r="250" spans="25:35" x14ac:dyDescent="0.25">
      <c r="Y250" t="str">
        <f t="shared" si="38"/>
        <v>3CKITCHEN CAFETERIATMY15WA</v>
      </c>
      <c r="Z250" t="s">
        <v>113</v>
      </c>
      <c r="AA250" t="s">
        <v>80</v>
      </c>
      <c r="AB250" t="s">
        <v>53</v>
      </c>
      <c r="AC250" t="s">
        <v>93</v>
      </c>
      <c r="AD250" t="s">
        <v>81</v>
      </c>
      <c r="AE250">
        <v>5</v>
      </c>
      <c r="AF250" t="s">
        <v>519</v>
      </c>
      <c r="AG250">
        <v>29</v>
      </c>
      <c r="AH250" t="s">
        <v>520</v>
      </c>
      <c r="AI250">
        <v>9</v>
      </c>
    </row>
    <row r="251" spans="25:35" x14ac:dyDescent="0.25">
      <c r="Y251" t="str">
        <f t="shared" si="38"/>
        <v>3CFLOOR 1MIN</v>
      </c>
      <c r="Z251" t="s">
        <v>113</v>
      </c>
      <c r="AA251" t="s">
        <v>80</v>
      </c>
      <c r="AB251" t="s">
        <v>48</v>
      </c>
      <c r="AC251" t="s">
        <v>99</v>
      </c>
      <c r="AD251" t="s">
        <v>81</v>
      </c>
      <c r="AE251">
        <v>20</v>
      </c>
      <c r="AF251" t="s">
        <v>521</v>
      </c>
      <c r="AG251">
        <v>79</v>
      </c>
      <c r="AH251" t="s">
        <v>86</v>
      </c>
      <c r="AI251">
        <v>44</v>
      </c>
    </row>
    <row r="252" spans="25:35" x14ac:dyDescent="0.25">
      <c r="Y252" t="str">
        <f t="shared" si="38"/>
        <v>3CMECHMIN</v>
      </c>
      <c r="Z252" t="s">
        <v>113</v>
      </c>
      <c r="AA252" t="s">
        <v>80</v>
      </c>
      <c r="AB252" t="s">
        <v>85</v>
      </c>
      <c r="AC252" t="s">
        <v>99</v>
      </c>
      <c r="AD252" t="s">
        <v>81</v>
      </c>
      <c r="AE252">
        <v>5</v>
      </c>
      <c r="AF252" t="s">
        <v>522</v>
      </c>
      <c r="AG252">
        <v>37</v>
      </c>
      <c r="AH252" t="s">
        <v>523</v>
      </c>
      <c r="AI252">
        <v>11</v>
      </c>
    </row>
    <row r="253" spans="25:35" x14ac:dyDescent="0.25">
      <c r="Y253" t="str">
        <f t="shared" si="38"/>
        <v>3CFLOOR 2MIN</v>
      </c>
      <c r="Z253" t="s">
        <v>113</v>
      </c>
      <c r="AA253" t="s">
        <v>80</v>
      </c>
      <c r="AB253" t="s">
        <v>50</v>
      </c>
      <c r="AC253" t="s">
        <v>99</v>
      </c>
      <c r="AD253" t="s">
        <v>81</v>
      </c>
      <c r="AE253">
        <v>20</v>
      </c>
      <c r="AF253" t="s">
        <v>521</v>
      </c>
      <c r="AG253">
        <v>94</v>
      </c>
      <c r="AH253" t="s">
        <v>524</v>
      </c>
      <c r="AI253">
        <v>51</v>
      </c>
    </row>
    <row r="254" spans="25:35" x14ac:dyDescent="0.25">
      <c r="Y254" t="str">
        <f t="shared" si="38"/>
        <v>3CAUDITORIUMMIN</v>
      </c>
      <c r="Z254" t="s">
        <v>113</v>
      </c>
      <c r="AA254" t="s">
        <v>80</v>
      </c>
      <c r="AB254" t="s">
        <v>51</v>
      </c>
      <c r="AC254" t="s">
        <v>99</v>
      </c>
      <c r="AD254" t="s">
        <v>81</v>
      </c>
      <c r="AE254">
        <v>5</v>
      </c>
      <c r="AF254" t="s">
        <v>525</v>
      </c>
      <c r="AG254">
        <v>28</v>
      </c>
      <c r="AH254" t="s">
        <v>526</v>
      </c>
      <c r="AI254">
        <v>10</v>
      </c>
    </row>
    <row r="255" spans="25:35" x14ac:dyDescent="0.25">
      <c r="Y255" t="str">
        <f t="shared" si="38"/>
        <v>3CGYMMIN</v>
      </c>
      <c r="Z255" t="s">
        <v>113</v>
      </c>
      <c r="AA255" t="s">
        <v>80</v>
      </c>
      <c r="AB255" t="s">
        <v>52</v>
      </c>
      <c r="AC255" t="s">
        <v>99</v>
      </c>
      <c r="AD255" t="s">
        <v>81</v>
      </c>
      <c r="AE255">
        <v>5</v>
      </c>
      <c r="AF255" t="s">
        <v>527</v>
      </c>
      <c r="AG255">
        <v>30</v>
      </c>
      <c r="AH255" t="s">
        <v>528</v>
      </c>
      <c r="AI255">
        <v>8</v>
      </c>
    </row>
    <row r="256" spans="25:35" x14ac:dyDescent="0.25">
      <c r="Y256" t="str">
        <f t="shared" si="38"/>
        <v>3CKITCHEN CAFETERIAMIN</v>
      </c>
      <c r="Z256" t="s">
        <v>113</v>
      </c>
      <c r="AA256" t="s">
        <v>80</v>
      </c>
      <c r="AB256" t="s">
        <v>53</v>
      </c>
      <c r="AC256" t="s">
        <v>99</v>
      </c>
      <c r="AD256" t="s">
        <v>81</v>
      </c>
      <c r="AE256">
        <v>5</v>
      </c>
      <c r="AF256" t="s">
        <v>529</v>
      </c>
      <c r="AG256">
        <v>19</v>
      </c>
      <c r="AH256" t="s">
        <v>289</v>
      </c>
      <c r="AI256">
        <v>7</v>
      </c>
    </row>
    <row r="257" spans="25:35" x14ac:dyDescent="0.25">
      <c r="Y257" t="str">
        <f t="shared" si="38"/>
        <v>3CFLOOR 1MAX</v>
      </c>
      <c r="Z257" t="s">
        <v>113</v>
      </c>
      <c r="AA257" t="s">
        <v>80</v>
      </c>
      <c r="AB257" t="s">
        <v>48</v>
      </c>
      <c r="AC257" t="s">
        <v>102</v>
      </c>
      <c r="AD257" t="s">
        <v>81</v>
      </c>
      <c r="AE257">
        <v>39</v>
      </c>
      <c r="AF257" t="s">
        <v>530</v>
      </c>
      <c r="AG257">
        <v>93</v>
      </c>
      <c r="AH257" t="s">
        <v>503</v>
      </c>
      <c r="AI257">
        <v>69</v>
      </c>
    </row>
    <row r="258" spans="25:35" x14ac:dyDescent="0.25">
      <c r="Y258" t="str">
        <f t="shared" si="38"/>
        <v>3CMECHMAX</v>
      </c>
      <c r="Z258" t="s">
        <v>113</v>
      </c>
      <c r="AA258" t="s">
        <v>80</v>
      </c>
      <c r="AB258" t="s">
        <v>85</v>
      </c>
      <c r="AC258" t="s">
        <v>102</v>
      </c>
      <c r="AD258" t="s">
        <v>81</v>
      </c>
      <c r="AE258">
        <v>5</v>
      </c>
      <c r="AF258" t="s">
        <v>531</v>
      </c>
      <c r="AG258">
        <v>30</v>
      </c>
      <c r="AH258" t="s">
        <v>532</v>
      </c>
      <c r="AI258">
        <v>11</v>
      </c>
    </row>
    <row r="259" spans="25:35" x14ac:dyDescent="0.25">
      <c r="Y259" t="str">
        <f t="shared" si="38"/>
        <v>3CFLOOR 2MAX</v>
      </c>
      <c r="Z259" t="s">
        <v>113</v>
      </c>
      <c r="AA259" t="s">
        <v>80</v>
      </c>
      <c r="AB259" t="s">
        <v>50</v>
      </c>
      <c r="AC259" t="s">
        <v>102</v>
      </c>
      <c r="AD259" t="s">
        <v>81</v>
      </c>
      <c r="AE259">
        <v>38</v>
      </c>
      <c r="AF259" t="s">
        <v>533</v>
      </c>
      <c r="AG259">
        <v>99</v>
      </c>
      <c r="AH259" t="s">
        <v>532</v>
      </c>
      <c r="AI259">
        <v>74</v>
      </c>
    </row>
    <row r="260" spans="25:35" x14ac:dyDescent="0.25">
      <c r="Y260" t="str">
        <f t="shared" si="38"/>
        <v>3CAUDITORIUMMAX</v>
      </c>
      <c r="Z260" t="s">
        <v>113</v>
      </c>
      <c r="AA260" t="s">
        <v>80</v>
      </c>
      <c r="AB260" t="s">
        <v>51</v>
      </c>
      <c r="AC260" t="s">
        <v>102</v>
      </c>
      <c r="AD260" t="s">
        <v>81</v>
      </c>
      <c r="AE260">
        <v>5</v>
      </c>
      <c r="AF260" t="s">
        <v>430</v>
      </c>
      <c r="AG260">
        <v>47</v>
      </c>
      <c r="AH260" t="s">
        <v>534</v>
      </c>
      <c r="AI260">
        <v>10</v>
      </c>
    </row>
    <row r="261" spans="25:35" x14ac:dyDescent="0.25">
      <c r="Y261" t="str">
        <f t="shared" si="38"/>
        <v>3CGYMMAX</v>
      </c>
      <c r="Z261" t="s">
        <v>113</v>
      </c>
      <c r="AA261" t="s">
        <v>80</v>
      </c>
      <c r="AB261" t="s">
        <v>52</v>
      </c>
      <c r="AC261" t="s">
        <v>102</v>
      </c>
      <c r="AD261" t="s">
        <v>81</v>
      </c>
      <c r="AE261">
        <v>5</v>
      </c>
      <c r="AF261" t="s">
        <v>535</v>
      </c>
      <c r="AG261">
        <v>22</v>
      </c>
      <c r="AH261" t="s">
        <v>536</v>
      </c>
      <c r="AI261">
        <v>8</v>
      </c>
    </row>
    <row r="262" spans="25:35" x14ac:dyDescent="0.25">
      <c r="Y262" t="str">
        <f t="shared" si="38"/>
        <v>3CKITCHEN CAFETERIAMAX</v>
      </c>
      <c r="Z262" t="s">
        <v>113</v>
      </c>
      <c r="AA262" t="s">
        <v>80</v>
      </c>
      <c r="AB262" t="s">
        <v>53</v>
      </c>
      <c r="AC262" t="s">
        <v>102</v>
      </c>
      <c r="AD262" t="s">
        <v>81</v>
      </c>
      <c r="AE262">
        <v>5</v>
      </c>
      <c r="AF262" t="s">
        <v>537</v>
      </c>
      <c r="AG262">
        <v>36</v>
      </c>
      <c r="AH262" t="s">
        <v>538</v>
      </c>
      <c r="AI262">
        <v>12</v>
      </c>
    </row>
    <row r="263" spans="25:35" x14ac:dyDescent="0.25">
      <c r="Y263" t="str">
        <f t="shared" ref="Y263:Y326" si="39">CONCATENATE(Z263,AB263,AC263)</f>
        <v>4ALocationFilename</v>
      </c>
      <c r="Z263" t="s">
        <v>118</v>
      </c>
      <c r="AA263" t="s">
        <v>59</v>
      </c>
      <c r="AB263" t="s">
        <v>60</v>
      </c>
      <c r="AC263" t="s">
        <v>61</v>
      </c>
      <c r="AD263" t="s">
        <v>62</v>
      </c>
      <c r="AE263" t="s">
        <v>63</v>
      </c>
      <c r="AF263" t="s">
        <v>64</v>
      </c>
      <c r="AG263" t="s">
        <v>65</v>
      </c>
      <c r="AH263" t="s">
        <v>66</v>
      </c>
      <c r="AI263" t="s">
        <v>67</v>
      </c>
    </row>
    <row r="264" spans="25:35" x14ac:dyDescent="0.25">
      <c r="Y264" t="str">
        <f t="shared" si="39"/>
        <v>4AFLOOR 1TMY7WA_ILR</v>
      </c>
      <c r="Z264" t="s">
        <v>118</v>
      </c>
      <c r="AA264" t="s">
        <v>80</v>
      </c>
      <c r="AB264" t="s">
        <v>48</v>
      </c>
      <c r="AC264" t="s">
        <v>1523</v>
      </c>
      <c r="AD264" t="s">
        <v>81</v>
      </c>
      <c r="AE264">
        <v>5</v>
      </c>
      <c r="AF264" t="s">
        <v>1699</v>
      </c>
      <c r="AG264">
        <v>58</v>
      </c>
      <c r="AH264" t="s">
        <v>175</v>
      </c>
      <c r="AI264">
        <v>15</v>
      </c>
    </row>
    <row r="265" spans="25:35" x14ac:dyDescent="0.25">
      <c r="Y265" t="str">
        <f t="shared" si="39"/>
        <v>4AMECHTMY7WA_ILR</v>
      </c>
      <c r="Z265" t="s">
        <v>118</v>
      </c>
      <c r="AA265" t="s">
        <v>80</v>
      </c>
      <c r="AB265" t="s">
        <v>85</v>
      </c>
      <c r="AC265" t="s">
        <v>1523</v>
      </c>
      <c r="AD265" t="s">
        <v>81</v>
      </c>
      <c r="AE265">
        <v>5</v>
      </c>
      <c r="AF265" t="s">
        <v>1700</v>
      </c>
      <c r="AG265">
        <v>67</v>
      </c>
      <c r="AH265" t="s">
        <v>1421</v>
      </c>
      <c r="AI265">
        <v>20</v>
      </c>
    </row>
    <row r="266" spans="25:35" x14ac:dyDescent="0.25">
      <c r="Y266" t="str">
        <f t="shared" si="39"/>
        <v>4AFLOOR 2TMY7WA_ILR</v>
      </c>
      <c r="Z266" t="s">
        <v>118</v>
      </c>
      <c r="AA266" t="s">
        <v>80</v>
      </c>
      <c r="AB266" t="s">
        <v>50</v>
      </c>
      <c r="AC266" t="s">
        <v>1523</v>
      </c>
      <c r="AD266" t="s">
        <v>81</v>
      </c>
      <c r="AE266">
        <v>5</v>
      </c>
      <c r="AF266" t="s">
        <v>543</v>
      </c>
      <c r="AG266">
        <v>58</v>
      </c>
      <c r="AH266" t="s">
        <v>707</v>
      </c>
      <c r="AI266">
        <v>16</v>
      </c>
    </row>
    <row r="267" spans="25:35" x14ac:dyDescent="0.25">
      <c r="Y267" t="str">
        <f t="shared" si="39"/>
        <v>4AAUDITORIUMTMY7WA_ILR</v>
      </c>
      <c r="Z267" t="s">
        <v>118</v>
      </c>
      <c r="AA267" t="s">
        <v>80</v>
      </c>
      <c r="AB267" t="s">
        <v>51</v>
      </c>
      <c r="AC267" t="s">
        <v>1523</v>
      </c>
      <c r="AD267" t="s">
        <v>81</v>
      </c>
      <c r="AE267">
        <v>5</v>
      </c>
      <c r="AF267" t="s">
        <v>1198</v>
      </c>
      <c r="AG267">
        <v>63</v>
      </c>
      <c r="AH267" t="s">
        <v>143</v>
      </c>
      <c r="AI267">
        <v>16</v>
      </c>
    </row>
    <row r="268" spans="25:35" x14ac:dyDescent="0.25">
      <c r="Y268" t="str">
        <f t="shared" si="39"/>
        <v>4AGYMTMY7WA_ILR</v>
      </c>
      <c r="Z268" t="s">
        <v>118</v>
      </c>
      <c r="AA268" t="s">
        <v>80</v>
      </c>
      <c r="AB268" t="s">
        <v>52</v>
      </c>
      <c r="AC268" t="s">
        <v>1523</v>
      </c>
      <c r="AD268" t="s">
        <v>81</v>
      </c>
      <c r="AE268">
        <v>5</v>
      </c>
      <c r="AF268" t="s">
        <v>1701</v>
      </c>
      <c r="AG268">
        <v>39</v>
      </c>
      <c r="AH268" t="s">
        <v>545</v>
      </c>
      <c r="AI268">
        <v>11</v>
      </c>
    </row>
    <row r="269" spans="25:35" x14ac:dyDescent="0.25">
      <c r="Y269" t="str">
        <f t="shared" si="39"/>
        <v>4AKITCHEN CAFETERIATMY7WA_ILR</v>
      </c>
      <c r="Z269" t="s">
        <v>118</v>
      </c>
      <c r="AA269" t="s">
        <v>80</v>
      </c>
      <c r="AB269" t="s">
        <v>53</v>
      </c>
      <c r="AC269" t="s">
        <v>1523</v>
      </c>
      <c r="AD269" t="s">
        <v>81</v>
      </c>
      <c r="AE269">
        <v>5</v>
      </c>
      <c r="AF269" t="s">
        <v>1702</v>
      </c>
      <c r="AG269">
        <v>56</v>
      </c>
      <c r="AH269" t="s">
        <v>547</v>
      </c>
      <c r="AI269">
        <v>14</v>
      </c>
    </row>
    <row r="270" spans="25:35" x14ac:dyDescent="0.25">
      <c r="Y270" t="str">
        <f t="shared" si="39"/>
        <v>4AFLOOR 1TMY3WA_ILR</v>
      </c>
      <c r="Z270" t="s">
        <v>118</v>
      </c>
      <c r="AA270" t="s">
        <v>80</v>
      </c>
      <c r="AB270" t="s">
        <v>48</v>
      </c>
      <c r="AC270" t="s">
        <v>1525</v>
      </c>
      <c r="AD270" t="s">
        <v>81</v>
      </c>
      <c r="AE270">
        <v>5</v>
      </c>
      <c r="AF270" t="s">
        <v>640</v>
      </c>
      <c r="AG270">
        <v>58</v>
      </c>
      <c r="AH270" t="s">
        <v>175</v>
      </c>
      <c r="AI270">
        <v>15</v>
      </c>
    </row>
    <row r="271" spans="25:35" x14ac:dyDescent="0.25">
      <c r="Y271" t="str">
        <f t="shared" si="39"/>
        <v>4AMECHTMY3WA_ILR</v>
      </c>
      <c r="Z271" t="s">
        <v>118</v>
      </c>
      <c r="AA271" t="s">
        <v>80</v>
      </c>
      <c r="AB271" t="s">
        <v>85</v>
      </c>
      <c r="AC271" t="s">
        <v>1525</v>
      </c>
      <c r="AD271" t="s">
        <v>81</v>
      </c>
      <c r="AE271">
        <v>5</v>
      </c>
      <c r="AF271" t="s">
        <v>1703</v>
      </c>
      <c r="AG271">
        <v>68</v>
      </c>
      <c r="AH271" t="s">
        <v>1421</v>
      </c>
      <c r="AI271">
        <v>21</v>
      </c>
    </row>
    <row r="272" spans="25:35" x14ac:dyDescent="0.25">
      <c r="Y272" t="str">
        <f t="shared" si="39"/>
        <v>4AFLOOR 2TMY3WA_ILR</v>
      </c>
      <c r="Z272" t="s">
        <v>118</v>
      </c>
      <c r="AA272" t="s">
        <v>80</v>
      </c>
      <c r="AB272" t="s">
        <v>50</v>
      </c>
      <c r="AC272" t="s">
        <v>1525</v>
      </c>
      <c r="AD272" t="s">
        <v>81</v>
      </c>
      <c r="AE272">
        <v>5</v>
      </c>
      <c r="AF272" t="s">
        <v>1704</v>
      </c>
      <c r="AG272">
        <v>58</v>
      </c>
      <c r="AH272" t="s">
        <v>707</v>
      </c>
      <c r="AI272">
        <v>17</v>
      </c>
    </row>
    <row r="273" spans="25:35" x14ac:dyDescent="0.25">
      <c r="Y273" t="str">
        <f t="shared" si="39"/>
        <v>4AAUDITORIUMTMY3WA_ILR</v>
      </c>
      <c r="Z273" t="s">
        <v>118</v>
      </c>
      <c r="AA273" t="s">
        <v>80</v>
      </c>
      <c r="AB273" t="s">
        <v>51</v>
      </c>
      <c r="AC273" t="s">
        <v>1525</v>
      </c>
      <c r="AD273" t="s">
        <v>81</v>
      </c>
      <c r="AE273">
        <v>5</v>
      </c>
      <c r="AF273" t="s">
        <v>1705</v>
      </c>
      <c r="AG273">
        <v>64</v>
      </c>
      <c r="AH273" t="s">
        <v>143</v>
      </c>
      <c r="AI273">
        <v>17</v>
      </c>
    </row>
    <row r="274" spans="25:35" x14ac:dyDescent="0.25">
      <c r="Y274" t="str">
        <f t="shared" si="39"/>
        <v>4AGYMTMY3WA_ILR</v>
      </c>
      <c r="Z274" t="s">
        <v>118</v>
      </c>
      <c r="AA274" t="s">
        <v>80</v>
      </c>
      <c r="AB274" t="s">
        <v>52</v>
      </c>
      <c r="AC274" t="s">
        <v>1525</v>
      </c>
      <c r="AD274" t="s">
        <v>81</v>
      </c>
      <c r="AE274">
        <v>5</v>
      </c>
      <c r="AF274" t="s">
        <v>1706</v>
      </c>
      <c r="AG274">
        <v>39</v>
      </c>
      <c r="AH274" t="s">
        <v>545</v>
      </c>
      <c r="AI274">
        <v>12</v>
      </c>
    </row>
    <row r="275" spans="25:35" x14ac:dyDescent="0.25">
      <c r="Y275" t="str">
        <f t="shared" si="39"/>
        <v>4AKITCHEN CAFETERIATMY3WA_ILR</v>
      </c>
      <c r="Z275" t="s">
        <v>118</v>
      </c>
      <c r="AA275" t="s">
        <v>80</v>
      </c>
      <c r="AB275" t="s">
        <v>53</v>
      </c>
      <c r="AC275" t="s">
        <v>1525</v>
      </c>
      <c r="AD275" t="s">
        <v>81</v>
      </c>
      <c r="AE275">
        <v>5</v>
      </c>
      <c r="AF275" t="s">
        <v>569</v>
      </c>
      <c r="AG275">
        <v>56</v>
      </c>
      <c r="AH275" t="s">
        <v>547</v>
      </c>
      <c r="AI275">
        <v>15</v>
      </c>
    </row>
    <row r="276" spans="25:35" x14ac:dyDescent="0.25">
      <c r="Y276" t="str">
        <f t="shared" si="39"/>
        <v>4AFLOOR 1TMY3_ILR</v>
      </c>
      <c r="Z276" t="s">
        <v>118</v>
      </c>
      <c r="AA276" t="s">
        <v>80</v>
      </c>
      <c r="AB276" t="s">
        <v>48</v>
      </c>
      <c r="AC276" t="s">
        <v>1526</v>
      </c>
      <c r="AD276" t="s">
        <v>81</v>
      </c>
      <c r="AE276">
        <v>5</v>
      </c>
      <c r="AF276" t="s">
        <v>640</v>
      </c>
      <c r="AG276">
        <v>50</v>
      </c>
      <c r="AH276" t="s">
        <v>1707</v>
      </c>
      <c r="AI276">
        <v>15</v>
      </c>
    </row>
    <row r="277" spans="25:35" x14ac:dyDescent="0.25">
      <c r="Y277" t="str">
        <f t="shared" si="39"/>
        <v>4AMECHTMY3_ILR</v>
      </c>
      <c r="Z277" t="s">
        <v>118</v>
      </c>
      <c r="AA277" t="s">
        <v>80</v>
      </c>
      <c r="AB277" t="s">
        <v>85</v>
      </c>
      <c r="AC277" t="s">
        <v>1526</v>
      </c>
      <c r="AD277" t="s">
        <v>81</v>
      </c>
      <c r="AE277">
        <v>5</v>
      </c>
      <c r="AF277" t="s">
        <v>1708</v>
      </c>
      <c r="AG277">
        <v>53</v>
      </c>
      <c r="AH277" t="s">
        <v>1709</v>
      </c>
      <c r="AI277">
        <v>20</v>
      </c>
    </row>
    <row r="278" spans="25:35" x14ac:dyDescent="0.25">
      <c r="Y278" t="str">
        <f t="shared" si="39"/>
        <v>4AFLOOR 2TMY3_ILR</v>
      </c>
      <c r="Z278" t="s">
        <v>118</v>
      </c>
      <c r="AA278" t="s">
        <v>80</v>
      </c>
      <c r="AB278" t="s">
        <v>50</v>
      </c>
      <c r="AC278" t="s">
        <v>1526</v>
      </c>
      <c r="AD278" t="s">
        <v>81</v>
      </c>
      <c r="AE278">
        <v>5</v>
      </c>
      <c r="AF278" t="s">
        <v>591</v>
      </c>
      <c r="AG278">
        <v>57</v>
      </c>
      <c r="AH278" t="s">
        <v>471</v>
      </c>
      <c r="AI278">
        <v>17</v>
      </c>
    </row>
    <row r="279" spans="25:35" x14ac:dyDescent="0.25">
      <c r="Y279" t="str">
        <f t="shared" si="39"/>
        <v>4AAUDITORIUMTMY3_ILR</v>
      </c>
      <c r="Z279" t="s">
        <v>118</v>
      </c>
      <c r="AA279" t="s">
        <v>80</v>
      </c>
      <c r="AB279" t="s">
        <v>51</v>
      </c>
      <c r="AC279" t="s">
        <v>1526</v>
      </c>
      <c r="AD279" t="s">
        <v>81</v>
      </c>
      <c r="AE279">
        <v>5</v>
      </c>
      <c r="AF279" t="s">
        <v>1380</v>
      </c>
      <c r="AG279">
        <v>63</v>
      </c>
      <c r="AH279" t="s">
        <v>660</v>
      </c>
      <c r="AI279">
        <v>16</v>
      </c>
    </row>
    <row r="280" spans="25:35" x14ac:dyDescent="0.25">
      <c r="Y280" t="str">
        <f t="shared" si="39"/>
        <v>4AGYMTMY3_ILR</v>
      </c>
      <c r="Z280" t="s">
        <v>118</v>
      </c>
      <c r="AA280" t="s">
        <v>80</v>
      </c>
      <c r="AB280" t="s">
        <v>52</v>
      </c>
      <c r="AC280" t="s">
        <v>1526</v>
      </c>
      <c r="AD280" t="s">
        <v>81</v>
      </c>
      <c r="AE280">
        <v>5</v>
      </c>
      <c r="AF280" t="s">
        <v>1710</v>
      </c>
      <c r="AG280">
        <v>46</v>
      </c>
      <c r="AH280" t="s">
        <v>497</v>
      </c>
      <c r="AI280">
        <v>11</v>
      </c>
    </row>
    <row r="281" spans="25:35" x14ac:dyDescent="0.25">
      <c r="Y281" t="str">
        <f t="shared" si="39"/>
        <v>4AKITCHEN CAFETERIATMY3_ILR</v>
      </c>
      <c r="Z281" t="s">
        <v>118</v>
      </c>
      <c r="AA281" t="s">
        <v>80</v>
      </c>
      <c r="AB281" t="s">
        <v>53</v>
      </c>
      <c r="AC281" t="s">
        <v>1526</v>
      </c>
      <c r="AD281" t="s">
        <v>81</v>
      </c>
      <c r="AE281">
        <v>5</v>
      </c>
      <c r="AF281" t="s">
        <v>1462</v>
      </c>
      <c r="AG281">
        <v>52</v>
      </c>
      <c r="AH281" t="s">
        <v>243</v>
      </c>
      <c r="AI281">
        <v>14</v>
      </c>
    </row>
    <row r="282" spans="25:35" x14ac:dyDescent="0.25">
      <c r="Y282" t="str">
        <f t="shared" si="39"/>
        <v>4AFLOOR 1TMY2_ILR</v>
      </c>
      <c r="Z282" t="s">
        <v>118</v>
      </c>
      <c r="AA282" t="s">
        <v>80</v>
      </c>
      <c r="AB282" t="s">
        <v>48</v>
      </c>
      <c r="AC282" t="s">
        <v>1528</v>
      </c>
      <c r="AD282" t="s">
        <v>81</v>
      </c>
      <c r="AE282">
        <v>5</v>
      </c>
      <c r="AF282" t="s">
        <v>751</v>
      </c>
      <c r="AG282">
        <v>53</v>
      </c>
      <c r="AH282" t="s">
        <v>387</v>
      </c>
      <c r="AI282">
        <v>15</v>
      </c>
    </row>
    <row r="283" spans="25:35" x14ac:dyDescent="0.25">
      <c r="Y283" t="str">
        <f t="shared" si="39"/>
        <v>4AMECHTMY2_ILR</v>
      </c>
      <c r="Z283" t="s">
        <v>118</v>
      </c>
      <c r="AA283" t="s">
        <v>80</v>
      </c>
      <c r="AB283" t="s">
        <v>85</v>
      </c>
      <c r="AC283" t="s">
        <v>1528</v>
      </c>
      <c r="AD283" t="s">
        <v>81</v>
      </c>
      <c r="AE283">
        <v>5</v>
      </c>
      <c r="AF283" t="s">
        <v>1711</v>
      </c>
      <c r="AG283">
        <v>54</v>
      </c>
      <c r="AH283" t="s">
        <v>1421</v>
      </c>
      <c r="AI283">
        <v>20</v>
      </c>
    </row>
    <row r="284" spans="25:35" x14ac:dyDescent="0.25">
      <c r="Y284" t="str">
        <f t="shared" si="39"/>
        <v>4AFLOOR 2TMY2_ILR</v>
      </c>
      <c r="Z284" t="s">
        <v>118</v>
      </c>
      <c r="AA284" t="s">
        <v>80</v>
      </c>
      <c r="AB284" t="s">
        <v>50</v>
      </c>
      <c r="AC284" t="s">
        <v>1528</v>
      </c>
      <c r="AD284" t="s">
        <v>81</v>
      </c>
      <c r="AE284">
        <v>5</v>
      </c>
      <c r="AF284" t="s">
        <v>665</v>
      </c>
      <c r="AG284">
        <v>59</v>
      </c>
      <c r="AH284" t="s">
        <v>143</v>
      </c>
      <c r="AI284">
        <v>17</v>
      </c>
    </row>
    <row r="285" spans="25:35" x14ac:dyDescent="0.25">
      <c r="Y285" t="str">
        <f t="shared" si="39"/>
        <v>4AAUDITORIUMTMY2_ILR</v>
      </c>
      <c r="Z285" t="s">
        <v>118</v>
      </c>
      <c r="AA285" t="s">
        <v>80</v>
      </c>
      <c r="AB285" t="s">
        <v>51</v>
      </c>
      <c r="AC285" t="s">
        <v>1528</v>
      </c>
      <c r="AD285" t="s">
        <v>81</v>
      </c>
      <c r="AE285">
        <v>5</v>
      </c>
      <c r="AF285" t="s">
        <v>1712</v>
      </c>
      <c r="AG285">
        <v>69</v>
      </c>
      <c r="AH285" t="s">
        <v>707</v>
      </c>
      <c r="AI285">
        <v>16</v>
      </c>
    </row>
    <row r="286" spans="25:35" x14ac:dyDescent="0.25">
      <c r="Y286" t="str">
        <f t="shared" si="39"/>
        <v>4AGYMTMY2_ILR</v>
      </c>
      <c r="Z286" t="s">
        <v>118</v>
      </c>
      <c r="AA286" t="s">
        <v>80</v>
      </c>
      <c r="AB286" t="s">
        <v>52</v>
      </c>
      <c r="AC286" t="s">
        <v>1528</v>
      </c>
      <c r="AD286" t="s">
        <v>81</v>
      </c>
      <c r="AE286">
        <v>5</v>
      </c>
      <c r="AF286" t="s">
        <v>1713</v>
      </c>
      <c r="AG286">
        <v>46</v>
      </c>
      <c r="AH286" t="s">
        <v>192</v>
      </c>
      <c r="AI286">
        <v>11</v>
      </c>
    </row>
    <row r="287" spans="25:35" x14ac:dyDescent="0.25">
      <c r="Y287" t="str">
        <f t="shared" si="39"/>
        <v>4AKITCHEN CAFETERIATMY2_ILR</v>
      </c>
      <c r="Z287" t="s">
        <v>118</v>
      </c>
      <c r="AA287" t="s">
        <v>80</v>
      </c>
      <c r="AB287" t="s">
        <v>53</v>
      </c>
      <c r="AC287" t="s">
        <v>1528</v>
      </c>
      <c r="AD287" t="s">
        <v>81</v>
      </c>
      <c r="AE287">
        <v>5</v>
      </c>
      <c r="AF287" t="s">
        <v>1714</v>
      </c>
      <c r="AG287">
        <v>55</v>
      </c>
      <c r="AH287" t="s">
        <v>547</v>
      </c>
      <c r="AI287">
        <v>14</v>
      </c>
    </row>
    <row r="288" spans="25:35" x14ac:dyDescent="0.25">
      <c r="Y288" t="str">
        <f t="shared" si="39"/>
        <v>4AFLOOR 1TMY15WA_ILR</v>
      </c>
      <c r="Z288" t="s">
        <v>118</v>
      </c>
      <c r="AA288" t="s">
        <v>80</v>
      </c>
      <c r="AB288" t="s">
        <v>48</v>
      </c>
      <c r="AC288" t="s">
        <v>1530</v>
      </c>
      <c r="AD288" t="s">
        <v>81</v>
      </c>
      <c r="AE288">
        <v>5</v>
      </c>
      <c r="AF288" t="s">
        <v>640</v>
      </c>
      <c r="AG288">
        <v>58</v>
      </c>
      <c r="AH288" t="s">
        <v>175</v>
      </c>
      <c r="AI288">
        <v>15</v>
      </c>
    </row>
    <row r="289" spans="25:35" x14ac:dyDescent="0.25">
      <c r="Y289" t="str">
        <f t="shared" si="39"/>
        <v>4AMECHTMY15WA_ILR</v>
      </c>
      <c r="Z289" t="s">
        <v>118</v>
      </c>
      <c r="AA289" t="s">
        <v>80</v>
      </c>
      <c r="AB289" t="s">
        <v>85</v>
      </c>
      <c r="AC289" t="s">
        <v>1530</v>
      </c>
      <c r="AD289" t="s">
        <v>81</v>
      </c>
      <c r="AE289">
        <v>5</v>
      </c>
      <c r="AF289" t="s">
        <v>1703</v>
      </c>
      <c r="AG289">
        <v>67</v>
      </c>
      <c r="AH289" t="s">
        <v>1421</v>
      </c>
      <c r="AI289">
        <v>21</v>
      </c>
    </row>
    <row r="290" spans="25:35" x14ac:dyDescent="0.25">
      <c r="Y290" t="str">
        <f t="shared" si="39"/>
        <v>4AFLOOR 2TMY15WA_ILR</v>
      </c>
      <c r="Z290" t="s">
        <v>118</v>
      </c>
      <c r="AA290" t="s">
        <v>80</v>
      </c>
      <c r="AB290" t="s">
        <v>50</v>
      </c>
      <c r="AC290" t="s">
        <v>1530</v>
      </c>
      <c r="AD290" t="s">
        <v>81</v>
      </c>
      <c r="AE290">
        <v>5</v>
      </c>
      <c r="AF290" t="s">
        <v>649</v>
      </c>
      <c r="AG290">
        <v>58</v>
      </c>
      <c r="AH290" t="s">
        <v>707</v>
      </c>
      <c r="AI290">
        <v>17</v>
      </c>
    </row>
    <row r="291" spans="25:35" x14ac:dyDescent="0.25">
      <c r="Y291" t="str">
        <f t="shared" si="39"/>
        <v>4AAUDITORIUMTMY15WA_ILR</v>
      </c>
      <c r="Z291" t="s">
        <v>118</v>
      </c>
      <c r="AA291" t="s">
        <v>80</v>
      </c>
      <c r="AB291" t="s">
        <v>51</v>
      </c>
      <c r="AC291" t="s">
        <v>1530</v>
      </c>
      <c r="AD291" t="s">
        <v>81</v>
      </c>
      <c r="AE291">
        <v>5</v>
      </c>
      <c r="AF291" t="s">
        <v>1715</v>
      </c>
      <c r="AG291">
        <v>63</v>
      </c>
      <c r="AH291" t="s">
        <v>143</v>
      </c>
      <c r="AI291">
        <v>17</v>
      </c>
    </row>
    <row r="292" spans="25:35" x14ac:dyDescent="0.25">
      <c r="Y292" t="str">
        <f t="shared" si="39"/>
        <v>4AGYMTMY15WA_ILR</v>
      </c>
      <c r="Z292" t="s">
        <v>118</v>
      </c>
      <c r="AA292" t="s">
        <v>80</v>
      </c>
      <c r="AB292" t="s">
        <v>52</v>
      </c>
      <c r="AC292" t="s">
        <v>1530</v>
      </c>
      <c r="AD292" t="s">
        <v>81</v>
      </c>
      <c r="AE292">
        <v>5</v>
      </c>
      <c r="AF292" t="s">
        <v>1706</v>
      </c>
      <c r="AG292">
        <v>39</v>
      </c>
      <c r="AH292" t="s">
        <v>545</v>
      </c>
      <c r="AI292">
        <v>12</v>
      </c>
    </row>
    <row r="293" spans="25:35" x14ac:dyDescent="0.25">
      <c r="Y293" t="str">
        <f t="shared" si="39"/>
        <v>4AKITCHEN CAFETERIATMY15WA_ILR</v>
      </c>
      <c r="Z293" t="s">
        <v>118</v>
      </c>
      <c r="AA293" t="s">
        <v>80</v>
      </c>
      <c r="AB293" t="s">
        <v>53</v>
      </c>
      <c r="AC293" t="s">
        <v>1530</v>
      </c>
      <c r="AD293" t="s">
        <v>81</v>
      </c>
      <c r="AE293">
        <v>5</v>
      </c>
      <c r="AF293" t="s">
        <v>803</v>
      </c>
      <c r="AG293">
        <v>56</v>
      </c>
      <c r="AH293" t="s">
        <v>547</v>
      </c>
      <c r="AI293">
        <v>15</v>
      </c>
    </row>
    <row r="294" spans="25:35" x14ac:dyDescent="0.25">
      <c r="Y294" t="str">
        <f t="shared" si="39"/>
        <v>4AFLOOR 1MIN_ILR</v>
      </c>
      <c r="Z294" t="s">
        <v>118</v>
      </c>
      <c r="AA294" t="s">
        <v>80</v>
      </c>
      <c r="AB294" t="s">
        <v>48</v>
      </c>
      <c r="AC294" t="s">
        <v>1533</v>
      </c>
      <c r="AD294" t="s">
        <v>81</v>
      </c>
      <c r="AE294">
        <v>5</v>
      </c>
      <c r="AF294" t="s">
        <v>947</v>
      </c>
      <c r="AG294">
        <v>40</v>
      </c>
      <c r="AH294" t="s">
        <v>1344</v>
      </c>
      <c r="AI294">
        <v>15</v>
      </c>
    </row>
    <row r="295" spans="25:35" x14ac:dyDescent="0.25">
      <c r="Y295" t="str">
        <f t="shared" si="39"/>
        <v>4AMECHMIN_ILR</v>
      </c>
      <c r="Z295" t="s">
        <v>118</v>
      </c>
      <c r="AA295" t="s">
        <v>80</v>
      </c>
      <c r="AB295" t="s">
        <v>85</v>
      </c>
      <c r="AC295" t="s">
        <v>1533</v>
      </c>
      <c r="AD295" t="s">
        <v>81</v>
      </c>
      <c r="AE295">
        <v>5</v>
      </c>
      <c r="AF295" t="s">
        <v>1716</v>
      </c>
      <c r="AG295">
        <v>47</v>
      </c>
      <c r="AH295" t="s">
        <v>573</v>
      </c>
      <c r="AI295">
        <v>20</v>
      </c>
    </row>
    <row r="296" spans="25:35" x14ac:dyDescent="0.25">
      <c r="Y296" t="str">
        <f t="shared" si="39"/>
        <v>4AFLOOR 2MIN_ILR</v>
      </c>
      <c r="Z296" t="s">
        <v>118</v>
      </c>
      <c r="AA296" t="s">
        <v>80</v>
      </c>
      <c r="AB296" t="s">
        <v>50</v>
      </c>
      <c r="AC296" t="s">
        <v>1533</v>
      </c>
      <c r="AD296" t="s">
        <v>81</v>
      </c>
      <c r="AE296">
        <v>5</v>
      </c>
      <c r="AF296" t="s">
        <v>947</v>
      </c>
      <c r="AG296">
        <v>49</v>
      </c>
      <c r="AH296" t="s">
        <v>1426</v>
      </c>
      <c r="AI296">
        <v>16</v>
      </c>
    </row>
    <row r="297" spans="25:35" x14ac:dyDescent="0.25">
      <c r="Y297" t="str">
        <f t="shared" si="39"/>
        <v>4AAUDITORIUMMIN_ILR</v>
      </c>
      <c r="Z297" t="s">
        <v>118</v>
      </c>
      <c r="AA297" t="s">
        <v>80</v>
      </c>
      <c r="AB297" t="s">
        <v>51</v>
      </c>
      <c r="AC297" t="s">
        <v>1533</v>
      </c>
      <c r="AD297" t="s">
        <v>81</v>
      </c>
      <c r="AE297">
        <v>5</v>
      </c>
      <c r="AF297" t="s">
        <v>1717</v>
      </c>
      <c r="AG297">
        <v>44</v>
      </c>
      <c r="AH297" t="s">
        <v>306</v>
      </c>
      <c r="AI297">
        <v>16</v>
      </c>
    </row>
    <row r="298" spans="25:35" x14ac:dyDescent="0.25">
      <c r="Y298" t="str">
        <f t="shared" si="39"/>
        <v>4AGYMMIN_ILR</v>
      </c>
      <c r="Z298" t="s">
        <v>118</v>
      </c>
      <c r="AA298" t="s">
        <v>80</v>
      </c>
      <c r="AB298" t="s">
        <v>52</v>
      </c>
      <c r="AC298" t="s">
        <v>1533</v>
      </c>
      <c r="AD298" t="s">
        <v>81</v>
      </c>
      <c r="AE298">
        <v>5</v>
      </c>
      <c r="AF298" t="s">
        <v>1718</v>
      </c>
      <c r="AG298">
        <v>46</v>
      </c>
      <c r="AH298" t="s">
        <v>463</v>
      </c>
      <c r="AI298">
        <v>11</v>
      </c>
    </row>
    <row r="299" spans="25:35" x14ac:dyDescent="0.25">
      <c r="Y299" t="str">
        <f t="shared" si="39"/>
        <v>4AKITCHEN CAFETERIAMIN_ILR</v>
      </c>
      <c r="Z299" t="s">
        <v>118</v>
      </c>
      <c r="AA299" t="s">
        <v>80</v>
      </c>
      <c r="AB299" t="s">
        <v>53</v>
      </c>
      <c r="AC299" t="s">
        <v>1533</v>
      </c>
      <c r="AD299" t="s">
        <v>81</v>
      </c>
      <c r="AE299">
        <v>5</v>
      </c>
      <c r="AF299" t="s">
        <v>1719</v>
      </c>
      <c r="AG299">
        <v>40</v>
      </c>
      <c r="AH299" t="s">
        <v>1011</v>
      </c>
      <c r="AI299">
        <v>13</v>
      </c>
    </row>
    <row r="300" spans="25:35" x14ac:dyDescent="0.25">
      <c r="Y300" t="str">
        <f t="shared" si="39"/>
        <v>4AFLOOR 1MAX_ILR</v>
      </c>
      <c r="Z300" t="s">
        <v>118</v>
      </c>
      <c r="AA300" t="s">
        <v>80</v>
      </c>
      <c r="AB300" t="s">
        <v>48</v>
      </c>
      <c r="AC300" t="s">
        <v>1535</v>
      </c>
      <c r="AD300" t="s">
        <v>81</v>
      </c>
      <c r="AE300">
        <v>5</v>
      </c>
      <c r="AF300" t="s">
        <v>94</v>
      </c>
      <c r="AG300">
        <v>58</v>
      </c>
      <c r="AH300" t="s">
        <v>320</v>
      </c>
      <c r="AI300">
        <v>18</v>
      </c>
    </row>
    <row r="301" spans="25:35" x14ac:dyDescent="0.25">
      <c r="Y301" t="str">
        <f t="shared" si="39"/>
        <v>4AMECHMAX_ILR</v>
      </c>
      <c r="Z301" t="s">
        <v>118</v>
      </c>
      <c r="AA301" t="s">
        <v>80</v>
      </c>
      <c r="AB301" t="s">
        <v>85</v>
      </c>
      <c r="AC301" t="s">
        <v>1535</v>
      </c>
      <c r="AD301" t="s">
        <v>81</v>
      </c>
      <c r="AE301">
        <v>5</v>
      </c>
      <c r="AF301" t="s">
        <v>1720</v>
      </c>
      <c r="AG301">
        <v>73</v>
      </c>
      <c r="AH301" t="s">
        <v>619</v>
      </c>
      <c r="AI301">
        <v>25</v>
      </c>
    </row>
    <row r="302" spans="25:35" x14ac:dyDescent="0.25">
      <c r="Y302" t="str">
        <f t="shared" si="39"/>
        <v>4AFLOOR 2MAX_ILR</v>
      </c>
      <c r="Z302" t="s">
        <v>118</v>
      </c>
      <c r="AA302" t="s">
        <v>80</v>
      </c>
      <c r="AB302" t="s">
        <v>50</v>
      </c>
      <c r="AC302" t="s">
        <v>1535</v>
      </c>
      <c r="AD302" t="s">
        <v>81</v>
      </c>
      <c r="AE302">
        <v>5</v>
      </c>
      <c r="AF302" t="s">
        <v>1721</v>
      </c>
      <c r="AG302">
        <v>61</v>
      </c>
      <c r="AH302" t="s">
        <v>1722</v>
      </c>
      <c r="AI302">
        <v>20</v>
      </c>
    </row>
    <row r="303" spans="25:35" x14ac:dyDescent="0.25">
      <c r="Y303" t="str">
        <f t="shared" si="39"/>
        <v>4AAUDITORIUMMAX_ILR</v>
      </c>
      <c r="Z303" t="s">
        <v>118</v>
      </c>
      <c r="AA303" t="s">
        <v>80</v>
      </c>
      <c r="AB303" t="s">
        <v>51</v>
      </c>
      <c r="AC303" t="s">
        <v>1535</v>
      </c>
      <c r="AD303" t="s">
        <v>81</v>
      </c>
      <c r="AE303">
        <v>5</v>
      </c>
      <c r="AF303" t="s">
        <v>1723</v>
      </c>
      <c r="AG303">
        <v>65</v>
      </c>
      <c r="AH303" t="s">
        <v>459</v>
      </c>
      <c r="AI303">
        <v>19</v>
      </c>
    </row>
    <row r="304" spans="25:35" x14ac:dyDescent="0.25">
      <c r="Y304" t="str">
        <f t="shared" si="39"/>
        <v>4AGYMMAX_ILR</v>
      </c>
      <c r="Z304" t="s">
        <v>118</v>
      </c>
      <c r="AA304" t="s">
        <v>80</v>
      </c>
      <c r="AB304" t="s">
        <v>52</v>
      </c>
      <c r="AC304" t="s">
        <v>1535</v>
      </c>
      <c r="AD304" t="s">
        <v>81</v>
      </c>
      <c r="AE304">
        <v>5</v>
      </c>
      <c r="AF304" t="s">
        <v>1724</v>
      </c>
      <c r="AG304">
        <v>48</v>
      </c>
      <c r="AH304" t="s">
        <v>1725</v>
      </c>
      <c r="AI304">
        <v>13</v>
      </c>
    </row>
    <row r="305" spans="25:35" x14ac:dyDescent="0.25">
      <c r="Y305" t="str">
        <f t="shared" si="39"/>
        <v>4AKITCHEN CAFETERIAMAX_ILR</v>
      </c>
      <c r="Z305" t="s">
        <v>118</v>
      </c>
      <c r="AA305" t="s">
        <v>80</v>
      </c>
      <c r="AB305" t="s">
        <v>53</v>
      </c>
      <c r="AC305" t="s">
        <v>1535</v>
      </c>
      <c r="AD305" t="s">
        <v>81</v>
      </c>
      <c r="AE305">
        <v>5</v>
      </c>
      <c r="AF305" t="s">
        <v>1726</v>
      </c>
      <c r="AG305">
        <v>60</v>
      </c>
      <c r="AH305" t="s">
        <v>1727</v>
      </c>
      <c r="AI305">
        <v>19</v>
      </c>
    </row>
    <row r="306" spans="25:35" x14ac:dyDescent="0.25">
      <c r="Y306" t="str">
        <f t="shared" si="39"/>
        <v>4BLocationFilename</v>
      </c>
      <c r="Z306" t="s">
        <v>123</v>
      </c>
      <c r="AA306" t="s">
        <v>59</v>
      </c>
      <c r="AB306" t="s">
        <v>60</v>
      </c>
      <c r="AC306" t="s">
        <v>61</v>
      </c>
      <c r="AD306" t="s">
        <v>62</v>
      </c>
      <c r="AE306" t="s">
        <v>63</v>
      </c>
      <c r="AF306" t="s">
        <v>64</v>
      </c>
      <c r="AG306" t="s">
        <v>65</v>
      </c>
      <c r="AH306" t="s">
        <v>66</v>
      </c>
      <c r="AI306" t="s">
        <v>67</v>
      </c>
    </row>
    <row r="307" spans="25:35" x14ac:dyDescent="0.25">
      <c r="Y307" t="str">
        <f t="shared" si="39"/>
        <v>4BFLOOR 1TMY3_ILR</v>
      </c>
      <c r="Z307" t="s">
        <v>123</v>
      </c>
      <c r="AA307" t="s">
        <v>80</v>
      </c>
      <c r="AB307" t="s">
        <v>48</v>
      </c>
      <c r="AC307" t="s">
        <v>1526</v>
      </c>
      <c r="AD307" t="s">
        <v>81</v>
      </c>
      <c r="AE307">
        <v>5</v>
      </c>
      <c r="AF307" t="s">
        <v>878</v>
      </c>
      <c r="AG307">
        <v>41</v>
      </c>
      <c r="AH307" t="s">
        <v>606</v>
      </c>
      <c r="AI307">
        <v>14</v>
      </c>
    </row>
    <row r="308" spans="25:35" x14ac:dyDescent="0.25">
      <c r="Y308" t="str">
        <f t="shared" si="39"/>
        <v>4BMECHTMY3_ILR</v>
      </c>
      <c r="Z308" t="s">
        <v>123</v>
      </c>
      <c r="AA308" t="s">
        <v>80</v>
      </c>
      <c r="AB308" t="s">
        <v>85</v>
      </c>
      <c r="AC308" t="s">
        <v>1526</v>
      </c>
      <c r="AD308" t="s">
        <v>81</v>
      </c>
      <c r="AE308">
        <v>5</v>
      </c>
      <c r="AF308" t="s">
        <v>1728</v>
      </c>
      <c r="AG308">
        <v>57</v>
      </c>
      <c r="AH308" t="s">
        <v>608</v>
      </c>
      <c r="AI308">
        <v>19</v>
      </c>
    </row>
    <row r="309" spans="25:35" x14ac:dyDescent="0.25">
      <c r="Y309" t="str">
        <f t="shared" si="39"/>
        <v>4BFLOOR 2TMY3_ILR</v>
      </c>
      <c r="Z309" t="s">
        <v>123</v>
      </c>
      <c r="AA309" t="s">
        <v>80</v>
      </c>
      <c r="AB309" t="s">
        <v>50</v>
      </c>
      <c r="AC309" t="s">
        <v>1526</v>
      </c>
      <c r="AD309" t="s">
        <v>81</v>
      </c>
      <c r="AE309">
        <v>5</v>
      </c>
      <c r="AF309" t="s">
        <v>1729</v>
      </c>
      <c r="AG309">
        <v>50</v>
      </c>
      <c r="AH309" t="s">
        <v>1730</v>
      </c>
      <c r="AI309">
        <v>15</v>
      </c>
    </row>
    <row r="310" spans="25:35" x14ac:dyDescent="0.25">
      <c r="Y310" t="str">
        <f t="shared" si="39"/>
        <v>4BAUDITORIUMTMY3_ILR</v>
      </c>
      <c r="Z310" t="s">
        <v>123</v>
      </c>
      <c r="AA310" t="s">
        <v>80</v>
      </c>
      <c r="AB310" t="s">
        <v>51</v>
      </c>
      <c r="AC310" t="s">
        <v>1526</v>
      </c>
      <c r="AD310" t="s">
        <v>81</v>
      </c>
      <c r="AE310">
        <v>5</v>
      </c>
      <c r="AF310" t="s">
        <v>1731</v>
      </c>
      <c r="AG310">
        <v>52</v>
      </c>
      <c r="AH310" t="s">
        <v>928</v>
      </c>
      <c r="AI310">
        <v>15</v>
      </c>
    </row>
    <row r="311" spans="25:35" x14ac:dyDescent="0.25">
      <c r="Y311" t="str">
        <f t="shared" si="39"/>
        <v>4BGYMTMY3_ILR</v>
      </c>
      <c r="Z311" t="s">
        <v>123</v>
      </c>
      <c r="AA311" t="s">
        <v>80</v>
      </c>
      <c r="AB311" t="s">
        <v>52</v>
      </c>
      <c r="AC311" t="s">
        <v>1526</v>
      </c>
      <c r="AD311" t="s">
        <v>81</v>
      </c>
      <c r="AE311">
        <v>5</v>
      </c>
      <c r="AF311" t="s">
        <v>1732</v>
      </c>
      <c r="AG311">
        <v>59</v>
      </c>
      <c r="AH311" t="s">
        <v>613</v>
      </c>
      <c r="AI311">
        <v>14</v>
      </c>
    </row>
    <row r="312" spans="25:35" x14ac:dyDescent="0.25">
      <c r="Y312" t="str">
        <f t="shared" si="39"/>
        <v>4BKITCHEN CAFETERIATMY3_ILR</v>
      </c>
      <c r="Z312" t="s">
        <v>123</v>
      </c>
      <c r="AA312" t="s">
        <v>80</v>
      </c>
      <c r="AB312" t="s">
        <v>53</v>
      </c>
      <c r="AC312" t="s">
        <v>1526</v>
      </c>
      <c r="AD312" t="s">
        <v>81</v>
      </c>
      <c r="AE312">
        <v>5</v>
      </c>
      <c r="AF312" t="s">
        <v>1733</v>
      </c>
      <c r="AG312">
        <v>39</v>
      </c>
      <c r="AH312" t="s">
        <v>804</v>
      </c>
      <c r="AI312">
        <v>12</v>
      </c>
    </row>
    <row r="313" spans="25:35" x14ac:dyDescent="0.25">
      <c r="Y313" t="str">
        <f t="shared" si="39"/>
        <v>4BFLOOR 1TMY2_ILR</v>
      </c>
      <c r="Z313" t="s">
        <v>123</v>
      </c>
      <c r="AA313" t="s">
        <v>80</v>
      </c>
      <c r="AB313" t="s">
        <v>48</v>
      </c>
      <c r="AC313" t="s">
        <v>1528</v>
      </c>
      <c r="AD313" t="s">
        <v>81</v>
      </c>
      <c r="AE313">
        <v>5</v>
      </c>
      <c r="AF313" t="s">
        <v>1734</v>
      </c>
      <c r="AG313">
        <v>44</v>
      </c>
      <c r="AH313" t="s">
        <v>1428</v>
      </c>
      <c r="AI313">
        <v>14</v>
      </c>
    </row>
    <row r="314" spans="25:35" x14ac:dyDescent="0.25">
      <c r="Y314" t="str">
        <f t="shared" si="39"/>
        <v>4BMECHTMY2_ILR</v>
      </c>
      <c r="Z314" t="s">
        <v>123</v>
      </c>
      <c r="AA314" t="s">
        <v>80</v>
      </c>
      <c r="AB314" t="s">
        <v>85</v>
      </c>
      <c r="AC314" t="s">
        <v>1528</v>
      </c>
      <c r="AD314" t="s">
        <v>81</v>
      </c>
      <c r="AE314">
        <v>5</v>
      </c>
      <c r="AF314" t="s">
        <v>917</v>
      </c>
      <c r="AG314">
        <v>57</v>
      </c>
      <c r="AH314" t="s">
        <v>1428</v>
      </c>
      <c r="AI314">
        <v>19</v>
      </c>
    </row>
    <row r="315" spans="25:35" x14ac:dyDescent="0.25">
      <c r="Y315" t="str">
        <f t="shared" si="39"/>
        <v>4BFLOOR 2TMY2_ILR</v>
      </c>
      <c r="Z315" t="s">
        <v>123</v>
      </c>
      <c r="AA315" t="s">
        <v>80</v>
      </c>
      <c r="AB315" t="s">
        <v>50</v>
      </c>
      <c r="AC315" t="s">
        <v>1528</v>
      </c>
      <c r="AD315" t="s">
        <v>81</v>
      </c>
      <c r="AE315">
        <v>5</v>
      </c>
      <c r="AF315" t="s">
        <v>665</v>
      </c>
      <c r="AG315">
        <v>52</v>
      </c>
      <c r="AH315" t="s">
        <v>619</v>
      </c>
      <c r="AI315">
        <v>16</v>
      </c>
    </row>
    <row r="316" spans="25:35" x14ac:dyDescent="0.25">
      <c r="Y316" t="str">
        <f t="shared" si="39"/>
        <v>4BAUDITORIUMTMY2_ILR</v>
      </c>
      <c r="Z316" t="s">
        <v>123</v>
      </c>
      <c r="AA316" t="s">
        <v>80</v>
      </c>
      <c r="AB316" t="s">
        <v>51</v>
      </c>
      <c r="AC316" t="s">
        <v>1528</v>
      </c>
      <c r="AD316" t="s">
        <v>81</v>
      </c>
      <c r="AE316">
        <v>5</v>
      </c>
      <c r="AF316" t="s">
        <v>1711</v>
      </c>
      <c r="AG316">
        <v>53</v>
      </c>
      <c r="AH316" t="s">
        <v>619</v>
      </c>
      <c r="AI316">
        <v>15</v>
      </c>
    </row>
    <row r="317" spans="25:35" x14ac:dyDescent="0.25">
      <c r="Y317" t="str">
        <f t="shared" si="39"/>
        <v>4BGYMTMY2_ILR</v>
      </c>
      <c r="Z317" t="s">
        <v>123</v>
      </c>
      <c r="AA317" t="s">
        <v>80</v>
      </c>
      <c r="AB317" t="s">
        <v>52</v>
      </c>
      <c r="AC317" t="s">
        <v>1528</v>
      </c>
      <c r="AD317" t="s">
        <v>81</v>
      </c>
      <c r="AE317">
        <v>5</v>
      </c>
      <c r="AF317" t="s">
        <v>974</v>
      </c>
      <c r="AG317">
        <v>59</v>
      </c>
      <c r="AH317" t="s">
        <v>1735</v>
      </c>
      <c r="AI317">
        <v>13</v>
      </c>
    </row>
    <row r="318" spans="25:35" x14ac:dyDescent="0.25">
      <c r="Y318" t="str">
        <f t="shared" si="39"/>
        <v>4BKITCHEN CAFETERIATMY2_ILR</v>
      </c>
      <c r="Z318" t="s">
        <v>123</v>
      </c>
      <c r="AA318" t="s">
        <v>80</v>
      </c>
      <c r="AB318" t="s">
        <v>53</v>
      </c>
      <c r="AC318" t="s">
        <v>1528</v>
      </c>
      <c r="AD318" t="s">
        <v>81</v>
      </c>
      <c r="AE318">
        <v>5</v>
      </c>
      <c r="AF318" t="s">
        <v>1736</v>
      </c>
      <c r="AG318">
        <v>48</v>
      </c>
      <c r="AH318" t="s">
        <v>578</v>
      </c>
      <c r="AI318">
        <v>12</v>
      </c>
    </row>
    <row r="319" spans="25:35" x14ac:dyDescent="0.25">
      <c r="Y319" t="str">
        <f t="shared" si="39"/>
        <v>4BFLOOR 1TMY3WA_ILR</v>
      </c>
      <c r="Z319" t="s">
        <v>123</v>
      </c>
      <c r="AA319" t="s">
        <v>80</v>
      </c>
      <c r="AB319" t="s">
        <v>48</v>
      </c>
      <c r="AC319" t="s">
        <v>1525</v>
      </c>
      <c r="AD319" t="s">
        <v>81</v>
      </c>
      <c r="AE319">
        <v>5</v>
      </c>
      <c r="AF319" t="s">
        <v>871</v>
      </c>
      <c r="AG319">
        <v>38</v>
      </c>
      <c r="AH319" t="s">
        <v>619</v>
      </c>
      <c r="AI319">
        <v>13</v>
      </c>
    </row>
    <row r="320" spans="25:35" x14ac:dyDescent="0.25">
      <c r="Y320" t="str">
        <f t="shared" si="39"/>
        <v>4BMECHTMY3WA_ILR</v>
      </c>
      <c r="Z320" t="s">
        <v>123</v>
      </c>
      <c r="AA320" t="s">
        <v>80</v>
      </c>
      <c r="AB320" t="s">
        <v>85</v>
      </c>
      <c r="AC320" t="s">
        <v>1525</v>
      </c>
      <c r="AD320" t="s">
        <v>81</v>
      </c>
      <c r="AE320">
        <v>5</v>
      </c>
      <c r="AF320" t="s">
        <v>1737</v>
      </c>
      <c r="AG320">
        <v>60</v>
      </c>
      <c r="AH320" t="s">
        <v>1416</v>
      </c>
      <c r="AI320">
        <v>19</v>
      </c>
    </row>
    <row r="321" spans="25:35" x14ac:dyDescent="0.25">
      <c r="Y321" t="str">
        <f t="shared" si="39"/>
        <v>4BFLOOR 2TMY3WA_ILR</v>
      </c>
      <c r="Z321" t="s">
        <v>123</v>
      </c>
      <c r="AA321" t="s">
        <v>80</v>
      </c>
      <c r="AB321" t="s">
        <v>50</v>
      </c>
      <c r="AC321" t="s">
        <v>1525</v>
      </c>
      <c r="AD321" t="s">
        <v>81</v>
      </c>
      <c r="AE321">
        <v>5</v>
      </c>
      <c r="AF321" t="s">
        <v>766</v>
      </c>
      <c r="AG321">
        <v>54</v>
      </c>
      <c r="AH321" t="s">
        <v>331</v>
      </c>
      <c r="AI321">
        <v>15</v>
      </c>
    </row>
    <row r="322" spans="25:35" x14ac:dyDescent="0.25">
      <c r="Y322" t="str">
        <f t="shared" si="39"/>
        <v>4BAUDITORIUMTMY3WA_ILR</v>
      </c>
      <c r="Z322" t="s">
        <v>123</v>
      </c>
      <c r="AA322" t="s">
        <v>80</v>
      </c>
      <c r="AB322" t="s">
        <v>51</v>
      </c>
      <c r="AC322" t="s">
        <v>1525</v>
      </c>
      <c r="AD322" t="s">
        <v>81</v>
      </c>
      <c r="AE322">
        <v>5</v>
      </c>
      <c r="AF322" t="s">
        <v>1738</v>
      </c>
      <c r="AG322">
        <v>54</v>
      </c>
      <c r="AH322" t="s">
        <v>421</v>
      </c>
      <c r="AI322">
        <v>14</v>
      </c>
    </row>
    <row r="323" spans="25:35" x14ac:dyDescent="0.25">
      <c r="Y323" t="str">
        <f t="shared" si="39"/>
        <v>4BGYMTMY3WA_ILR</v>
      </c>
      <c r="Z323" t="s">
        <v>123</v>
      </c>
      <c r="AA323" t="s">
        <v>80</v>
      </c>
      <c r="AB323" t="s">
        <v>52</v>
      </c>
      <c r="AC323" t="s">
        <v>1525</v>
      </c>
      <c r="AD323" t="s">
        <v>81</v>
      </c>
      <c r="AE323">
        <v>5</v>
      </c>
      <c r="AF323" t="s">
        <v>1739</v>
      </c>
      <c r="AG323">
        <v>56</v>
      </c>
      <c r="AH323" t="s">
        <v>1740</v>
      </c>
      <c r="AI323">
        <v>14</v>
      </c>
    </row>
    <row r="324" spans="25:35" x14ac:dyDescent="0.25">
      <c r="Y324" t="str">
        <f t="shared" si="39"/>
        <v>4BKITCHEN CAFETERIATMY3WA_ILR</v>
      </c>
      <c r="Z324" t="s">
        <v>123</v>
      </c>
      <c r="AA324" t="s">
        <v>80</v>
      </c>
      <c r="AB324" t="s">
        <v>53</v>
      </c>
      <c r="AC324" t="s">
        <v>1525</v>
      </c>
      <c r="AD324" t="s">
        <v>81</v>
      </c>
      <c r="AE324">
        <v>5</v>
      </c>
      <c r="AF324" t="s">
        <v>1741</v>
      </c>
      <c r="AG324">
        <v>38</v>
      </c>
      <c r="AH324" t="s">
        <v>1742</v>
      </c>
      <c r="AI324">
        <v>12</v>
      </c>
    </row>
    <row r="325" spans="25:35" x14ac:dyDescent="0.25">
      <c r="Y325" t="str">
        <f t="shared" si="39"/>
        <v>4BFLOOR 1TMY7WA_ILR</v>
      </c>
      <c r="Z325" t="s">
        <v>123</v>
      </c>
      <c r="AA325" t="s">
        <v>80</v>
      </c>
      <c r="AB325" t="s">
        <v>48</v>
      </c>
      <c r="AC325" t="s">
        <v>1523</v>
      </c>
      <c r="AD325" t="s">
        <v>81</v>
      </c>
      <c r="AE325">
        <v>5</v>
      </c>
      <c r="AF325" t="s">
        <v>1743</v>
      </c>
      <c r="AG325">
        <v>38</v>
      </c>
      <c r="AH325" t="s">
        <v>303</v>
      </c>
      <c r="AI325">
        <v>13</v>
      </c>
    </row>
    <row r="326" spans="25:35" x14ac:dyDescent="0.25">
      <c r="Y326" t="str">
        <f t="shared" si="39"/>
        <v>4BMECHTMY7WA_ILR</v>
      </c>
      <c r="Z326" t="s">
        <v>123</v>
      </c>
      <c r="AA326" t="s">
        <v>80</v>
      </c>
      <c r="AB326" t="s">
        <v>85</v>
      </c>
      <c r="AC326" t="s">
        <v>1523</v>
      </c>
      <c r="AD326" t="s">
        <v>81</v>
      </c>
      <c r="AE326">
        <v>5</v>
      </c>
      <c r="AF326" t="s">
        <v>1744</v>
      </c>
      <c r="AG326">
        <v>64</v>
      </c>
      <c r="AH326" t="s">
        <v>590</v>
      </c>
      <c r="AI326">
        <v>19</v>
      </c>
    </row>
    <row r="327" spans="25:35" x14ac:dyDescent="0.25">
      <c r="Y327" t="str">
        <f t="shared" ref="Y327:Y390" si="40">CONCATENATE(Z327,AB327,AC327)</f>
        <v>4BFLOOR 2TMY7WA_ILR</v>
      </c>
      <c r="Z327" t="s">
        <v>123</v>
      </c>
      <c r="AA327" t="s">
        <v>80</v>
      </c>
      <c r="AB327" t="s">
        <v>50</v>
      </c>
      <c r="AC327" t="s">
        <v>1523</v>
      </c>
      <c r="AD327" t="s">
        <v>81</v>
      </c>
      <c r="AE327">
        <v>5</v>
      </c>
      <c r="AF327" t="s">
        <v>1745</v>
      </c>
      <c r="AG327">
        <v>49</v>
      </c>
      <c r="AH327" t="s">
        <v>593</v>
      </c>
      <c r="AI327">
        <v>15</v>
      </c>
    </row>
    <row r="328" spans="25:35" x14ac:dyDescent="0.25">
      <c r="Y328" t="str">
        <f t="shared" si="40"/>
        <v>4BAUDITORIUMTMY7WA_ILR</v>
      </c>
      <c r="Z328" t="s">
        <v>123</v>
      </c>
      <c r="AA328" t="s">
        <v>80</v>
      </c>
      <c r="AB328" t="s">
        <v>51</v>
      </c>
      <c r="AC328" t="s">
        <v>1523</v>
      </c>
      <c r="AD328" t="s">
        <v>81</v>
      </c>
      <c r="AE328">
        <v>5</v>
      </c>
      <c r="AF328" t="s">
        <v>1746</v>
      </c>
      <c r="AG328">
        <v>52</v>
      </c>
      <c r="AH328" t="s">
        <v>507</v>
      </c>
      <c r="AI328">
        <v>14</v>
      </c>
    </row>
    <row r="329" spans="25:35" x14ac:dyDescent="0.25">
      <c r="Y329" t="str">
        <f t="shared" si="40"/>
        <v>4BGYMTMY7WA_ILR</v>
      </c>
      <c r="Z329" t="s">
        <v>123</v>
      </c>
      <c r="AA329" t="s">
        <v>80</v>
      </c>
      <c r="AB329" t="s">
        <v>52</v>
      </c>
      <c r="AC329" t="s">
        <v>1523</v>
      </c>
      <c r="AD329" t="s">
        <v>81</v>
      </c>
      <c r="AE329">
        <v>5</v>
      </c>
      <c r="AF329" t="s">
        <v>1747</v>
      </c>
      <c r="AG329">
        <v>56</v>
      </c>
      <c r="AH329" t="s">
        <v>967</v>
      </c>
      <c r="AI329">
        <v>13</v>
      </c>
    </row>
    <row r="330" spans="25:35" x14ac:dyDescent="0.25">
      <c r="Y330" t="str">
        <f t="shared" si="40"/>
        <v>4BKITCHEN CAFETERIATMY7WA_ILR</v>
      </c>
      <c r="Z330" t="s">
        <v>123</v>
      </c>
      <c r="AA330" t="s">
        <v>80</v>
      </c>
      <c r="AB330" t="s">
        <v>53</v>
      </c>
      <c r="AC330" t="s">
        <v>1523</v>
      </c>
      <c r="AD330" t="s">
        <v>81</v>
      </c>
      <c r="AE330">
        <v>5</v>
      </c>
      <c r="AF330" t="s">
        <v>1748</v>
      </c>
      <c r="AG330">
        <v>39</v>
      </c>
      <c r="AH330" t="s">
        <v>597</v>
      </c>
      <c r="AI330">
        <v>12</v>
      </c>
    </row>
    <row r="331" spans="25:35" x14ac:dyDescent="0.25">
      <c r="Y331" t="str">
        <f t="shared" si="40"/>
        <v>4BFLOOR 1TMY15WA_ILR</v>
      </c>
      <c r="Z331" t="s">
        <v>123</v>
      </c>
      <c r="AA331" t="s">
        <v>80</v>
      </c>
      <c r="AB331" t="s">
        <v>48</v>
      </c>
      <c r="AC331" t="s">
        <v>1530</v>
      </c>
      <c r="AD331" t="s">
        <v>81</v>
      </c>
      <c r="AE331">
        <v>5</v>
      </c>
      <c r="AF331" t="s">
        <v>871</v>
      </c>
      <c r="AG331">
        <v>38</v>
      </c>
      <c r="AH331" t="s">
        <v>303</v>
      </c>
      <c r="AI331">
        <v>13</v>
      </c>
    </row>
    <row r="332" spans="25:35" x14ac:dyDescent="0.25">
      <c r="Y332" t="str">
        <f t="shared" si="40"/>
        <v>4BMECHTMY15WA_ILR</v>
      </c>
      <c r="Z332" t="s">
        <v>123</v>
      </c>
      <c r="AA332" t="s">
        <v>80</v>
      </c>
      <c r="AB332" t="s">
        <v>85</v>
      </c>
      <c r="AC332" t="s">
        <v>1530</v>
      </c>
      <c r="AD332" t="s">
        <v>81</v>
      </c>
      <c r="AE332">
        <v>5</v>
      </c>
      <c r="AF332" t="s">
        <v>1749</v>
      </c>
      <c r="AG332">
        <v>64</v>
      </c>
      <c r="AH332" t="s">
        <v>1750</v>
      </c>
      <c r="AI332">
        <v>19</v>
      </c>
    </row>
    <row r="333" spans="25:35" x14ac:dyDescent="0.25">
      <c r="Y333" t="str">
        <f t="shared" si="40"/>
        <v>4BFLOOR 2TMY15WA_ILR</v>
      </c>
      <c r="Z333" t="s">
        <v>123</v>
      </c>
      <c r="AA333" t="s">
        <v>80</v>
      </c>
      <c r="AB333" t="s">
        <v>50</v>
      </c>
      <c r="AC333" t="s">
        <v>1530</v>
      </c>
      <c r="AD333" t="s">
        <v>81</v>
      </c>
      <c r="AE333">
        <v>5</v>
      </c>
      <c r="AF333" t="s">
        <v>774</v>
      </c>
      <c r="AG333">
        <v>49</v>
      </c>
      <c r="AH333" t="s">
        <v>593</v>
      </c>
      <c r="AI333">
        <v>15</v>
      </c>
    </row>
    <row r="334" spans="25:35" x14ac:dyDescent="0.25">
      <c r="Y334" t="str">
        <f t="shared" si="40"/>
        <v>4BAUDITORIUMTMY15WA_ILR</v>
      </c>
      <c r="Z334" t="s">
        <v>123</v>
      </c>
      <c r="AA334" t="s">
        <v>80</v>
      </c>
      <c r="AB334" t="s">
        <v>51</v>
      </c>
      <c r="AC334" t="s">
        <v>1530</v>
      </c>
      <c r="AD334" t="s">
        <v>81</v>
      </c>
      <c r="AE334">
        <v>5</v>
      </c>
      <c r="AF334" t="s">
        <v>1751</v>
      </c>
      <c r="AG334">
        <v>50</v>
      </c>
      <c r="AH334" t="s">
        <v>1752</v>
      </c>
      <c r="AI334">
        <v>14</v>
      </c>
    </row>
    <row r="335" spans="25:35" x14ac:dyDescent="0.25">
      <c r="Y335" t="str">
        <f t="shared" si="40"/>
        <v>4BGYMTMY15WA_ILR</v>
      </c>
      <c r="Z335" t="s">
        <v>123</v>
      </c>
      <c r="AA335" t="s">
        <v>80</v>
      </c>
      <c r="AB335" t="s">
        <v>52</v>
      </c>
      <c r="AC335" t="s">
        <v>1530</v>
      </c>
      <c r="AD335" t="s">
        <v>81</v>
      </c>
      <c r="AE335">
        <v>5</v>
      </c>
      <c r="AF335" t="s">
        <v>1753</v>
      </c>
      <c r="AG335">
        <v>56</v>
      </c>
      <c r="AH335" t="s">
        <v>1740</v>
      </c>
      <c r="AI335">
        <v>14</v>
      </c>
    </row>
    <row r="336" spans="25:35" x14ac:dyDescent="0.25">
      <c r="Y336" t="str">
        <f t="shared" si="40"/>
        <v>4BKITCHEN CAFETERIATMY15WA_ILR</v>
      </c>
      <c r="Z336" t="s">
        <v>123</v>
      </c>
      <c r="AA336" t="s">
        <v>80</v>
      </c>
      <c r="AB336" t="s">
        <v>53</v>
      </c>
      <c r="AC336" t="s">
        <v>1530</v>
      </c>
      <c r="AD336" t="s">
        <v>81</v>
      </c>
      <c r="AE336">
        <v>5</v>
      </c>
      <c r="AF336" t="s">
        <v>1543</v>
      </c>
      <c r="AG336">
        <v>39</v>
      </c>
      <c r="AH336" t="s">
        <v>597</v>
      </c>
      <c r="AI336">
        <v>12</v>
      </c>
    </row>
    <row r="337" spans="25:35" x14ac:dyDescent="0.25">
      <c r="Y337" t="str">
        <f t="shared" si="40"/>
        <v>4BFLOOR 1MIN_ILR</v>
      </c>
      <c r="Z337" t="s">
        <v>123</v>
      </c>
      <c r="AA337" t="s">
        <v>80</v>
      </c>
      <c r="AB337" t="s">
        <v>48</v>
      </c>
      <c r="AC337" t="s">
        <v>1533</v>
      </c>
      <c r="AD337" t="s">
        <v>81</v>
      </c>
      <c r="AE337">
        <v>5</v>
      </c>
      <c r="AF337" t="s">
        <v>1754</v>
      </c>
      <c r="AG337">
        <v>42</v>
      </c>
      <c r="AH337" t="s">
        <v>629</v>
      </c>
      <c r="AI337">
        <v>15</v>
      </c>
    </row>
    <row r="338" spans="25:35" x14ac:dyDescent="0.25">
      <c r="Y338" t="str">
        <f t="shared" si="40"/>
        <v>4BMECHMIN_ILR</v>
      </c>
      <c r="Z338" t="s">
        <v>123</v>
      </c>
      <c r="AA338" t="s">
        <v>80</v>
      </c>
      <c r="AB338" t="s">
        <v>85</v>
      </c>
      <c r="AC338" t="s">
        <v>1533</v>
      </c>
      <c r="AD338" t="s">
        <v>81</v>
      </c>
      <c r="AE338">
        <v>5</v>
      </c>
      <c r="AF338" t="s">
        <v>1755</v>
      </c>
      <c r="AG338">
        <v>73</v>
      </c>
      <c r="AH338" t="s">
        <v>631</v>
      </c>
      <c r="AI338">
        <v>20</v>
      </c>
    </row>
    <row r="339" spans="25:35" x14ac:dyDescent="0.25">
      <c r="Y339" t="str">
        <f t="shared" si="40"/>
        <v>4BFLOOR 2MIN_ILR</v>
      </c>
      <c r="Z339" t="s">
        <v>123</v>
      </c>
      <c r="AA339" t="s">
        <v>80</v>
      </c>
      <c r="AB339" t="s">
        <v>50</v>
      </c>
      <c r="AC339" t="s">
        <v>1533</v>
      </c>
      <c r="AD339" t="s">
        <v>81</v>
      </c>
      <c r="AE339">
        <v>5</v>
      </c>
      <c r="AF339" t="s">
        <v>1756</v>
      </c>
      <c r="AG339">
        <v>45</v>
      </c>
      <c r="AH339" t="s">
        <v>629</v>
      </c>
      <c r="AI339">
        <v>16</v>
      </c>
    </row>
    <row r="340" spans="25:35" x14ac:dyDescent="0.25">
      <c r="Y340" t="str">
        <f t="shared" si="40"/>
        <v>4BAUDITORIUMMIN_ILR</v>
      </c>
      <c r="Z340" t="s">
        <v>123</v>
      </c>
      <c r="AA340" t="s">
        <v>80</v>
      </c>
      <c r="AB340" t="s">
        <v>51</v>
      </c>
      <c r="AC340" t="s">
        <v>1533</v>
      </c>
      <c r="AD340" t="s">
        <v>81</v>
      </c>
      <c r="AE340">
        <v>5</v>
      </c>
      <c r="AF340" t="s">
        <v>1757</v>
      </c>
      <c r="AG340">
        <v>45</v>
      </c>
      <c r="AH340" t="s">
        <v>1758</v>
      </c>
      <c r="AI340">
        <v>16</v>
      </c>
    </row>
    <row r="341" spans="25:35" x14ac:dyDescent="0.25">
      <c r="Y341" t="str">
        <f t="shared" si="40"/>
        <v>4BGYMMIN_ILR</v>
      </c>
      <c r="Z341" t="s">
        <v>123</v>
      </c>
      <c r="AA341" t="s">
        <v>80</v>
      </c>
      <c r="AB341" t="s">
        <v>52</v>
      </c>
      <c r="AC341" t="s">
        <v>1533</v>
      </c>
      <c r="AD341" t="s">
        <v>81</v>
      </c>
      <c r="AE341">
        <v>5</v>
      </c>
      <c r="AF341" t="s">
        <v>1759</v>
      </c>
      <c r="AG341">
        <v>51</v>
      </c>
      <c r="AH341" t="s">
        <v>636</v>
      </c>
      <c r="AI341">
        <v>12</v>
      </c>
    </row>
    <row r="342" spans="25:35" x14ac:dyDescent="0.25">
      <c r="Y342" t="str">
        <f t="shared" si="40"/>
        <v>4BKITCHEN CAFETERIAMIN_ILR</v>
      </c>
      <c r="Z342" t="s">
        <v>123</v>
      </c>
      <c r="AA342" t="s">
        <v>80</v>
      </c>
      <c r="AB342" t="s">
        <v>53</v>
      </c>
      <c r="AC342" t="s">
        <v>1533</v>
      </c>
      <c r="AD342" t="s">
        <v>81</v>
      </c>
      <c r="AE342">
        <v>5</v>
      </c>
      <c r="AF342" t="s">
        <v>1760</v>
      </c>
      <c r="AG342">
        <v>40</v>
      </c>
      <c r="AH342" t="s">
        <v>1210</v>
      </c>
      <c r="AI342">
        <v>12</v>
      </c>
    </row>
    <row r="343" spans="25:35" x14ac:dyDescent="0.25">
      <c r="Y343" t="str">
        <f t="shared" si="40"/>
        <v>4BFLOOR 1MAX_ILR</v>
      </c>
      <c r="Z343" t="s">
        <v>123</v>
      </c>
      <c r="AA343" t="s">
        <v>80</v>
      </c>
      <c r="AB343" t="s">
        <v>48</v>
      </c>
      <c r="AC343" t="s">
        <v>1535</v>
      </c>
      <c r="AD343" t="s">
        <v>81</v>
      </c>
      <c r="AE343">
        <v>5</v>
      </c>
      <c r="AF343" t="s">
        <v>685</v>
      </c>
      <c r="AG343">
        <v>42</v>
      </c>
      <c r="AH343" t="s">
        <v>880</v>
      </c>
      <c r="AI343">
        <v>13</v>
      </c>
    </row>
    <row r="344" spans="25:35" x14ac:dyDescent="0.25">
      <c r="Y344" t="str">
        <f t="shared" si="40"/>
        <v>4BMECHMAX_ILR</v>
      </c>
      <c r="Z344" t="s">
        <v>123</v>
      </c>
      <c r="AA344" t="s">
        <v>80</v>
      </c>
      <c r="AB344" t="s">
        <v>85</v>
      </c>
      <c r="AC344" t="s">
        <v>1535</v>
      </c>
      <c r="AD344" t="s">
        <v>81</v>
      </c>
      <c r="AE344">
        <v>5</v>
      </c>
      <c r="AF344" t="s">
        <v>1761</v>
      </c>
      <c r="AG344">
        <v>67</v>
      </c>
      <c r="AH344" t="s">
        <v>590</v>
      </c>
      <c r="AI344">
        <v>21</v>
      </c>
    </row>
    <row r="345" spans="25:35" x14ac:dyDescent="0.25">
      <c r="Y345" t="str">
        <f t="shared" si="40"/>
        <v>4BFLOOR 2MAX_ILR</v>
      </c>
      <c r="Z345" t="s">
        <v>123</v>
      </c>
      <c r="AA345" t="s">
        <v>80</v>
      </c>
      <c r="AB345" t="s">
        <v>50</v>
      </c>
      <c r="AC345" t="s">
        <v>1535</v>
      </c>
      <c r="AD345" t="s">
        <v>81</v>
      </c>
      <c r="AE345">
        <v>5</v>
      </c>
      <c r="AF345" t="s">
        <v>985</v>
      </c>
      <c r="AG345">
        <v>51</v>
      </c>
      <c r="AH345" t="s">
        <v>303</v>
      </c>
      <c r="AI345">
        <v>15</v>
      </c>
    </row>
    <row r="346" spans="25:35" x14ac:dyDescent="0.25">
      <c r="Y346" t="str">
        <f t="shared" si="40"/>
        <v>4BAUDITORIUMMAX_ILR</v>
      </c>
      <c r="Z346" t="s">
        <v>123</v>
      </c>
      <c r="AA346" t="s">
        <v>80</v>
      </c>
      <c r="AB346" t="s">
        <v>51</v>
      </c>
      <c r="AC346" t="s">
        <v>1535</v>
      </c>
      <c r="AD346" t="s">
        <v>81</v>
      </c>
      <c r="AE346">
        <v>5</v>
      </c>
      <c r="AF346" t="s">
        <v>1452</v>
      </c>
      <c r="AG346">
        <v>52</v>
      </c>
      <c r="AH346" t="s">
        <v>303</v>
      </c>
      <c r="AI346">
        <v>14</v>
      </c>
    </row>
    <row r="347" spans="25:35" x14ac:dyDescent="0.25">
      <c r="Y347" t="str">
        <f t="shared" si="40"/>
        <v>4BGYMMAX_ILR</v>
      </c>
      <c r="Z347" t="s">
        <v>123</v>
      </c>
      <c r="AA347" t="s">
        <v>80</v>
      </c>
      <c r="AB347" t="s">
        <v>52</v>
      </c>
      <c r="AC347" t="s">
        <v>1535</v>
      </c>
      <c r="AD347" t="s">
        <v>81</v>
      </c>
      <c r="AE347">
        <v>5</v>
      </c>
      <c r="AF347" t="s">
        <v>1762</v>
      </c>
      <c r="AG347">
        <v>65</v>
      </c>
      <c r="AH347" t="s">
        <v>636</v>
      </c>
      <c r="AI347">
        <v>17</v>
      </c>
    </row>
    <row r="348" spans="25:35" x14ac:dyDescent="0.25">
      <c r="Y348" t="str">
        <f t="shared" si="40"/>
        <v>4BKITCHEN CAFETERIAMAX_ILR</v>
      </c>
      <c r="Z348" t="s">
        <v>123</v>
      </c>
      <c r="AA348" t="s">
        <v>80</v>
      </c>
      <c r="AB348" t="s">
        <v>53</v>
      </c>
      <c r="AC348" t="s">
        <v>1535</v>
      </c>
      <c r="AD348" t="s">
        <v>81</v>
      </c>
      <c r="AE348">
        <v>5</v>
      </c>
      <c r="AF348" t="s">
        <v>1763</v>
      </c>
      <c r="AG348">
        <v>44</v>
      </c>
      <c r="AH348" t="s">
        <v>191</v>
      </c>
      <c r="AI348">
        <v>12</v>
      </c>
    </row>
    <row r="349" spans="25:35" x14ac:dyDescent="0.25">
      <c r="Y349" t="str">
        <f t="shared" si="40"/>
        <v>4CLocationFilename</v>
      </c>
      <c r="Z349" t="s">
        <v>129</v>
      </c>
      <c r="AA349" t="s">
        <v>59</v>
      </c>
      <c r="AB349" t="s">
        <v>60</v>
      </c>
      <c r="AC349" t="s">
        <v>61</v>
      </c>
      <c r="AD349" t="s">
        <v>62</v>
      </c>
      <c r="AE349" t="s">
        <v>63</v>
      </c>
      <c r="AF349" t="s">
        <v>64</v>
      </c>
      <c r="AG349" t="s">
        <v>65</v>
      </c>
      <c r="AH349" t="s">
        <v>66</v>
      </c>
      <c r="AI349" t="s">
        <v>67</v>
      </c>
    </row>
    <row r="350" spans="25:35" x14ac:dyDescent="0.25">
      <c r="Y350" t="str">
        <f t="shared" si="40"/>
        <v>4CFLOOR 1TMY3 ILR</v>
      </c>
      <c r="Z350" t="s">
        <v>129</v>
      </c>
      <c r="AA350" t="s">
        <v>80</v>
      </c>
      <c r="AB350" t="s">
        <v>48</v>
      </c>
      <c r="AC350" t="s">
        <v>1544</v>
      </c>
      <c r="AD350" t="s">
        <v>81</v>
      </c>
      <c r="AE350">
        <v>5</v>
      </c>
      <c r="AF350" t="s">
        <v>1764</v>
      </c>
      <c r="AG350">
        <v>30</v>
      </c>
      <c r="AH350" t="s">
        <v>1453</v>
      </c>
      <c r="AI350">
        <v>11</v>
      </c>
    </row>
    <row r="351" spans="25:35" x14ac:dyDescent="0.25">
      <c r="Y351" t="str">
        <f t="shared" si="40"/>
        <v>4CMECHTMY3 ILR</v>
      </c>
      <c r="Z351" t="s">
        <v>129</v>
      </c>
      <c r="AA351" t="s">
        <v>80</v>
      </c>
      <c r="AB351" t="s">
        <v>85</v>
      </c>
      <c r="AC351" t="s">
        <v>1544</v>
      </c>
      <c r="AD351" t="s">
        <v>81</v>
      </c>
      <c r="AE351">
        <v>5</v>
      </c>
      <c r="AF351" t="s">
        <v>1765</v>
      </c>
      <c r="AG351">
        <v>34</v>
      </c>
      <c r="AH351" t="s">
        <v>669</v>
      </c>
      <c r="AI351">
        <v>13</v>
      </c>
    </row>
    <row r="352" spans="25:35" x14ac:dyDescent="0.25">
      <c r="Y352" t="str">
        <f t="shared" si="40"/>
        <v>4CFLOOR 2TMY3 ILR</v>
      </c>
      <c r="Z352" t="s">
        <v>129</v>
      </c>
      <c r="AA352" t="s">
        <v>80</v>
      </c>
      <c r="AB352" t="s">
        <v>50</v>
      </c>
      <c r="AC352" t="s">
        <v>1544</v>
      </c>
      <c r="AD352" t="s">
        <v>81</v>
      </c>
      <c r="AE352">
        <v>5</v>
      </c>
      <c r="AF352" t="s">
        <v>709</v>
      </c>
      <c r="AG352">
        <v>46</v>
      </c>
      <c r="AH352" t="s">
        <v>671</v>
      </c>
      <c r="AI352">
        <v>12</v>
      </c>
    </row>
    <row r="353" spans="25:35" x14ac:dyDescent="0.25">
      <c r="Y353" t="str">
        <f t="shared" si="40"/>
        <v>4CAUDITORIUMTMY3 ILR</v>
      </c>
      <c r="Z353" t="s">
        <v>129</v>
      </c>
      <c r="AA353" t="s">
        <v>80</v>
      </c>
      <c r="AB353" t="s">
        <v>51</v>
      </c>
      <c r="AC353" t="s">
        <v>1544</v>
      </c>
      <c r="AD353" t="s">
        <v>81</v>
      </c>
      <c r="AE353">
        <v>5</v>
      </c>
      <c r="AF353" t="s">
        <v>1766</v>
      </c>
      <c r="AG353">
        <v>39</v>
      </c>
      <c r="AH353" t="s">
        <v>1767</v>
      </c>
      <c r="AI353">
        <v>12</v>
      </c>
    </row>
    <row r="354" spans="25:35" x14ac:dyDescent="0.25">
      <c r="Y354" t="str">
        <f t="shared" si="40"/>
        <v>4CGYMTMY3 ILR</v>
      </c>
      <c r="Z354" t="s">
        <v>129</v>
      </c>
      <c r="AA354" t="s">
        <v>80</v>
      </c>
      <c r="AB354" t="s">
        <v>52</v>
      </c>
      <c r="AC354" t="s">
        <v>1544</v>
      </c>
      <c r="AD354" t="s">
        <v>81</v>
      </c>
      <c r="AE354">
        <v>5</v>
      </c>
      <c r="AF354" t="s">
        <v>1768</v>
      </c>
      <c r="AG354">
        <v>44</v>
      </c>
      <c r="AH354" t="s">
        <v>1769</v>
      </c>
      <c r="AI354">
        <v>9</v>
      </c>
    </row>
    <row r="355" spans="25:35" x14ac:dyDescent="0.25">
      <c r="Y355" t="str">
        <f t="shared" si="40"/>
        <v>4CKITCHEN CAFETERIATMY3 ILR</v>
      </c>
      <c r="Z355" t="s">
        <v>129</v>
      </c>
      <c r="AA355" t="s">
        <v>80</v>
      </c>
      <c r="AB355" t="s">
        <v>53</v>
      </c>
      <c r="AC355" t="s">
        <v>1544</v>
      </c>
      <c r="AD355" t="s">
        <v>81</v>
      </c>
      <c r="AE355">
        <v>5</v>
      </c>
      <c r="AF355" t="s">
        <v>1770</v>
      </c>
      <c r="AG355">
        <v>30</v>
      </c>
      <c r="AH355" t="s">
        <v>646</v>
      </c>
      <c r="AI355">
        <v>10</v>
      </c>
    </row>
    <row r="356" spans="25:35" x14ac:dyDescent="0.25">
      <c r="Y356" t="str">
        <f t="shared" si="40"/>
        <v>4CFLOOR 1TMY3WA ILR</v>
      </c>
      <c r="Z356" t="s">
        <v>129</v>
      </c>
      <c r="AA356" t="s">
        <v>80</v>
      </c>
      <c r="AB356" t="s">
        <v>48</v>
      </c>
      <c r="AC356" t="s">
        <v>1546</v>
      </c>
      <c r="AD356" t="s">
        <v>81</v>
      </c>
      <c r="AE356">
        <v>5</v>
      </c>
      <c r="AF356" t="s">
        <v>859</v>
      </c>
      <c r="AG356">
        <v>30</v>
      </c>
      <c r="AH356" t="s">
        <v>1771</v>
      </c>
      <c r="AI356">
        <v>10</v>
      </c>
    </row>
    <row r="357" spans="25:35" x14ac:dyDescent="0.25">
      <c r="Y357" t="str">
        <f t="shared" si="40"/>
        <v>4CMECHTMY3WA ILR</v>
      </c>
      <c r="Z357" t="s">
        <v>129</v>
      </c>
      <c r="AA357" t="s">
        <v>80</v>
      </c>
      <c r="AB357" t="s">
        <v>85</v>
      </c>
      <c r="AC357" t="s">
        <v>1546</v>
      </c>
      <c r="AD357" t="s">
        <v>81</v>
      </c>
      <c r="AE357">
        <v>5</v>
      </c>
      <c r="AF357" t="s">
        <v>1772</v>
      </c>
      <c r="AG357">
        <v>35</v>
      </c>
      <c r="AH357" t="s">
        <v>1773</v>
      </c>
      <c r="AI357">
        <v>13</v>
      </c>
    </row>
    <row r="358" spans="25:35" x14ac:dyDescent="0.25">
      <c r="Y358" t="str">
        <f t="shared" si="40"/>
        <v>4CFLOOR 2TMY3WA ILR</v>
      </c>
      <c r="Z358" t="s">
        <v>129</v>
      </c>
      <c r="AA358" t="s">
        <v>80</v>
      </c>
      <c r="AB358" t="s">
        <v>50</v>
      </c>
      <c r="AC358" t="s">
        <v>1546</v>
      </c>
      <c r="AD358" t="s">
        <v>81</v>
      </c>
      <c r="AE358">
        <v>5</v>
      </c>
      <c r="AF358" t="s">
        <v>1774</v>
      </c>
      <c r="AG358">
        <v>47</v>
      </c>
      <c r="AH358" t="s">
        <v>702</v>
      </c>
      <c r="AI358">
        <v>12</v>
      </c>
    </row>
    <row r="359" spans="25:35" x14ac:dyDescent="0.25">
      <c r="Y359" t="str">
        <f t="shared" si="40"/>
        <v>4CAUDITORIUMTMY3WA ILR</v>
      </c>
      <c r="Z359" t="s">
        <v>129</v>
      </c>
      <c r="AA359" t="s">
        <v>80</v>
      </c>
      <c r="AB359" t="s">
        <v>51</v>
      </c>
      <c r="AC359" t="s">
        <v>1546</v>
      </c>
      <c r="AD359" t="s">
        <v>81</v>
      </c>
      <c r="AE359">
        <v>5</v>
      </c>
      <c r="AF359" t="s">
        <v>1362</v>
      </c>
      <c r="AG359">
        <v>41</v>
      </c>
      <c r="AH359" t="s">
        <v>1771</v>
      </c>
      <c r="AI359">
        <v>11</v>
      </c>
    </row>
    <row r="360" spans="25:35" x14ac:dyDescent="0.25">
      <c r="Y360" t="str">
        <f t="shared" si="40"/>
        <v>4CGYMTMY3WA ILR</v>
      </c>
      <c r="Z360" t="s">
        <v>129</v>
      </c>
      <c r="AA360" t="s">
        <v>80</v>
      </c>
      <c r="AB360" t="s">
        <v>52</v>
      </c>
      <c r="AC360" t="s">
        <v>1546</v>
      </c>
      <c r="AD360" t="s">
        <v>81</v>
      </c>
      <c r="AE360">
        <v>5</v>
      </c>
      <c r="AF360" t="s">
        <v>424</v>
      </c>
      <c r="AG360">
        <v>49</v>
      </c>
      <c r="AH360" t="s">
        <v>662</v>
      </c>
      <c r="AI360">
        <v>9</v>
      </c>
    </row>
    <row r="361" spans="25:35" x14ac:dyDescent="0.25">
      <c r="Y361" t="str">
        <f t="shared" si="40"/>
        <v>4CKITCHEN CAFETERIATMY3WA ILR</v>
      </c>
      <c r="Z361" t="s">
        <v>129</v>
      </c>
      <c r="AA361" t="s">
        <v>80</v>
      </c>
      <c r="AB361" t="s">
        <v>53</v>
      </c>
      <c r="AC361" t="s">
        <v>1546</v>
      </c>
      <c r="AD361" t="s">
        <v>81</v>
      </c>
      <c r="AE361">
        <v>5</v>
      </c>
      <c r="AF361" t="s">
        <v>1775</v>
      </c>
      <c r="AG361">
        <v>26</v>
      </c>
      <c r="AH361" t="s">
        <v>1776</v>
      </c>
      <c r="AI361">
        <v>9</v>
      </c>
    </row>
    <row r="362" spans="25:35" x14ac:dyDescent="0.25">
      <c r="Y362" t="str">
        <f t="shared" si="40"/>
        <v>4CFLOOR 1TMY7WA ILR</v>
      </c>
      <c r="Z362" t="s">
        <v>129</v>
      </c>
      <c r="AA362" t="s">
        <v>80</v>
      </c>
      <c r="AB362" t="s">
        <v>48</v>
      </c>
      <c r="AC362" t="s">
        <v>1548</v>
      </c>
      <c r="AD362" t="s">
        <v>81</v>
      </c>
      <c r="AE362">
        <v>5</v>
      </c>
      <c r="AF362" t="s">
        <v>1777</v>
      </c>
      <c r="AG362">
        <v>37</v>
      </c>
      <c r="AH362" t="s">
        <v>619</v>
      </c>
      <c r="AI362">
        <v>11</v>
      </c>
    </row>
    <row r="363" spans="25:35" x14ac:dyDescent="0.25">
      <c r="Y363" t="str">
        <f t="shared" si="40"/>
        <v>4CMECHTMY7WA ILR</v>
      </c>
      <c r="Z363" t="s">
        <v>129</v>
      </c>
      <c r="AA363" t="s">
        <v>80</v>
      </c>
      <c r="AB363" t="s">
        <v>85</v>
      </c>
      <c r="AC363" t="s">
        <v>1548</v>
      </c>
      <c r="AD363" t="s">
        <v>81</v>
      </c>
      <c r="AE363">
        <v>5</v>
      </c>
      <c r="AF363" t="s">
        <v>986</v>
      </c>
      <c r="AG363">
        <v>48</v>
      </c>
      <c r="AH363" t="s">
        <v>946</v>
      </c>
      <c r="AI363">
        <v>15</v>
      </c>
    </row>
    <row r="364" spans="25:35" x14ac:dyDescent="0.25">
      <c r="Y364" t="str">
        <f t="shared" si="40"/>
        <v>4CFLOOR 2TMY7WA ILR</v>
      </c>
      <c r="Z364" t="s">
        <v>129</v>
      </c>
      <c r="AA364" t="s">
        <v>80</v>
      </c>
      <c r="AB364" t="s">
        <v>50</v>
      </c>
      <c r="AC364" t="s">
        <v>1548</v>
      </c>
      <c r="AD364" t="s">
        <v>81</v>
      </c>
      <c r="AE364">
        <v>5</v>
      </c>
      <c r="AF364" t="s">
        <v>1443</v>
      </c>
      <c r="AG364">
        <v>52</v>
      </c>
      <c r="AH364" t="s">
        <v>619</v>
      </c>
      <c r="AI364">
        <v>13</v>
      </c>
    </row>
    <row r="365" spans="25:35" x14ac:dyDescent="0.25">
      <c r="Y365" t="str">
        <f t="shared" si="40"/>
        <v>4CAUDITORIUMTMY7WA ILR</v>
      </c>
      <c r="Z365" t="s">
        <v>129</v>
      </c>
      <c r="AA365" t="s">
        <v>80</v>
      </c>
      <c r="AB365" t="s">
        <v>51</v>
      </c>
      <c r="AC365" t="s">
        <v>1548</v>
      </c>
      <c r="AD365" t="s">
        <v>81</v>
      </c>
      <c r="AE365">
        <v>5</v>
      </c>
      <c r="AF365" t="s">
        <v>1778</v>
      </c>
      <c r="AG365">
        <v>55</v>
      </c>
      <c r="AH365" t="s">
        <v>633</v>
      </c>
      <c r="AI365">
        <v>12</v>
      </c>
    </row>
    <row r="366" spans="25:35" x14ac:dyDescent="0.25">
      <c r="Y366" t="str">
        <f t="shared" si="40"/>
        <v>4CGYMTMY7WA ILR</v>
      </c>
      <c r="Z366" t="s">
        <v>129</v>
      </c>
      <c r="AA366" t="s">
        <v>80</v>
      </c>
      <c r="AB366" t="s">
        <v>52</v>
      </c>
      <c r="AC366" t="s">
        <v>1548</v>
      </c>
      <c r="AD366" t="s">
        <v>81</v>
      </c>
      <c r="AE366">
        <v>5</v>
      </c>
      <c r="AF366" t="s">
        <v>1779</v>
      </c>
      <c r="AG366">
        <v>41</v>
      </c>
      <c r="AH366" t="s">
        <v>983</v>
      </c>
      <c r="AI366">
        <v>10</v>
      </c>
    </row>
    <row r="367" spans="25:35" x14ac:dyDescent="0.25">
      <c r="Y367" t="str">
        <f t="shared" si="40"/>
        <v>4CKITCHEN CAFETERIATMY7WA ILR</v>
      </c>
      <c r="Z367" t="s">
        <v>129</v>
      </c>
      <c r="AA367" t="s">
        <v>80</v>
      </c>
      <c r="AB367" t="s">
        <v>53</v>
      </c>
      <c r="AC367" t="s">
        <v>1548</v>
      </c>
      <c r="AD367" t="s">
        <v>81</v>
      </c>
      <c r="AE367">
        <v>5</v>
      </c>
      <c r="AF367" t="s">
        <v>1780</v>
      </c>
      <c r="AG367">
        <v>34</v>
      </c>
      <c r="AH367" t="s">
        <v>578</v>
      </c>
      <c r="AI367">
        <v>9</v>
      </c>
    </row>
    <row r="368" spans="25:35" x14ac:dyDescent="0.25">
      <c r="Y368" t="str">
        <f t="shared" si="40"/>
        <v>4CFLOOR 1TMY2 ILR</v>
      </c>
      <c r="Z368" t="s">
        <v>129</v>
      </c>
      <c r="AA368" t="s">
        <v>80</v>
      </c>
      <c r="AB368" t="s">
        <v>48</v>
      </c>
      <c r="AC368" t="s">
        <v>1551</v>
      </c>
      <c r="AD368" t="s">
        <v>81</v>
      </c>
      <c r="AE368">
        <v>5</v>
      </c>
      <c r="AF368" t="s">
        <v>976</v>
      </c>
      <c r="AG368">
        <v>33</v>
      </c>
      <c r="AH368" t="s">
        <v>680</v>
      </c>
      <c r="AI368">
        <v>11</v>
      </c>
    </row>
    <row r="369" spans="25:35" x14ac:dyDescent="0.25">
      <c r="Y369" t="str">
        <f t="shared" si="40"/>
        <v>4CMECHTMY2 ILR</v>
      </c>
      <c r="Z369" t="s">
        <v>129</v>
      </c>
      <c r="AA369" t="s">
        <v>80</v>
      </c>
      <c r="AB369" t="s">
        <v>85</v>
      </c>
      <c r="AC369" t="s">
        <v>1551</v>
      </c>
      <c r="AD369" t="s">
        <v>81</v>
      </c>
      <c r="AE369">
        <v>5</v>
      </c>
      <c r="AF369" t="s">
        <v>1765</v>
      </c>
      <c r="AG369">
        <v>38</v>
      </c>
      <c r="AH369" t="s">
        <v>1781</v>
      </c>
      <c r="AI369">
        <v>13</v>
      </c>
    </row>
    <row r="370" spans="25:35" x14ac:dyDescent="0.25">
      <c r="Y370" t="str">
        <f t="shared" si="40"/>
        <v>4CFLOOR 2TMY2 ILR</v>
      </c>
      <c r="Z370" t="s">
        <v>129</v>
      </c>
      <c r="AA370" t="s">
        <v>80</v>
      </c>
      <c r="AB370" t="s">
        <v>50</v>
      </c>
      <c r="AC370" t="s">
        <v>1551</v>
      </c>
      <c r="AD370" t="s">
        <v>81</v>
      </c>
      <c r="AE370">
        <v>5</v>
      </c>
      <c r="AF370" t="s">
        <v>675</v>
      </c>
      <c r="AG370">
        <v>42</v>
      </c>
      <c r="AH370" t="s">
        <v>336</v>
      </c>
      <c r="AI370">
        <v>12</v>
      </c>
    </row>
    <row r="371" spans="25:35" x14ac:dyDescent="0.25">
      <c r="Y371" t="str">
        <f t="shared" si="40"/>
        <v>4CAUDITORIUMTMY2 ILR</v>
      </c>
      <c r="Z371" t="s">
        <v>129</v>
      </c>
      <c r="AA371" t="s">
        <v>80</v>
      </c>
      <c r="AB371" t="s">
        <v>51</v>
      </c>
      <c r="AC371" t="s">
        <v>1551</v>
      </c>
      <c r="AD371" t="s">
        <v>81</v>
      </c>
      <c r="AE371">
        <v>5</v>
      </c>
      <c r="AF371" t="s">
        <v>679</v>
      </c>
      <c r="AG371">
        <v>42</v>
      </c>
      <c r="AH371" t="s">
        <v>196</v>
      </c>
      <c r="AI371">
        <v>12</v>
      </c>
    </row>
    <row r="372" spans="25:35" x14ac:dyDescent="0.25">
      <c r="Y372" t="str">
        <f t="shared" si="40"/>
        <v>4CGYMTMY2 ILR</v>
      </c>
      <c r="Z372" t="s">
        <v>129</v>
      </c>
      <c r="AA372" t="s">
        <v>80</v>
      </c>
      <c r="AB372" t="s">
        <v>52</v>
      </c>
      <c r="AC372" t="s">
        <v>1551</v>
      </c>
      <c r="AD372" t="s">
        <v>81</v>
      </c>
      <c r="AE372">
        <v>5</v>
      </c>
      <c r="AF372" t="s">
        <v>1782</v>
      </c>
      <c r="AG372">
        <v>51</v>
      </c>
      <c r="AH372" t="s">
        <v>1461</v>
      </c>
      <c r="AI372">
        <v>9</v>
      </c>
    </row>
    <row r="373" spans="25:35" x14ac:dyDescent="0.25">
      <c r="Y373" t="str">
        <f t="shared" si="40"/>
        <v>4CKITCHEN CAFETERIATMY2 ILR</v>
      </c>
      <c r="Z373" t="s">
        <v>129</v>
      </c>
      <c r="AA373" t="s">
        <v>80</v>
      </c>
      <c r="AB373" t="s">
        <v>53</v>
      </c>
      <c r="AC373" t="s">
        <v>1551</v>
      </c>
      <c r="AD373" t="s">
        <v>81</v>
      </c>
      <c r="AE373">
        <v>5</v>
      </c>
      <c r="AF373" t="s">
        <v>569</v>
      </c>
      <c r="AG373">
        <v>30</v>
      </c>
      <c r="AH373" t="s">
        <v>705</v>
      </c>
      <c r="AI373">
        <v>9</v>
      </c>
    </row>
    <row r="374" spans="25:35" x14ac:dyDescent="0.25">
      <c r="Y374" t="str">
        <f t="shared" si="40"/>
        <v>4CFLOOR 1MIN ILR</v>
      </c>
      <c r="Z374" t="s">
        <v>129</v>
      </c>
      <c r="AA374" t="s">
        <v>80</v>
      </c>
      <c r="AB374" t="s">
        <v>48</v>
      </c>
      <c r="AC374" t="s">
        <v>1554</v>
      </c>
      <c r="AD374" t="s">
        <v>81</v>
      </c>
      <c r="AE374">
        <v>5</v>
      </c>
      <c r="AF374" t="s">
        <v>1783</v>
      </c>
      <c r="AG374">
        <v>36</v>
      </c>
      <c r="AH374" t="s">
        <v>392</v>
      </c>
      <c r="AI374">
        <v>15</v>
      </c>
    </row>
    <row r="375" spans="25:35" x14ac:dyDescent="0.25">
      <c r="Y375" t="str">
        <f t="shared" si="40"/>
        <v>4CMECHMIN ILR</v>
      </c>
      <c r="Z375" t="s">
        <v>129</v>
      </c>
      <c r="AA375" t="s">
        <v>80</v>
      </c>
      <c r="AB375" t="s">
        <v>85</v>
      </c>
      <c r="AC375" t="s">
        <v>1554</v>
      </c>
      <c r="AD375" t="s">
        <v>81</v>
      </c>
      <c r="AE375">
        <v>5</v>
      </c>
      <c r="AF375" t="s">
        <v>1784</v>
      </c>
      <c r="AG375">
        <v>50</v>
      </c>
      <c r="AH375" t="s">
        <v>411</v>
      </c>
      <c r="AI375">
        <v>21</v>
      </c>
    </row>
    <row r="376" spans="25:35" x14ac:dyDescent="0.25">
      <c r="Y376" t="str">
        <f t="shared" si="40"/>
        <v>4CFLOOR 2MIN ILR</v>
      </c>
      <c r="Z376" t="s">
        <v>129</v>
      </c>
      <c r="AA376" t="s">
        <v>80</v>
      </c>
      <c r="AB376" t="s">
        <v>50</v>
      </c>
      <c r="AC376" t="s">
        <v>1554</v>
      </c>
      <c r="AD376" t="s">
        <v>81</v>
      </c>
      <c r="AE376">
        <v>5</v>
      </c>
      <c r="AF376" t="s">
        <v>1785</v>
      </c>
      <c r="AG376">
        <v>36</v>
      </c>
      <c r="AH376" t="s">
        <v>693</v>
      </c>
      <c r="AI376">
        <v>15</v>
      </c>
    </row>
    <row r="377" spans="25:35" x14ac:dyDescent="0.25">
      <c r="Y377" t="str">
        <f t="shared" si="40"/>
        <v>4CAUDITORIUMMIN ILR</v>
      </c>
      <c r="Z377" t="s">
        <v>129</v>
      </c>
      <c r="AA377" t="s">
        <v>80</v>
      </c>
      <c r="AB377" t="s">
        <v>51</v>
      </c>
      <c r="AC377" t="s">
        <v>1554</v>
      </c>
      <c r="AD377" t="s">
        <v>81</v>
      </c>
      <c r="AE377">
        <v>5</v>
      </c>
      <c r="AF377" t="s">
        <v>1786</v>
      </c>
      <c r="AG377">
        <v>43</v>
      </c>
      <c r="AH377" t="s">
        <v>1787</v>
      </c>
      <c r="AI377">
        <v>16</v>
      </c>
    </row>
    <row r="378" spans="25:35" x14ac:dyDescent="0.25">
      <c r="Y378" t="str">
        <f t="shared" si="40"/>
        <v>4CGYMMIN ILR</v>
      </c>
      <c r="Z378" t="s">
        <v>129</v>
      </c>
      <c r="AA378" t="s">
        <v>80</v>
      </c>
      <c r="AB378" t="s">
        <v>52</v>
      </c>
      <c r="AC378" t="s">
        <v>1554</v>
      </c>
      <c r="AD378" t="s">
        <v>81</v>
      </c>
      <c r="AE378">
        <v>5</v>
      </c>
      <c r="AF378" t="s">
        <v>1788</v>
      </c>
      <c r="AG378">
        <v>40</v>
      </c>
      <c r="AH378" t="s">
        <v>411</v>
      </c>
      <c r="AI378">
        <v>11</v>
      </c>
    </row>
    <row r="379" spans="25:35" x14ac:dyDescent="0.25">
      <c r="Y379" t="str">
        <f t="shared" si="40"/>
        <v>4CKITCHEN CAFETERIAMIN ILR</v>
      </c>
      <c r="Z379" t="s">
        <v>129</v>
      </c>
      <c r="AA379" t="s">
        <v>80</v>
      </c>
      <c r="AB379" t="s">
        <v>53</v>
      </c>
      <c r="AC379" t="s">
        <v>1554</v>
      </c>
      <c r="AD379" t="s">
        <v>81</v>
      </c>
      <c r="AE379">
        <v>5</v>
      </c>
      <c r="AF379" t="s">
        <v>1467</v>
      </c>
      <c r="AG379">
        <v>38</v>
      </c>
      <c r="AH379" t="s">
        <v>729</v>
      </c>
      <c r="AI379">
        <v>10</v>
      </c>
    </row>
    <row r="380" spans="25:35" x14ac:dyDescent="0.25">
      <c r="Y380" t="str">
        <f t="shared" si="40"/>
        <v>4CFLOOR 1TMY15WA ILR</v>
      </c>
      <c r="Z380" t="s">
        <v>129</v>
      </c>
      <c r="AA380" t="s">
        <v>80</v>
      </c>
      <c r="AB380" t="s">
        <v>48</v>
      </c>
      <c r="AC380" t="s">
        <v>1555</v>
      </c>
      <c r="AD380" t="s">
        <v>81</v>
      </c>
      <c r="AE380">
        <v>5</v>
      </c>
      <c r="AF380" t="s">
        <v>1777</v>
      </c>
      <c r="AG380">
        <v>37</v>
      </c>
      <c r="AH380" t="s">
        <v>619</v>
      </c>
      <c r="AI380">
        <v>11</v>
      </c>
    </row>
    <row r="381" spans="25:35" x14ac:dyDescent="0.25">
      <c r="Y381" t="str">
        <f t="shared" si="40"/>
        <v>4CMECHTMY15WA ILR</v>
      </c>
      <c r="Z381" t="s">
        <v>129</v>
      </c>
      <c r="AA381" t="s">
        <v>80</v>
      </c>
      <c r="AB381" t="s">
        <v>85</v>
      </c>
      <c r="AC381" t="s">
        <v>1555</v>
      </c>
      <c r="AD381" t="s">
        <v>81</v>
      </c>
      <c r="AE381">
        <v>5</v>
      </c>
      <c r="AF381" t="s">
        <v>986</v>
      </c>
      <c r="AG381">
        <v>48</v>
      </c>
      <c r="AH381" t="s">
        <v>946</v>
      </c>
      <c r="AI381">
        <v>14</v>
      </c>
    </row>
    <row r="382" spans="25:35" x14ac:dyDescent="0.25">
      <c r="Y382" t="str">
        <f t="shared" si="40"/>
        <v>4CFLOOR 2TMY15WA ILR</v>
      </c>
      <c r="Z382" t="s">
        <v>129</v>
      </c>
      <c r="AA382" t="s">
        <v>80</v>
      </c>
      <c r="AB382" t="s">
        <v>50</v>
      </c>
      <c r="AC382" t="s">
        <v>1555</v>
      </c>
      <c r="AD382" t="s">
        <v>81</v>
      </c>
      <c r="AE382">
        <v>5</v>
      </c>
      <c r="AF382" t="s">
        <v>828</v>
      </c>
      <c r="AG382">
        <v>52</v>
      </c>
      <c r="AH382" t="s">
        <v>619</v>
      </c>
      <c r="AI382">
        <v>13</v>
      </c>
    </row>
    <row r="383" spans="25:35" x14ac:dyDescent="0.25">
      <c r="Y383" t="str">
        <f t="shared" si="40"/>
        <v>4CAUDITORIUMTMY15WA ILR</v>
      </c>
      <c r="Z383" t="s">
        <v>129</v>
      </c>
      <c r="AA383" t="s">
        <v>80</v>
      </c>
      <c r="AB383" t="s">
        <v>51</v>
      </c>
      <c r="AC383" t="s">
        <v>1555</v>
      </c>
      <c r="AD383" t="s">
        <v>81</v>
      </c>
      <c r="AE383">
        <v>5</v>
      </c>
      <c r="AF383" t="s">
        <v>1362</v>
      </c>
      <c r="AG383">
        <v>54</v>
      </c>
      <c r="AH383" t="s">
        <v>633</v>
      </c>
      <c r="AI383">
        <v>12</v>
      </c>
    </row>
    <row r="384" spans="25:35" x14ac:dyDescent="0.25">
      <c r="Y384" t="str">
        <f t="shared" si="40"/>
        <v>4CGYMTMY15WA ILR</v>
      </c>
      <c r="Z384" t="s">
        <v>129</v>
      </c>
      <c r="AA384" t="s">
        <v>80</v>
      </c>
      <c r="AB384" t="s">
        <v>52</v>
      </c>
      <c r="AC384" t="s">
        <v>1555</v>
      </c>
      <c r="AD384" t="s">
        <v>81</v>
      </c>
      <c r="AE384">
        <v>5</v>
      </c>
      <c r="AF384" t="s">
        <v>1789</v>
      </c>
      <c r="AG384">
        <v>41</v>
      </c>
      <c r="AH384" t="s">
        <v>764</v>
      </c>
      <c r="AI384">
        <v>9</v>
      </c>
    </row>
    <row r="385" spans="25:35" x14ac:dyDescent="0.25">
      <c r="Y385" t="str">
        <f t="shared" si="40"/>
        <v>4CKITCHEN CAFETERIATMY15WA ILR</v>
      </c>
      <c r="Z385" t="s">
        <v>129</v>
      </c>
      <c r="AA385" t="s">
        <v>80</v>
      </c>
      <c r="AB385" t="s">
        <v>53</v>
      </c>
      <c r="AC385" t="s">
        <v>1555</v>
      </c>
      <c r="AD385" t="s">
        <v>81</v>
      </c>
      <c r="AE385">
        <v>5</v>
      </c>
      <c r="AF385" t="s">
        <v>1242</v>
      </c>
      <c r="AG385">
        <v>34</v>
      </c>
      <c r="AH385" t="s">
        <v>578</v>
      </c>
      <c r="AI385">
        <v>9</v>
      </c>
    </row>
    <row r="386" spans="25:35" x14ac:dyDescent="0.25">
      <c r="Y386" t="str">
        <f t="shared" si="40"/>
        <v>4CFLOOR 1MAX ILR</v>
      </c>
      <c r="Z386" t="s">
        <v>129</v>
      </c>
      <c r="AA386" t="s">
        <v>80</v>
      </c>
      <c r="AB386" t="s">
        <v>48</v>
      </c>
      <c r="AC386" t="s">
        <v>1556</v>
      </c>
      <c r="AD386" t="s">
        <v>81</v>
      </c>
      <c r="AE386">
        <v>5</v>
      </c>
      <c r="AF386" t="s">
        <v>675</v>
      </c>
      <c r="AG386">
        <v>40</v>
      </c>
      <c r="AH386" t="s">
        <v>664</v>
      </c>
      <c r="AI386">
        <v>12</v>
      </c>
    </row>
    <row r="387" spans="25:35" x14ac:dyDescent="0.25">
      <c r="Y387" t="str">
        <f t="shared" si="40"/>
        <v>4CMECHMAX ILR</v>
      </c>
      <c r="Z387" t="s">
        <v>129</v>
      </c>
      <c r="AA387" t="s">
        <v>80</v>
      </c>
      <c r="AB387" t="s">
        <v>85</v>
      </c>
      <c r="AC387" t="s">
        <v>1556</v>
      </c>
      <c r="AD387" t="s">
        <v>81</v>
      </c>
      <c r="AE387">
        <v>5</v>
      </c>
      <c r="AF387" t="s">
        <v>1790</v>
      </c>
      <c r="AG387">
        <v>51</v>
      </c>
      <c r="AH387" t="s">
        <v>1473</v>
      </c>
      <c r="AI387">
        <v>14</v>
      </c>
    </row>
    <row r="388" spans="25:35" x14ac:dyDescent="0.25">
      <c r="Y388" t="str">
        <f t="shared" si="40"/>
        <v>4CFLOOR 2MAX ILR</v>
      </c>
      <c r="Z388" t="s">
        <v>129</v>
      </c>
      <c r="AA388" t="s">
        <v>80</v>
      </c>
      <c r="AB388" t="s">
        <v>50</v>
      </c>
      <c r="AC388" t="s">
        <v>1556</v>
      </c>
      <c r="AD388" t="s">
        <v>81</v>
      </c>
      <c r="AE388">
        <v>5</v>
      </c>
      <c r="AF388" t="s">
        <v>1440</v>
      </c>
      <c r="AG388">
        <v>54</v>
      </c>
      <c r="AH388" t="s">
        <v>187</v>
      </c>
      <c r="AI388">
        <v>14</v>
      </c>
    </row>
    <row r="389" spans="25:35" x14ac:dyDescent="0.25">
      <c r="Y389" t="str">
        <f t="shared" si="40"/>
        <v>4CAUDITORIUMMAX ILR</v>
      </c>
      <c r="Z389" t="s">
        <v>129</v>
      </c>
      <c r="AA389" t="s">
        <v>80</v>
      </c>
      <c r="AB389" t="s">
        <v>51</v>
      </c>
      <c r="AC389" t="s">
        <v>1556</v>
      </c>
      <c r="AD389" t="s">
        <v>81</v>
      </c>
      <c r="AE389">
        <v>5</v>
      </c>
      <c r="AF389" t="s">
        <v>1791</v>
      </c>
      <c r="AG389">
        <v>54</v>
      </c>
      <c r="AH389" t="s">
        <v>287</v>
      </c>
      <c r="AI389">
        <v>12</v>
      </c>
    </row>
    <row r="390" spans="25:35" x14ac:dyDescent="0.25">
      <c r="Y390" t="str">
        <f t="shared" si="40"/>
        <v>4CGYMMAX ILR</v>
      </c>
      <c r="Z390" t="s">
        <v>129</v>
      </c>
      <c r="AA390" t="s">
        <v>80</v>
      </c>
      <c r="AB390" t="s">
        <v>52</v>
      </c>
      <c r="AC390" t="s">
        <v>1556</v>
      </c>
      <c r="AD390" t="s">
        <v>81</v>
      </c>
      <c r="AE390">
        <v>5</v>
      </c>
      <c r="AF390" t="s">
        <v>1634</v>
      </c>
      <c r="AG390">
        <v>56</v>
      </c>
      <c r="AH390" t="s">
        <v>662</v>
      </c>
      <c r="AI390">
        <v>11</v>
      </c>
    </row>
    <row r="391" spans="25:35" x14ac:dyDescent="0.25">
      <c r="Y391" t="str">
        <f t="shared" ref="Y391:Y454" si="41">CONCATENATE(Z391,AB391,AC391)</f>
        <v>4CKITCHEN CAFETERIAMAX ILR</v>
      </c>
      <c r="Z391" t="s">
        <v>129</v>
      </c>
      <c r="AA391" t="s">
        <v>80</v>
      </c>
      <c r="AB391" t="s">
        <v>53</v>
      </c>
      <c r="AC391" t="s">
        <v>1556</v>
      </c>
      <c r="AD391" t="s">
        <v>81</v>
      </c>
      <c r="AE391">
        <v>5</v>
      </c>
      <c r="AF391" t="s">
        <v>1792</v>
      </c>
      <c r="AG391">
        <v>44</v>
      </c>
      <c r="AH391" t="s">
        <v>705</v>
      </c>
      <c r="AI391">
        <v>11</v>
      </c>
    </row>
    <row r="392" spans="25:35" x14ac:dyDescent="0.25">
      <c r="Y392" t="str">
        <f t="shared" si="41"/>
        <v>5ALocationFilename</v>
      </c>
      <c r="Z392" t="s">
        <v>134</v>
      </c>
      <c r="AA392" t="s">
        <v>59</v>
      </c>
      <c r="AB392" t="s">
        <v>60</v>
      </c>
      <c r="AC392" t="s">
        <v>61</v>
      </c>
      <c r="AD392" t="s">
        <v>62</v>
      </c>
      <c r="AE392" t="s">
        <v>63</v>
      </c>
      <c r="AF392" t="s">
        <v>64</v>
      </c>
      <c r="AG392" t="s">
        <v>65</v>
      </c>
      <c r="AH392" t="s">
        <v>66</v>
      </c>
      <c r="AI392" t="s">
        <v>67</v>
      </c>
    </row>
    <row r="393" spans="25:35" x14ac:dyDescent="0.25">
      <c r="Y393" t="str">
        <f t="shared" si="41"/>
        <v>5AFLOOR 1MAX_ILR</v>
      </c>
      <c r="Z393" t="s">
        <v>134</v>
      </c>
      <c r="AA393" t="s">
        <v>80</v>
      </c>
      <c r="AB393" t="s">
        <v>48</v>
      </c>
      <c r="AC393" t="s">
        <v>1535</v>
      </c>
      <c r="AD393" t="s">
        <v>81</v>
      </c>
      <c r="AE393">
        <v>5</v>
      </c>
      <c r="AF393" t="s">
        <v>842</v>
      </c>
      <c r="AG393">
        <v>53</v>
      </c>
      <c r="AH393" t="s">
        <v>749</v>
      </c>
      <c r="AI393">
        <v>16</v>
      </c>
    </row>
    <row r="394" spans="25:35" x14ac:dyDescent="0.25">
      <c r="Y394" t="str">
        <f t="shared" si="41"/>
        <v>5AMECHMAX_ILR</v>
      </c>
      <c r="Z394" t="s">
        <v>134</v>
      </c>
      <c r="AA394" t="s">
        <v>80</v>
      </c>
      <c r="AB394" t="s">
        <v>85</v>
      </c>
      <c r="AC394" t="s">
        <v>1535</v>
      </c>
      <c r="AD394" t="s">
        <v>81</v>
      </c>
      <c r="AE394">
        <v>5</v>
      </c>
      <c r="AF394" t="s">
        <v>1793</v>
      </c>
      <c r="AG394">
        <v>66</v>
      </c>
      <c r="AH394" t="s">
        <v>1416</v>
      </c>
      <c r="AI394">
        <v>20</v>
      </c>
    </row>
    <row r="395" spans="25:35" x14ac:dyDescent="0.25">
      <c r="Y395" t="str">
        <f t="shared" si="41"/>
        <v>5AFLOOR 2MAX_ILR</v>
      </c>
      <c r="Z395" t="s">
        <v>134</v>
      </c>
      <c r="AA395" t="s">
        <v>80</v>
      </c>
      <c r="AB395" t="s">
        <v>50</v>
      </c>
      <c r="AC395" t="s">
        <v>1535</v>
      </c>
      <c r="AD395" t="s">
        <v>81</v>
      </c>
      <c r="AE395">
        <v>5</v>
      </c>
      <c r="AF395" t="s">
        <v>1794</v>
      </c>
      <c r="AG395">
        <v>57</v>
      </c>
      <c r="AH395" t="s">
        <v>1795</v>
      </c>
      <c r="AI395">
        <v>18</v>
      </c>
    </row>
    <row r="396" spans="25:35" x14ac:dyDescent="0.25">
      <c r="Y396" t="str">
        <f t="shared" si="41"/>
        <v>5AAUDITORIUMMAX_ILR</v>
      </c>
      <c r="Z396" t="s">
        <v>134</v>
      </c>
      <c r="AA396" t="s">
        <v>80</v>
      </c>
      <c r="AB396" t="s">
        <v>51</v>
      </c>
      <c r="AC396" t="s">
        <v>1535</v>
      </c>
      <c r="AD396" t="s">
        <v>81</v>
      </c>
      <c r="AE396">
        <v>5</v>
      </c>
      <c r="AF396" t="s">
        <v>1796</v>
      </c>
      <c r="AG396">
        <v>63</v>
      </c>
      <c r="AH396" t="s">
        <v>1797</v>
      </c>
      <c r="AI396">
        <v>16</v>
      </c>
    </row>
    <row r="397" spans="25:35" x14ac:dyDescent="0.25">
      <c r="Y397" t="str">
        <f t="shared" si="41"/>
        <v>5AGYMMAX_ILR</v>
      </c>
      <c r="Z397" t="s">
        <v>134</v>
      </c>
      <c r="AA397" t="s">
        <v>80</v>
      </c>
      <c r="AB397" t="s">
        <v>52</v>
      </c>
      <c r="AC397" t="s">
        <v>1535</v>
      </c>
      <c r="AD397" t="s">
        <v>81</v>
      </c>
      <c r="AE397">
        <v>5</v>
      </c>
      <c r="AF397" t="s">
        <v>1798</v>
      </c>
      <c r="AG397">
        <v>43</v>
      </c>
      <c r="AH397" t="s">
        <v>358</v>
      </c>
      <c r="AI397">
        <v>11</v>
      </c>
    </row>
    <row r="398" spans="25:35" x14ac:dyDescent="0.25">
      <c r="Y398" t="str">
        <f t="shared" si="41"/>
        <v>5AKITCHEN CAFETERIAMAX_ILR</v>
      </c>
      <c r="Z398" t="s">
        <v>134</v>
      </c>
      <c r="AA398" t="s">
        <v>80</v>
      </c>
      <c r="AB398" t="s">
        <v>53</v>
      </c>
      <c r="AC398" t="s">
        <v>1535</v>
      </c>
      <c r="AD398" t="s">
        <v>81</v>
      </c>
      <c r="AE398">
        <v>5</v>
      </c>
      <c r="AF398" t="s">
        <v>1365</v>
      </c>
      <c r="AG398">
        <v>59</v>
      </c>
      <c r="AH398" t="s">
        <v>578</v>
      </c>
      <c r="AI398">
        <v>16</v>
      </c>
    </row>
    <row r="399" spans="25:35" x14ac:dyDescent="0.25">
      <c r="Y399" t="str">
        <f t="shared" si="41"/>
        <v>5AFLOOR 1MIN_ILR</v>
      </c>
      <c r="Z399" t="s">
        <v>134</v>
      </c>
      <c r="AA399" t="s">
        <v>80</v>
      </c>
      <c r="AB399" t="s">
        <v>48</v>
      </c>
      <c r="AC399" t="s">
        <v>1533</v>
      </c>
      <c r="AD399" t="s">
        <v>81</v>
      </c>
      <c r="AE399">
        <v>5</v>
      </c>
      <c r="AF399" t="s">
        <v>1799</v>
      </c>
      <c r="AG399">
        <v>43</v>
      </c>
      <c r="AH399" t="s">
        <v>741</v>
      </c>
      <c r="AI399">
        <v>16</v>
      </c>
    </row>
    <row r="400" spans="25:35" x14ac:dyDescent="0.25">
      <c r="Y400" t="str">
        <f t="shared" si="41"/>
        <v>5AMECHMIN_ILR</v>
      </c>
      <c r="Z400" t="s">
        <v>134</v>
      </c>
      <c r="AA400" t="s">
        <v>80</v>
      </c>
      <c r="AB400" t="s">
        <v>85</v>
      </c>
      <c r="AC400" t="s">
        <v>1533</v>
      </c>
      <c r="AD400" t="s">
        <v>81</v>
      </c>
      <c r="AE400">
        <v>5</v>
      </c>
      <c r="AF400" t="s">
        <v>1800</v>
      </c>
      <c r="AG400">
        <v>45</v>
      </c>
      <c r="AH400" t="s">
        <v>1801</v>
      </c>
      <c r="AI400">
        <v>22</v>
      </c>
    </row>
    <row r="401" spans="25:35" x14ac:dyDescent="0.25">
      <c r="Y401" t="str">
        <f t="shared" si="41"/>
        <v>5AFLOOR 2MIN_ILR</v>
      </c>
      <c r="Z401" t="s">
        <v>134</v>
      </c>
      <c r="AA401" t="s">
        <v>80</v>
      </c>
      <c r="AB401" t="s">
        <v>50</v>
      </c>
      <c r="AC401" t="s">
        <v>1533</v>
      </c>
      <c r="AD401" t="s">
        <v>81</v>
      </c>
      <c r="AE401">
        <v>5</v>
      </c>
      <c r="AF401" t="s">
        <v>947</v>
      </c>
      <c r="AG401">
        <v>42</v>
      </c>
      <c r="AH401" t="s">
        <v>1802</v>
      </c>
      <c r="AI401">
        <v>17</v>
      </c>
    </row>
    <row r="402" spans="25:35" x14ac:dyDescent="0.25">
      <c r="Y402" t="str">
        <f t="shared" si="41"/>
        <v>5AAUDITORIUMMIN_ILR</v>
      </c>
      <c r="Z402" t="s">
        <v>134</v>
      </c>
      <c r="AA402" t="s">
        <v>80</v>
      </c>
      <c r="AB402" t="s">
        <v>51</v>
      </c>
      <c r="AC402" t="s">
        <v>1533</v>
      </c>
      <c r="AD402" t="s">
        <v>81</v>
      </c>
      <c r="AE402">
        <v>5</v>
      </c>
      <c r="AF402" t="s">
        <v>1803</v>
      </c>
      <c r="AG402">
        <v>46</v>
      </c>
      <c r="AH402" t="s">
        <v>1804</v>
      </c>
      <c r="AI402">
        <v>16</v>
      </c>
    </row>
    <row r="403" spans="25:35" x14ac:dyDescent="0.25">
      <c r="Y403" t="str">
        <f t="shared" si="41"/>
        <v>5AGYMMIN_ILR</v>
      </c>
      <c r="Z403" t="s">
        <v>134</v>
      </c>
      <c r="AA403" t="s">
        <v>80</v>
      </c>
      <c r="AB403" t="s">
        <v>52</v>
      </c>
      <c r="AC403" t="s">
        <v>1533</v>
      </c>
      <c r="AD403" t="s">
        <v>81</v>
      </c>
      <c r="AE403">
        <v>5</v>
      </c>
      <c r="AF403" t="s">
        <v>1805</v>
      </c>
      <c r="AG403">
        <v>47</v>
      </c>
      <c r="AH403" t="s">
        <v>138</v>
      </c>
      <c r="AI403">
        <v>12</v>
      </c>
    </row>
    <row r="404" spans="25:35" x14ac:dyDescent="0.25">
      <c r="Y404" t="str">
        <f t="shared" si="41"/>
        <v>5AKITCHEN CAFETERIAMIN_ILR</v>
      </c>
      <c r="Z404" t="s">
        <v>134</v>
      </c>
      <c r="AA404" t="s">
        <v>80</v>
      </c>
      <c r="AB404" t="s">
        <v>53</v>
      </c>
      <c r="AC404" t="s">
        <v>1533</v>
      </c>
      <c r="AD404" t="s">
        <v>81</v>
      </c>
      <c r="AE404">
        <v>5</v>
      </c>
      <c r="AF404" t="s">
        <v>1806</v>
      </c>
      <c r="AG404">
        <v>39</v>
      </c>
      <c r="AH404" t="s">
        <v>850</v>
      </c>
      <c r="AI404">
        <v>13</v>
      </c>
    </row>
    <row r="405" spans="25:35" x14ac:dyDescent="0.25">
      <c r="Y405" t="str">
        <f t="shared" si="41"/>
        <v>5AFLOOR 1TMY15WA_ILR</v>
      </c>
      <c r="Z405" t="s">
        <v>134</v>
      </c>
      <c r="AA405" t="s">
        <v>80</v>
      </c>
      <c r="AB405" t="s">
        <v>48</v>
      </c>
      <c r="AC405" t="s">
        <v>1530</v>
      </c>
      <c r="AD405" t="s">
        <v>81</v>
      </c>
      <c r="AE405">
        <v>5</v>
      </c>
      <c r="AF405" t="s">
        <v>572</v>
      </c>
      <c r="AG405">
        <v>45</v>
      </c>
      <c r="AH405" t="s">
        <v>1807</v>
      </c>
      <c r="AI405">
        <v>15</v>
      </c>
    </row>
    <row r="406" spans="25:35" x14ac:dyDescent="0.25">
      <c r="Y406" t="str">
        <f t="shared" si="41"/>
        <v>5AMECHTMY15WA_ILR</v>
      </c>
      <c r="Z406" t="s">
        <v>134</v>
      </c>
      <c r="AA406" t="s">
        <v>80</v>
      </c>
      <c r="AB406" t="s">
        <v>85</v>
      </c>
      <c r="AC406" t="s">
        <v>1530</v>
      </c>
      <c r="AD406" t="s">
        <v>81</v>
      </c>
      <c r="AE406">
        <v>5</v>
      </c>
      <c r="AF406" t="s">
        <v>1808</v>
      </c>
      <c r="AG406">
        <v>54</v>
      </c>
      <c r="AH406" t="s">
        <v>1809</v>
      </c>
      <c r="AI406">
        <v>19</v>
      </c>
    </row>
    <row r="407" spans="25:35" x14ac:dyDescent="0.25">
      <c r="Y407" t="str">
        <f t="shared" si="41"/>
        <v>5AFLOOR 2TMY15WA_ILR</v>
      </c>
      <c r="Z407" t="s">
        <v>134</v>
      </c>
      <c r="AA407" t="s">
        <v>80</v>
      </c>
      <c r="AB407" t="s">
        <v>50</v>
      </c>
      <c r="AC407" t="s">
        <v>1530</v>
      </c>
      <c r="AD407" t="s">
        <v>81</v>
      </c>
      <c r="AE407">
        <v>5</v>
      </c>
      <c r="AF407" t="s">
        <v>828</v>
      </c>
      <c r="AG407">
        <v>56</v>
      </c>
      <c r="AH407" t="s">
        <v>281</v>
      </c>
      <c r="AI407">
        <v>16</v>
      </c>
    </row>
    <row r="408" spans="25:35" x14ac:dyDescent="0.25">
      <c r="Y408" t="str">
        <f t="shared" si="41"/>
        <v>5AAUDITORIUMTMY15WA_ILR</v>
      </c>
      <c r="Z408" t="s">
        <v>134</v>
      </c>
      <c r="AA408" t="s">
        <v>80</v>
      </c>
      <c r="AB408" t="s">
        <v>51</v>
      </c>
      <c r="AC408" t="s">
        <v>1530</v>
      </c>
      <c r="AD408" t="s">
        <v>81</v>
      </c>
      <c r="AE408">
        <v>5</v>
      </c>
      <c r="AF408" t="s">
        <v>1810</v>
      </c>
      <c r="AG408">
        <v>66</v>
      </c>
      <c r="AH408" t="s">
        <v>303</v>
      </c>
      <c r="AI408">
        <v>16</v>
      </c>
    </row>
    <row r="409" spans="25:35" x14ac:dyDescent="0.25">
      <c r="Y409" t="str">
        <f t="shared" si="41"/>
        <v>5AGYMTMY15WA_ILR</v>
      </c>
      <c r="Z409" t="s">
        <v>134</v>
      </c>
      <c r="AA409" t="s">
        <v>80</v>
      </c>
      <c r="AB409" t="s">
        <v>52</v>
      </c>
      <c r="AC409" t="s">
        <v>1530</v>
      </c>
      <c r="AD409" t="s">
        <v>81</v>
      </c>
      <c r="AE409">
        <v>5</v>
      </c>
      <c r="AF409" t="s">
        <v>1811</v>
      </c>
      <c r="AG409">
        <v>39</v>
      </c>
      <c r="AH409" t="s">
        <v>1812</v>
      </c>
      <c r="AI409">
        <v>11</v>
      </c>
    </row>
    <row r="410" spans="25:35" x14ac:dyDescent="0.25">
      <c r="Y410" t="str">
        <f t="shared" si="41"/>
        <v>5AKITCHEN CAFETERIATMY15WA_ILR</v>
      </c>
      <c r="Z410" t="s">
        <v>134</v>
      </c>
      <c r="AA410" t="s">
        <v>80</v>
      </c>
      <c r="AB410" t="s">
        <v>53</v>
      </c>
      <c r="AC410" t="s">
        <v>1530</v>
      </c>
      <c r="AD410" t="s">
        <v>81</v>
      </c>
      <c r="AE410">
        <v>5</v>
      </c>
      <c r="AF410" t="s">
        <v>337</v>
      </c>
      <c r="AG410">
        <v>49</v>
      </c>
      <c r="AH410" t="s">
        <v>713</v>
      </c>
      <c r="AI410">
        <v>14</v>
      </c>
    </row>
    <row r="411" spans="25:35" x14ac:dyDescent="0.25">
      <c r="Y411" t="str">
        <f t="shared" si="41"/>
        <v>5AFLOOR 1TMY7WA_ILR</v>
      </c>
      <c r="Z411" t="s">
        <v>134</v>
      </c>
      <c r="AA411" t="s">
        <v>80</v>
      </c>
      <c r="AB411" t="s">
        <v>48</v>
      </c>
      <c r="AC411" t="s">
        <v>1523</v>
      </c>
      <c r="AD411" t="s">
        <v>81</v>
      </c>
      <c r="AE411">
        <v>5</v>
      </c>
      <c r="AF411" t="s">
        <v>539</v>
      </c>
      <c r="AG411">
        <v>45</v>
      </c>
      <c r="AH411" t="s">
        <v>1807</v>
      </c>
      <c r="AI411">
        <v>15</v>
      </c>
    </row>
    <row r="412" spans="25:35" x14ac:dyDescent="0.25">
      <c r="Y412" t="str">
        <f t="shared" si="41"/>
        <v>5AMECHTMY7WA_ILR</v>
      </c>
      <c r="Z412" t="s">
        <v>134</v>
      </c>
      <c r="AA412" t="s">
        <v>80</v>
      </c>
      <c r="AB412" t="s">
        <v>85</v>
      </c>
      <c r="AC412" t="s">
        <v>1523</v>
      </c>
      <c r="AD412" t="s">
        <v>81</v>
      </c>
      <c r="AE412">
        <v>5</v>
      </c>
      <c r="AF412" t="s">
        <v>1813</v>
      </c>
      <c r="AG412">
        <v>54</v>
      </c>
      <c r="AH412" t="s">
        <v>1809</v>
      </c>
      <c r="AI412">
        <v>19</v>
      </c>
    </row>
    <row r="413" spans="25:35" x14ac:dyDescent="0.25">
      <c r="Y413" t="str">
        <f t="shared" si="41"/>
        <v>5AFLOOR 2TMY7WA_ILR</v>
      </c>
      <c r="Z413" t="s">
        <v>134</v>
      </c>
      <c r="AA413" t="s">
        <v>80</v>
      </c>
      <c r="AB413" t="s">
        <v>50</v>
      </c>
      <c r="AC413" t="s">
        <v>1523</v>
      </c>
      <c r="AD413" t="s">
        <v>81</v>
      </c>
      <c r="AE413">
        <v>5</v>
      </c>
      <c r="AF413" t="s">
        <v>649</v>
      </c>
      <c r="AG413">
        <v>56</v>
      </c>
      <c r="AH413" t="s">
        <v>281</v>
      </c>
      <c r="AI413">
        <v>16</v>
      </c>
    </row>
    <row r="414" spans="25:35" x14ac:dyDescent="0.25">
      <c r="Y414" t="str">
        <f t="shared" si="41"/>
        <v>5AAUDITORIUMTMY7WA_ILR</v>
      </c>
      <c r="Z414" t="s">
        <v>134</v>
      </c>
      <c r="AA414" t="s">
        <v>80</v>
      </c>
      <c r="AB414" t="s">
        <v>51</v>
      </c>
      <c r="AC414" t="s">
        <v>1523</v>
      </c>
      <c r="AD414" t="s">
        <v>81</v>
      </c>
      <c r="AE414">
        <v>5</v>
      </c>
      <c r="AF414" t="s">
        <v>1814</v>
      </c>
      <c r="AG414">
        <v>66</v>
      </c>
      <c r="AH414" t="s">
        <v>303</v>
      </c>
      <c r="AI414">
        <v>16</v>
      </c>
    </row>
    <row r="415" spans="25:35" x14ac:dyDescent="0.25">
      <c r="Y415" t="str">
        <f t="shared" si="41"/>
        <v>5AGYMTMY7WA_ILR</v>
      </c>
      <c r="Z415" t="s">
        <v>134</v>
      </c>
      <c r="AA415" t="s">
        <v>80</v>
      </c>
      <c r="AB415" t="s">
        <v>52</v>
      </c>
      <c r="AC415" t="s">
        <v>1523</v>
      </c>
      <c r="AD415" t="s">
        <v>81</v>
      </c>
      <c r="AE415">
        <v>5</v>
      </c>
      <c r="AF415" t="s">
        <v>1798</v>
      </c>
      <c r="AG415">
        <v>43</v>
      </c>
      <c r="AH415" t="s">
        <v>573</v>
      </c>
      <c r="AI415">
        <v>11</v>
      </c>
    </row>
    <row r="416" spans="25:35" x14ac:dyDescent="0.25">
      <c r="Y416" t="str">
        <f t="shared" si="41"/>
        <v>5AKITCHEN CAFETERIATMY7WA_ILR</v>
      </c>
      <c r="Z416" t="s">
        <v>134</v>
      </c>
      <c r="AA416" t="s">
        <v>80</v>
      </c>
      <c r="AB416" t="s">
        <v>53</v>
      </c>
      <c r="AC416" t="s">
        <v>1523</v>
      </c>
      <c r="AD416" t="s">
        <v>81</v>
      </c>
      <c r="AE416">
        <v>5</v>
      </c>
      <c r="AF416" t="s">
        <v>1815</v>
      </c>
      <c r="AG416">
        <v>49</v>
      </c>
      <c r="AH416" t="s">
        <v>713</v>
      </c>
      <c r="AI416">
        <v>13</v>
      </c>
    </row>
    <row r="417" spans="25:35" x14ac:dyDescent="0.25">
      <c r="Y417" t="str">
        <f t="shared" si="41"/>
        <v>5AFLOOR 1TMY3WA_ILR</v>
      </c>
      <c r="Z417" t="s">
        <v>134</v>
      </c>
      <c r="AA417" t="s">
        <v>80</v>
      </c>
      <c r="AB417" t="s">
        <v>48</v>
      </c>
      <c r="AC417" t="s">
        <v>1525</v>
      </c>
      <c r="AD417" t="s">
        <v>81</v>
      </c>
      <c r="AE417">
        <v>5</v>
      </c>
      <c r="AF417" t="s">
        <v>572</v>
      </c>
      <c r="AG417">
        <v>48</v>
      </c>
      <c r="AH417" t="s">
        <v>303</v>
      </c>
      <c r="AI417">
        <v>14</v>
      </c>
    </row>
    <row r="418" spans="25:35" x14ac:dyDescent="0.25">
      <c r="Y418" t="str">
        <f t="shared" si="41"/>
        <v>5AMECHTMY3WA_ILR</v>
      </c>
      <c r="Z418" t="s">
        <v>134</v>
      </c>
      <c r="AA418" t="s">
        <v>80</v>
      </c>
      <c r="AB418" t="s">
        <v>85</v>
      </c>
      <c r="AC418" t="s">
        <v>1525</v>
      </c>
      <c r="AD418" t="s">
        <v>81</v>
      </c>
      <c r="AE418">
        <v>5</v>
      </c>
      <c r="AF418" t="s">
        <v>1808</v>
      </c>
      <c r="AG418">
        <v>53</v>
      </c>
      <c r="AH418" t="s">
        <v>1816</v>
      </c>
      <c r="AI418">
        <v>18</v>
      </c>
    </row>
    <row r="419" spans="25:35" x14ac:dyDescent="0.25">
      <c r="Y419" t="str">
        <f t="shared" si="41"/>
        <v>5AFLOOR 2TMY3WA_ILR</v>
      </c>
      <c r="Z419" t="s">
        <v>134</v>
      </c>
      <c r="AA419" t="s">
        <v>80</v>
      </c>
      <c r="AB419" t="s">
        <v>50</v>
      </c>
      <c r="AC419" t="s">
        <v>1525</v>
      </c>
      <c r="AD419" t="s">
        <v>81</v>
      </c>
      <c r="AE419">
        <v>5</v>
      </c>
      <c r="AF419" t="s">
        <v>828</v>
      </c>
      <c r="AG419">
        <v>55</v>
      </c>
      <c r="AH419" t="s">
        <v>1817</v>
      </c>
      <c r="AI419">
        <v>16</v>
      </c>
    </row>
    <row r="420" spans="25:35" x14ac:dyDescent="0.25">
      <c r="Y420" t="str">
        <f t="shared" si="41"/>
        <v>5AAUDITORIUMTMY3WA_ILR</v>
      </c>
      <c r="Z420" t="s">
        <v>134</v>
      </c>
      <c r="AA420" t="s">
        <v>80</v>
      </c>
      <c r="AB420" t="s">
        <v>51</v>
      </c>
      <c r="AC420" t="s">
        <v>1525</v>
      </c>
      <c r="AD420" t="s">
        <v>81</v>
      </c>
      <c r="AE420">
        <v>5</v>
      </c>
      <c r="AF420" t="s">
        <v>1810</v>
      </c>
      <c r="AG420">
        <v>62</v>
      </c>
      <c r="AH420" t="s">
        <v>725</v>
      </c>
      <c r="AI420">
        <v>15</v>
      </c>
    </row>
    <row r="421" spans="25:35" x14ac:dyDescent="0.25">
      <c r="Y421" t="str">
        <f t="shared" si="41"/>
        <v>5AGYMTMY3WA_ILR</v>
      </c>
      <c r="Z421" t="s">
        <v>134</v>
      </c>
      <c r="AA421" t="s">
        <v>80</v>
      </c>
      <c r="AB421" t="s">
        <v>52</v>
      </c>
      <c r="AC421" t="s">
        <v>1525</v>
      </c>
      <c r="AD421" t="s">
        <v>81</v>
      </c>
      <c r="AE421">
        <v>5</v>
      </c>
      <c r="AF421" t="s">
        <v>1811</v>
      </c>
      <c r="AG421">
        <v>39</v>
      </c>
      <c r="AH421" t="s">
        <v>1812</v>
      </c>
      <c r="AI421">
        <v>10</v>
      </c>
    </row>
    <row r="422" spans="25:35" x14ac:dyDescent="0.25">
      <c r="Y422" t="str">
        <f t="shared" si="41"/>
        <v>5AKITCHEN CAFETERIATMY3WA_ILR</v>
      </c>
      <c r="Z422" t="s">
        <v>134</v>
      </c>
      <c r="AA422" t="s">
        <v>80</v>
      </c>
      <c r="AB422" t="s">
        <v>53</v>
      </c>
      <c r="AC422" t="s">
        <v>1525</v>
      </c>
      <c r="AD422" t="s">
        <v>81</v>
      </c>
      <c r="AE422">
        <v>5</v>
      </c>
      <c r="AF422" t="s">
        <v>845</v>
      </c>
      <c r="AG422">
        <v>49</v>
      </c>
      <c r="AH422" t="s">
        <v>1179</v>
      </c>
      <c r="AI422">
        <v>13</v>
      </c>
    </row>
    <row r="423" spans="25:35" x14ac:dyDescent="0.25">
      <c r="Y423" t="str">
        <f t="shared" si="41"/>
        <v>5AFLOOR 1TMY3_ILR</v>
      </c>
      <c r="Z423" t="s">
        <v>134</v>
      </c>
      <c r="AA423" t="s">
        <v>80</v>
      </c>
      <c r="AB423" t="s">
        <v>48</v>
      </c>
      <c r="AC423" t="s">
        <v>1526</v>
      </c>
      <c r="AD423" t="s">
        <v>81</v>
      </c>
      <c r="AE423">
        <v>5</v>
      </c>
      <c r="AF423" t="s">
        <v>1818</v>
      </c>
      <c r="AG423">
        <v>49</v>
      </c>
      <c r="AH423" t="s">
        <v>1153</v>
      </c>
      <c r="AI423">
        <v>15</v>
      </c>
    </row>
    <row r="424" spans="25:35" x14ac:dyDescent="0.25">
      <c r="Y424" t="str">
        <f t="shared" si="41"/>
        <v>5AMECHTMY3_ILR</v>
      </c>
      <c r="Z424" t="s">
        <v>134</v>
      </c>
      <c r="AA424" t="s">
        <v>80</v>
      </c>
      <c r="AB424" t="s">
        <v>85</v>
      </c>
      <c r="AC424" t="s">
        <v>1526</v>
      </c>
      <c r="AD424" t="s">
        <v>81</v>
      </c>
      <c r="AE424">
        <v>5</v>
      </c>
      <c r="AF424" t="s">
        <v>630</v>
      </c>
      <c r="AG424">
        <v>54</v>
      </c>
      <c r="AH424" t="s">
        <v>191</v>
      </c>
      <c r="AI424">
        <v>19</v>
      </c>
    </row>
    <row r="425" spans="25:35" x14ac:dyDescent="0.25">
      <c r="Y425" t="str">
        <f t="shared" si="41"/>
        <v>5AFLOOR 2TMY3_ILR</v>
      </c>
      <c r="Z425" t="s">
        <v>134</v>
      </c>
      <c r="AA425" t="s">
        <v>80</v>
      </c>
      <c r="AB425" t="s">
        <v>50</v>
      </c>
      <c r="AC425" t="s">
        <v>1526</v>
      </c>
      <c r="AD425" t="s">
        <v>81</v>
      </c>
      <c r="AE425">
        <v>5</v>
      </c>
      <c r="AF425" t="s">
        <v>1819</v>
      </c>
      <c r="AG425">
        <v>56</v>
      </c>
      <c r="AH425" t="s">
        <v>593</v>
      </c>
      <c r="AI425">
        <v>16</v>
      </c>
    </row>
    <row r="426" spans="25:35" x14ac:dyDescent="0.25">
      <c r="Y426" t="str">
        <f t="shared" si="41"/>
        <v>5AAUDITORIUMTMY3_ILR</v>
      </c>
      <c r="Z426" t="s">
        <v>134</v>
      </c>
      <c r="AA426" t="s">
        <v>80</v>
      </c>
      <c r="AB426" t="s">
        <v>51</v>
      </c>
      <c r="AC426" t="s">
        <v>1526</v>
      </c>
      <c r="AD426" t="s">
        <v>81</v>
      </c>
      <c r="AE426">
        <v>5</v>
      </c>
      <c r="AF426" t="s">
        <v>1820</v>
      </c>
      <c r="AG426">
        <v>64</v>
      </c>
      <c r="AH426" t="s">
        <v>1821</v>
      </c>
      <c r="AI426">
        <v>16</v>
      </c>
    </row>
    <row r="427" spans="25:35" x14ac:dyDescent="0.25">
      <c r="Y427" t="str">
        <f t="shared" si="41"/>
        <v>5AGYMTMY3_ILR</v>
      </c>
      <c r="Z427" t="s">
        <v>134</v>
      </c>
      <c r="AA427" t="s">
        <v>80</v>
      </c>
      <c r="AB427" t="s">
        <v>52</v>
      </c>
      <c r="AC427" t="s">
        <v>1526</v>
      </c>
      <c r="AD427" t="s">
        <v>81</v>
      </c>
      <c r="AE427">
        <v>5</v>
      </c>
      <c r="AF427" t="s">
        <v>1822</v>
      </c>
      <c r="AG427">
        <v>47</v>
      </c>
      <c r="AH427" t="s">
        <v>1823</v>
      </c>
      <c r="AI427">
        <v>11</v>
      </c>
    </row>
    <row r="428" spans="25:35" x14ac:dyDescent="0.25">
      <c r="Y428" t="str">
        <f t="shared" si="41"/>
        <v>5AKITCHEN CAFETERIATMY3_ILR</v>
      </c>
      <c r="Z428" t="s">
        <v>134</v>
      </c>
      <c r="AA428" t="s">
        <v>80</v>
      </c>
      <c r="AB428" t="s">
        <v>53</v>
      </c>
      <c r="AC428" t="s">
        <v>1526</v>
      </c>
      <c r="AD428" t="s">
        <v>81</v>
      </c>
      <c r="AE428">
        <v>5</v>
      </c>
      <c r="AF428" t="s">
        <v>1824</v>
      </c>
      <c r="AG428">
        <v>56</v>
      </c>
      <c r="AH428" t="s">
        <v>1825</v>
      </c>
      <c r="AI428">
        <v>14</v>
      </c>
    </row>
    <row r="429" spans="25:35" x14ac:dyDescent="0.25">
      <c r="Y429" t="str">
        <f t="shared" si="41"/>
        <v>5AFLOOR 1TMY2_ILR</v>
      </c>
      <c r="Z429" t="s">
        <v>134</v>
      </c>
      <c r="AA429" t="s">
        <v>80</v>
      </c>
      <c r="AB429" t="s">
        <v>48</v>
      </c>
      <c r="AC429" t="s">
        <v>1528</v>
      </c>
      <c r="AD429" t="s">
        <v>81</v>
      </c>
      <c r="AE429">
        <v>5</v>
      </c>
      <c r="AF429" t="s">
        <v>1818</v>
      </c>
      <c r="AG429">
        <v>41</v>
      </c>
      <c r="AH429" t="s">
        <v>972</v>
      </c>
      <c r="AI429">
        <v>15</v>
      </c>
    </row>
    <row r="430" spans="25:35" x14ac:dyDescent="0.25">
      <c r="Y430" t="str">
        <f t="shared" si="41"/>
        <v>5AMECHTMY2_ILR</v>
      </c>
      <c r="Z430" t="s">
        <v>134</v>
      </c>
      <c r="AA430" t="s">
        <v>80</v>
      </c>
      <c r="AB430" t="s">
        <v>85</v>
      </c>
      <c r="AC430" t="s">
        <v>1528</v>
      </c>
      <c r="AD430" t="s">
        <v>81</v>
      </c>
      <c r="AE430">
        <v>5</v>
      </c>
      <c r="AF430" t="s">
        <v>630</v>
      </c>
      <c r="AG430">
        <v>45</v>
      </c>
      <c r="AH430" t="s">
        <v>724</v>
      </c>
      <c r="AI430">
        <v>19</v>
      </c>
    </row>
    <row r="431" spans="25:35" x14ac:dyDescent="0.25">
      <c r="Y431" t="str">
        <f t="shared" si="41"/>
        <v>5AFLOOR 2TMY2_ILR</v>
      </c>
      <c r="Z431" t="s">
        <v>134</v>
      </c>
      <c r="AA431" t="s">
        <v>80</v>
      </c>
      <c r="AB431" t="s">
        <v>50</v>
      </c>
      <c r="AC431" t="s">
        <v>1528</v>
      </c>
      <c r="AD431" t="s">
        <v>81</v>
      </c>
      <c r="AE431">
        <v>5</v>
      </c>
      <c r="AF431" t="s">
        <v>1826</v>
      </c>
      <c r="AG431">
        <v>52</v>
      </c>
      <c r="AH431" t="s">
        <v>734</v>
      </c>
      <c r="AI431">
        <v>16</v>
      </c>
    </row>
    <row r="432" spans="25:35" x14ac:dyDescent="0.25">
      <c r="Y432" t="str">
        <f t="shared" si="41"/>
        <v>5AAUDITORIUMTMY2_ILR</v>
      </c>
      <c r="Z432" t="s">
        <v>134</v>
      </c>
      <c r="AA432" t="s">
        <v>80</v>
      </c>
      <c r="AB432" t="s">
        <v>51</v>
      </c>
      <c r="AC432" t="s">
        <v>1528</v>
      </c>
      <c r="AD432" t="s">
        <v>81</v>
      </c>
      <c r="AE432">
        <v>5</v>
      </c>
      <c r="AF432" t="s">
        <v>857</v>
      </c>
      <c r="AG432">
        <v>59</v>
      </c>
      <c r="AH432" t="s">
        <v>1071</v>
      </c>
      <c r="AI432">
        <v>16</v>
      </c>
    </row>
    <row r="433" spans="25:35" x14ac:dyDescent="0.25">
      <c r="Y433" t="str">
        <f t="shared" si="41"/>
        <v>5AGYMTMY2_ILR</v>
      </c>
      <c r="Z433" t="s">
        <v>134</v>
      </c>
      <c r="AA433" t="s">
        <v>80</v>
      </c>
      <c r="AB433" t="s">
        <v>52</v>
      </c>
      <c r="AC433" t="s">
        <v>1528</v>
      </c>
      <c r="AD433" t="s">
        <v>81</v>
      </c>
      <c r="AE433">
        <v>5</v>
      </c>
      <c r="AF433" t="s">
        <v>1827</v>
      </c>
      <c r="AG433">
        <v>41</v>
      </c>
      <c r="AH433" t="s">
        <v>493</v>
      </c>
      <c r="AI433">
        <v>11</v>
      </c>
    </row>
    <row r="434" spans="25:35" x14ac:dyDescent="0.25">
      <c r="Y434" t="str">
        <f t="shared" si="41"/>
        <v>5AKITCHEN CAFETERIATMY2_ILR</v>
      </c>
      <c r="Z434" t="s">
        <v>134</v>
      </c>
      <c r="AA434" t="s">
        <v>80</v>
      </c>
      <c r="AB434" t="s">
        <v>53</v>
      </c>
      <c r="AC434" t="s">
        <v>1528</v>
      </c>
      <c r="AD434" t="s">
        <v>81</v>
      </c>
      <c r="AE434">
        <v>5</v>
      </c>
      <c r="AF434" t="s">
        <v>1828</v>
      </c>
      <c r="AG434">
        <v>45</v>
      </c>
      <c r="AH434" t="s">
        <v>731</v>
      </c>
      <c r="AI434">
        <v>13</v>
      </c>
    </row>
    <row r="435" spans="25:35" x14ac:dyDescent="0.25">
      <c r="Y435" t="str">
        <f t="shared" si="41"/>
        <v>5BLocationFilename</v>
      </c>
      <c r="Z435" t="s">
        <v>140</v>
      </c>
      <c r="AA435" t="s">
        <v>59</v>
      </c>
      <c r="AB435" t="s">
        <v>60</v>
      </c>
      <c r="AC435" t="s">
        <v>61</v>
      </c>
      <c r="AD435" t="s">
        <v>62</v>
      </c>
      <c r="AE435" t="s">
        <v>63</v>
      </c>
      <c r="AF435" t="s">
        <v>64</v>
      </c>
      <c r="AG435" t="s">
        <v>65</v>
      </c>
      <c r="AH435" t="s">
        <v>66</v>
      </c>
      <c r="AI435" t="s">
        <v>67</v>
      </c>
    </row>
    <row r="436" spans="25:35" x14ac:dyDescent="0.25">
      <c r="Y436" t="str">
        <f t="shared" si="41"/>
        <v>5BFLOOR 1TMY2_ILR</v>
      </c>
      <c r="Z436" t="s">
        <v>140</v>
      </c>
      <c r="AA436" t="s">
        <v>80</v>
      </c>
      <c r="AB436" t="s">
        <v>48</v>
      </c>
      <c r="AC436" t="s">
        <v>1528</v>
      </c>
      <c r="AD436" t="s">
        <v>81</v>
      </c>
      <c r="AE436">
        <v>5</v>
      </c>
      <c r="AF436" t="s">
        <v>1829</v>
      </c>
      <c r="AG436">
        <v>42</v>
      </c>
      <c r="AH436" t="s">
        <v>773</v>
      </c>
      <c r="AI436">
        <v>13</v>
      </c>
    </row>
    <row r="437" spans="25:35" x14ac:dyDescent="0.25">
      <c r="Y437" t="str">
        <f t="shared" si="41"/>
        <v>5BMECHTMY2_ILR</v>
      </c>
      <c r="Z437" t="s">
        <v>140</v>
      </c>
      <c r="AA437" t="s">
        <v>80</v>
      </c>
      <c r="AB437" t="s">
        <v>85</v>
      </c>
      <c r="AC437" t="s">
        <v>1528</v>
      </c>
      <c r="AD437" t="s">
        <v>81</v>
      </c>
      <c r="AE437">
        <v>5</v>
      </c>
      <c r="AF437" t="s">
        <v>1830</v>
      </c>
      <c r="AG437">
        <v>48</v>
      </c>
      <c r="AH437" t="s">
        <v>725</v>
      </c>
      <c r="AI437">
        <v>18</v>
      </c>
    </row>
    <row r="438" spans="25:35" x14ac:dyDescent="0.25">
      <c r="Y438" t="str">
        <f t="shared" si="41"/>
        <v>5BFLOOR 2TMY2_ILR</v>
      </c>
      <c r="Z438" t="s">
        <v>140</v>
      </c>
      <c r="AA438" t="s">
        <v>80</v>
      </c>
      <c r="AB438" t="s">
        <v>50</v>
      </c>
      <c r="AC438" t="s">
        <v>1528</v>
      </c>
      <c r="AD438" t="s">
        <v>81</v>
      </c>
      <c r="AE438">
        <v>5</v>
      </c>
      <c r="AF438" t="s">
        <v>774</v>
      </c>
      <c r="AG438">
        <v>48</v>
      </c>
      <c r="AH438" t="s">
        <v>725</v>
      </c>
      <c r="AI438">
        <v>15</v>
      </c>
    </row>
    <row r="439" spans="25:35" x14ac:dyDescent="0.25">
      <c r="Y439" t="str">
        <f t="shared" si="41"/>
        <v>5BAUDITORIUMTMY2_ILR</v>
      </c>
      <c r="Z439" t="s">
        <v>140</v>
      </c>
      <c r="AA439" t="s">
        <v>80</v>
      </c>
      <c r="AB439" t="s">
        <v>51</v>
      </c>
      <c r="AC439" t="s">
        <v>1528</v>
      </c>
      <c r="AD439" t="s">
        <v>81</v>
      </c>
      <c r="AE439">
        <v>5</v>
      </c>
      <c r="AF439" t="s">
        <v>1831</v>
      </c>
      <c r="AG439">
        <v>50</v>
      </c>
      <c r="AH439" t="s">
        <v>782</v>
      </c>
      <c r="AI439">
        <v>15</v>
      </c>
    </row>
    <row r="440" spans="25:35" x14ac:dyDescent="0.25">
      <c r="Y440" t="str">
        <f t="shared" si="41"/>
        <v>5BGYMTMY2_ILR</v>
      </c>
      <c r="Z440" t="s">
        <v>140</v>
      </c>
      <c r="AA440" t="s">
        <v>80</v>
      </c>
      <c r="AB440" t="s">
        <v>52</v>
      </c>
      <c r="AC440" t="s">
        <v>1528</v>
      </c>
      <c r="AD440" t="s">
        <v>81</v>
      </c>
      <c r="AE440">
        <v>5</v>
      </c>
      <c r="AF440" t="s">
        <v>1832</v>
      </c>
      <c r="AG440">
        <v>62</v>
      </c>
      <c r="AH440" t="s">
        <v>595</v>
      </c>
      <c r="AI440">
        <v>13</v>
      </c>
    </row>
    <row r="441" spans="25:35" x14ac:dyDescent="0.25">
      <c r="Y441" t="str">
        <f t="shared" si="41"/>
        <v>5BKITCHEN CAFETERIATMY2_ILR</v>
      </c>
      <c r="Z441" t="s">
        <v>140</v>
      </c>
      <c r="AA441" t="s">
        <v>80</v>
      </c>
      <c r="AB441" t="s">
        <v>53</v>
      </c>
      <c r="AC441" t="s">
        <v>1528</v>
      </c>
      <c r="AD441" t="s">
        <v>81</v>
      </c>
      <c r="AE441">
        <v>5</v>
      </c>
      <c r="AF441" t="s">
        <v>673</v>
      </c>
      <c r="AG441">
        <v>39</v>
      </c>
      <c r="AH441" t="s">
        <v>1833</v>
      </c>
      <c r="AI441">
        <v>11</v>
      </c>
    </row>
    <row r="442" spans="25:35" x14ac:dyDescent="0.25">
      <c r="Y442" t="str">
        <f t="shared" si="41"/>
        <v>5BFLOOR 1TMY3_ILR</v>
      </c>
      <c r="Z442" t="s">
        <v>140</v>
      </c>
      <c r="AA442" t="s">
        <v>80</v>
      </c>
      <c r="AB442" t="s">
        <v>48</v>
      </c>
      <c r="AC442" t="s">
        <v>1526</v>
      </c>
      <c r="AD442" t="s">
        <v>81</v>
      </c>
      <c r="AE442">
        <v>5</v>
      </c>
      <c r="AF442" t="s">
        <v>1834</v>
      </c>
      <c r="AG442">
        <v>42</v>
      </c>
      <c r="AH442" t="s">
        <v>773</v>
      </c>
      <c r="AI442">
        <v>13</v>
      </c>
    </row>
    <row r="443" spans="25:35" x14ac:dyDescent="0.25">
      <c r="Y443" t="str">
        <f t="shared" si="41"/>
        <v>5BMECHTMY3_ILR</v>
      </c>
      <c r="Z443" t="s">
        <v>140</v>
      </c>
      <c r="AA443" t="s">
        <v>80</v>
      </c>
      <c r="AB443" t="s">
        <v>85</v>
      </c>
      <c r="AC443" t="s">
        <v>1526</v>
      </c>
      <c r="AD443" t="s">
        <v>81</v>
      </c>
      <c r="AE443">
        <v>5</v>
      </c>
      <c r="AF443" t="s">
        <v>1835</v>
      </c>
      <c r="AG443">
        <v>46</v>
      </c>
      <c r="AH443" t="s">
        <v>1836</v>
      </c>
      <c r="AI443">
        <v>18</v>
      </c>
    </row>
    <row r="444" spans="25:35" x14ac:dyDescent="0.25">
      <c r="Y444" t="str">
        <f t="shared" si="41"/>
        <v>5BFLOOR 2TMY3_ILR</v>
      </c>
      <c r="Z444" t="s">
        <v>140</v>
      </c>
      <c r="AA444" t="s">
        <v>80</v>
      </c>
      <c r="AB444" t="s">
        <v>50</v>
      </c>
      <c r="AC444" t="s">
        <v>1526</v>
      </c>
      <c r="AD444" t="s">
        <v>81</v>
      </c>
      <c r="AE444">
        <v>5</v>
      </c>
      <c r="AF444" t="s">
        <v>1837</v>
      </c>
      <c r="AG444">
        <v>46</v>
      </c>
      <c r="AH444" t="s">
        <v>281</v>
      </c>
      <c r="AI444">
        <v>15</v>
      </c>
    </row>
    <row r="445" spans="25:35" x14ac:dyDescent="0.25">
      <c r="Y445" t="str">
        <f t="shared" si="41"/>
        <v>5BAUDITORIUMTMY3_ILR</v>
      </c>
      <c r="Z445" t="s">
        <v>140</v>
      </c>
      <c r="AA445" t="s">
        <v>80</v>
      </c>
      <c r="AB445" t="s">
        <v>51</v>
      </c>
      <c r="AC445" t="s">
        <v>1526</v>
      </c>
      <c r="AD445" t="s">
        <v>81</v>
      </c>
      <c r="AE445">
        <v>5</v>
      </c>
      <c r="AF445" t="s">
        <v>1838</v>
      </c>
      <c r="AG445">
        <v>46</v>
      </c>
      <c r="AH445" t="s">
        <v>1839</v>
      </c>
      <c r="AI445">
        <v>14</v>
      </c>
    </row>
    <row r="446" spans="25:35" x14ac:dyDescent="0.25">
      <c r="Y446" t="str">
        <f t="shared" si="41"/>
        <v>5BGYMTMY3_ILR</v>
      </c>
      <c r="Z446" t="s">
        <v>140</v>
      </c>
      <c r="AA446" t="s">
        <v>80</v>
      </c>
      <c r="AB446" t="s">
        <v>52</v>
      </c>
      <c r="AC446" t="s">
        <v>1526</v>
      </c>
      <c r="AD446" t="s">
        <v>81</v>
      </c>
      <c r="AE446">
        <v>5</v>
      </c>
      <c r="AF446" t="s">
        <v>576</v>
      </c>
      <c r="AG446">
        <v>59</v>
      </c>
      <c r="AH446" t="s">
        <v>778</v>
      </c>
      <c r="AI446">
        <v>13</v>
      </c>
    </row>
    <row r="447" spans="25:35" x14ac:dyDescent="0.25">
      <c r="Y447" t="str">
        <f t="shared" si="41"/>
        <v>5BKITCHEN CAFETERIATMY3_ILR</v>
      </c>
      <c r="Z447" t="s">
        <v>140</v>
      </c>
      <c r="AA447" t="s">
        <v>80</v>
      </c>
      <c r="AB447" t="s">
        <v>53</v>
      </c>
      <c r="AC447" t="s">
        <v>1526</v>
      </c>
      <c r="AD447" t="s">
        <v>81</v>
      </c>
      <c r="AE447">
        <v>5</v>
      </c>
      <c r="AF447" t="s">
        <v>1840</v>
      </c>
      <c r="AG447">
        <v>39</v>
      </c>
      <c r="AH447" t="s">
        <v>1841</v>
      </c>
      <c r="AI447">
        <v>11</v>
      </c>
    </row>
    <row r="448" spans="25:35" x14ac:dyDescent="0.25">
      <c r="Y448" t="str">
        <f t="shared" si="41"/>
        <v>5BFLOOR 1TMY3WA_ILR</v>
      </c>
      <c r="Z448" t="s">
        <v>140</v>
      </c>
      <c r="AA448" t="s">
        <v>80</v>
      </c>
      <c r="AB448" t="s">
        <v>48</v>
      </c>
      <c r="AC448" t="s">
        <v>1525</v>
      </c>
      <c r="AD448" t="s">
        <v>81</v>
      </c>
      <c r="AE448">
        <v>5</v>
      </c>
      <c r="AF448" t="s">
        <v>1842</v>
      </c>
      <c r="AG448">
        <v>38</v>
      </c>
      <c r="AH448" t="s">
        <v>767</v>
      </c>
      <c r="AI448">
        <v>14</v>
      </c>
    </row>
    <row r="449" spans="25:35" x14ac:dyDescent="0.25">
      <c r="Y449" t="str">
        <f t="shared" si="41"/>
        <v>5BMECHTMY3WA_ILR</v>
      </c>
      <c r="Z449" t="s">
        <v>140</v>
      </c>
      <c r="AA449" t="s">
        <v>80</v>
      </c>
      <c r="AB449" t="s">
        <v>85</v>
      </c>
      <c r="AC449" t="s">
        <v>1525</v>
      </c>
      <c r="AD449" t="s">
        <v>81</v>
      </c>
      <c r="AE449">
        <v>5</v>
      </c>
      <c r="AF449" t="s">
        <v>575</v>
      </c>
      <c r="AG449">
        <v>41</v>
      </c>
      <c r="AH449" t="s">
        <v>767</v>
      </c>
      <c r="AI449">
        <v>18</v>
      </c>
    </row>
    <row r="450" spans="25:35" x14ac:dyDescent="0.25">
      <c r="Y450" t="str">
        <f t="shared" si="41"/>
        <v>5BFLOOR 2TMY3WA_ILR</v>
      </c>
      <c r="Z450" t="s">
        <v>140</v>
      </c>
      <c r="AA450" t="s">
        <v>80</v>
      </c>
      <c r="AB450" t="s">
        <v>50</v>
      </c>
      <c r="AC450" t="s">
        <v>1525</v>
      </c>
      <c r="AD450" t="s">
        <v>81</v>
      </c>
      <c r="AE450">
        <v>5</v>
      </c>
      <c r="AF450" t="s">
        <v>988</v>
      </c>
      <c r="AG450">
        <v>50</v>
      </c>
      <c r="AH450" t="s">
        <v>725</v>
      </c>
      <c r="AI450">
        <v>15</v>
      </c>
    </row>
    <row r="451" spans="25:35" x14ac:dyDescent="0.25">
      <c r="Y451" t="str">
        <f t="shared" si="41"/>
        <v>5BAUDITORIUMTMY3WA_ILR</v>
      </c>
      <c r="Z451" t="s">
        <v>140</v>
      </c>
      <c r="AA451" t="s">
        <v>80</v>
      </c>
      <c r="AB451" t="s">
        <v>51</v>
      </c>
      <c r="AC451" t="s">
        <v>1525</v>
      </c>
      <c r="AD451" t="s">
        <v>81</v>
      </c>
      <c r="AE451">
        <v>5</v>
      </c>
      <c r="AF451" t="s">
        <v>1843</v>
      </c>
      <c r="AG451">
        <v>52</v>
      </c>
      <c r="AH451" t="s">
        <v>281</v>
      </c>
      <c r="AI451">
        <v>15</v>
      </c>
    </row>
    <row r="452" spans="25:35" x14ac:dyDescent="0.25">
      <c r="Y452" t="str">
        <f t="shared" si="41"/>
        <v>5BGYMTMY3WA_ILR</v>
      </c>
      <c r="Z452" t="s">
        <v>140</v>
      </c>
      <c r="AA452" t="s">
        <v>80</v>
      </c>
      <c r="AB452" t="s">
        <v>52</v>
      </c>
      <c r="AC452" t="s">
        <v>1525</v>
      </c>
      <c r="AD452" t="s">
        <v>81</v>
      </c>
      <c r="AE452">
        <v>5</v>
      </c>
      <c r="AF452" t="s">
        <v>1844</v>
      </c>
      <c r="AG452">
        <v>48</v>
      </c>
      <c r="AH452" t="s">
        <v>764</v>
      </c>
      <c r="AI452">
        <v>12</v>
      </c>
    </row>
    <row r="453" spans="25:35" x14ac:dyDescent="0.25">
      <c r="Y453" t="str">
        <f t="shared" si="41"/>
        <v>5BKITCHEN CAFETERIATMY3WA_ILR</v>
      </c>
      <c r="Z453" t="s">
        <v>140</v>
      </c>
      <c r="AA453" t="s">
        <v>80</v>
      </c>
      <c r="AB453" t="s">
        <v>53</v>
      </c>
      <c r="AC453" t="s">
        <v>1525</v>
      </c>
      <c r="AD453" t="s">
        <v>81</v>
      </c>
      <c r="AE453">
        <v>5</v>
      </c>
      <c r="AF453" t="s">
        <v>1845</v>
      </c>
      <c r="AG453">
        <v>38</v>
      </c>
      <c r="AH453" t="s">
        <v>1061</v>
      </c>
      <c r="AI453">
        <v>11</v>
      </c>
    </row>
    <row r="454" spans="25:35" x14ac:dyDescent="0.25">
      <c r="Y454" t="str">
        <f t="shared" si="41"/>
        <v>5BFLOOR 1TMY7WA_ILR</v>
      </c>
      <c r="Z454" t="s">
        <v>140</v>
      </c>
      <c r="AA454" t="s">
        <v>80</v>
      </c>
      <c r="AB454" t="s">
        <v>48</v>
      </c>
      <c r="AC454" t="s">
        <v>1523</v>
      </c>
      <c r="AD454" t="s">
        <v>81</v>
      </c>
      <c r="AE454">
        <v>5</v>
      </c>
      <c r="AF454" t="s">
        <v>647</v>
      </c>
      <c r="AG454">
        <v>40</v>
      </c>
      <c r="AH454" t="s">
        <v>1846</v>
      </c>
      <c r="AI454">
        <v>14</v>
      </c>
    </row>
    <row r="455" spans="25:35" x14ac:dyDescent="0.25">
      <c r="Y455" t="str">
        <f t="shared" ref="Y455:Y518" si="42">CONCATENATE(Z455,AB455,AC455)</f>
        <v>5BMECHTMY7WA_ILR</v>
      </c>
      <c r="Z455" t="s">
        <v>140</v>
      </c>
      <c r="AA455" t="s">
        <v>80</v>
      </c>
      <c r="AB455" t="s">
        <v>85</v>
      </c>
      <c r="AC455" t="s">
        <v>1523</v>
      </c>
      <c r="AD455" t="s">
        <v>81</v>
      </c>
      <c r="AE455">
        <v>5</v>
      </c>
      <c r="AF455" t="s">
        <v>1847</v>
      </c>
      <c r="AG455">
        <v>45</v>
      </c>
      <c r="AH455" t="s">
        <v>1848</v>
      </c>
      <c r="AI455">
        <v>18</v>
      </c>
    </row>
    <row r="456" spans="25:35" x14ac:dyDescent="0.25">
      <c r="Y456" t="str">
        <f t="shared" si="42"/>
        <v>5BFLOOR 2TMY7WA_ILR</v>
      </c>
      <c r="Z456" t="s">
        <v>140</v>
      </c>
      <c r="AA456" t="s">
        <v>80</v>
      </c>
      <c r="AB456" t="s">
        <v>50</v>
      </c>
      <c r="AC456" t="s">
        <v>1523</v>
      </c>
      <c r="AD456" t="s">
        <v>81</v>
      </c>
      <c r="AE456">
        <v>5</v>
      </c>
      <c r="AF456" t="s">
        <v>988</v>
      </c>
      <c r="AG456">
        <v>50</v>
      </c>
      <c r="AH456" t="s">
        <v>725</v>
      </c>
      <c r="AI456">
        <v>15</v>
      </c>
    </row>
    <row r="457" spans="25:35" x14ac:dyDescent="0.25">
      <c r="Y457" t="str">
        <f t="shared" si="42"/>
        <v>5BAUDITORIUMTMY7WA_ILR</v>
      </c>
      <c r="Z457" t="s">
        <v>140</v>
      </c>
      <c r="AA457" t="s">
        <v>80</v>
      </c>
      <c r="AB457" t="s">
        <v>51</v>
      </c>
      <c r="AC457" t="s">
        <v>1523</v>
      </c>
      <c r="AD457" t="s">
        <v>81</v>
      </c>
      <c r="AE457">
        <v>5</v>
      </c>
      <c r="AF457" t="s">
        <v>254</v>
      </c>
      <c r="AG457">
        <v>52</v>
      </c>
      <c r="AH457" t="s">
        <v>281</v>
      </c>
      <c r="AI457">
        <v>15</v>
      </c>
    </row>
    <row r="458" spans="25:35" x14ac:dyDescent="0.25">
      <c r="Y458" t="str">
        <f t="shared" si="42"/>
        <v>5BGYMTMY7WA_ILR</v>
      </c>
      <c r="Z458" t="s">
        <v>140</v>
      </c>
      <c r="AA458" t="s">
        <v>80</v>
      </c>
      <c r="AB458" t="s">
        <v>52</v>
      </c>
      <c r="AC458" t="s">
        <v>1523</v>
      </c>
      <c r="AD458" t="s">
        <v>81</v>
      </c>
      <c r="AE458">
        <v>5</v>
      </c>
      <c r="AF458" t="s">
        <v>1844</v>
      </c>
      <c r="AG458">
        <v>48</v>
      </c>
      <c r="AH458" t="s">
        <v>764</v>
      </c>
      <c r="AI458">
        <v>12</v>
      </c>
    </row>
    <row r="459" spans="25:35" x14ac:dyDescent="0.25">
      <c r="Y459" t="str">
        <f t="shared" si="42"/>
        <v>5BKITCHEN CAFETERIATMY7WA_ILR</v>
      </c>
      <c r="Z459" t="s">
        <v>140</v>
      </c>
      <c r="AA459" t="s">
        <v>80</v>
      </c>
      <c r="AB459" t="s">
        <v>53</v>
      </c>
      <c r="AC459" t="s">
        <v>1523</v>
      </c>
      <c r="AD459" t="s">
        <v>81</v>
      </c>
      <c r="AE459">
        <v>5</v>
      </c>
      <c r="AF459" t="s">
        <v>1845</v>
      </c>
      <c r="AG459">
        <v>39</v>
      </c>
      <c r="AH459" t="s">
        <v>1269</v>
      </c>
      <c r="AI459">
        <v>11</v>
      </c>
    </row>
    <row r="460" spans="25:35" x14ac:dyDescent="0.25">
      <c r="Y460" t="str">
        <f t="shared" si="42"/>
        <v>5BFLOOR 1TMY15WA_ILR</v>
      </c>
      <c r="Z460" t="s">
        <v>140</v>
      </c>
      <c r="AA460" t="s">
        <v>80</v>
      </c>
      <c r="AB460" t="s">
        <v>48</v>
      </c>
      <c r="AC460" t="s">
        <v>1530</v>
      </c>
      <c r="AD460" t="s">
        <v>81</v>
      </c>
      <c r="AE460">
        <v>5</v>
      </c>
      <c r="AF460" t="s">
        <v>1849</v>
      </c>
      <c r="AG460">
        <v>38</v>
      </c>
      <c r="AH460" t="s">
        <v>767</v>
      </c>
      <c r="AI460">
        <v>14</v>
      </c>
    </row>
    <row r="461" spans="25:35" x14ac:dyDescent="0.25">
      <c r="Y461" t="str">
        <f t="shared" si="42"/>
        <v>5BMECHTMY15WA_ILR</v>
      </c>
      <c r="Z461" t="s">
        <v>140</v>
      </c>
      <c r="AA461" t="s">
        <v>80</v>
      </c>
      <c r="AB461" t="s">
        <v>85</v>
      </c>
      <c r="AC461" t="s">
        <v>1530</v>
      </c>
      <c r="AD461" t="s">
        <v>81</v>
      </c>
      <c r="AE461">
        <v>5</v>
      </c>
      <c r="AF461" t="s">
        <v>1850</v>
      </c>
      <c r="AG461">
        <v>41</v>
      </c>
      <c r="AH461" t="s">
        <v>767</v>
      </c>
      <c r="AI461">
        <v>18</v>
      </c>
    </row>
    <row r="462" spans="25:35" x14ac:dyDescent="0.25">
      <c r="Y462" t="str">
        <f t="shared" si="42"/>
        <v>5BFLOOR 2TMY15WA_ILR</v>
      </c>
      <c r="Z462" t="s">
        <v>140</v>
      </c>
      <c r="AA462" t="s">
        <v>80</v>
      </c>
      <c r="AB462" t="s">
        <v>50</v>
      </c>
      <c r="AC462" t="s">
        <v>1530</v>
      </c>
      <c r="AD462" t="s">
        <v>81</v>
      </c>
      <c r="AE462">
        <v>5</v>
      </c>
      <c r="AF462" t="s">
        <v>947</v>
      </c>
      <c r="AG462">
        <v>45</v>
      </c>
      <c r="AH462" t="s">
        <v>287</v>
      </c>
      <c r="AI462">
        <v>15</v>
      </c>
    </row>
    <row r="463" spans="25:35" x14ac:dyDescent="0.25">
      <c r="Y463" t="str">
        <f t="shared" si="42"/>
        <v>5BAUDITORIUMTMY15WA_ILR</v>
      </c>
      <c r="Z463" t="s">
        <v>140</v>
      </c>
      <c r="AA463" t="s">
        <v>80</v>
      </c>
      <c r="AB463" t="s">
        <v>51</v>
      </c>
      <c r="AC463" t="s">
        <v>1530</v>
      </c>
      <c r="AD463" t="s">
        <v>81</v>
      </c>
      <c r="AE463">
        <v>5</v>
      </c>
      <c r="AF463" t="s">
        <v>1851</v>
      </c>
      <c r="AG463">
        <v>46</v>
      </c>
      <c r="AH463" t="s">
        <v>606</v>
      </c>
      <c r="AI463">
        <v>15</v>
      </c>
    </row>
    <row r="464" spans="25:35" x14ac:dyDescent="0.25">
      <c r="Y464" t="str">
        <f t="shared" si="42"/>
        <v>5BGYMTMY15WA_ILR</v>
      </c>
      <c r="Z464" t="s">
        <v>140</v>
      </c>
      <c r="AA464" t="s">
        <v>80</v>
      </c>
      <c r="AB464" t="s">
        <v>52</v>
      </c>
      <c r="AC464" t="s">
        <v>1530</v>
      </c>
      <c r="AD464" t="s">
        <v>81</v>
      </c>
      <c r="AE464">
        <v>5</v>
      </c>
      <c r="AF464" t="s">
        <v>1852</v>
      </c>
      <c r="AG464">
        <v>50</v>
      </c>
      <c r="AH464" t="s">
        <v>790</v>
      </c>
      <c r="AI464">
        <v>12</v>
      </c>
    </row>
    <row r="465" spans="25:35" x14ac:dyDescent="0.25">
      <c r="Y465" t="str">
        <f t="shared" si="42"/>
        <v>5BKITCHEN CAFETERIATMY15WA_ILR</v>
      </c>
      <c r="Z465" t="s">
        <v>140</v>
      </c>
      <c r="AA465" t="s">
        <v>80</v>
      </c>
      <c r="AB465" t="s">
        <v>53</v>
      </c>
      <c r="AC465" t="s">
        <v>1530</v>
      </c>
      <c r="AD465" t="s">
        <v>81</v>
      </c>
      <c r="AE465">
        <v>5</v>
      </c>
      <c r="AF465" t="s">
        <v>1845</v>
      </c>
      <c r="AG465">
        <v>39</v>
      </c>
      <c r="AH465" t="s">
        <v>1742</v>
      </c>
      <c r="AI465">
        <v>11</v>
      </c>
    </row>
    <row r="466" spans="25:35" x14ac:dyDescent="0.25">
      <c r="Y466" t="str">
        <f t="shared" si="42"/>
        <v>5BFLOOR 1MIN_ILR</v>
      </c>
      <c r="Z466" t="s">
        <v>140</v>
      </c>
      <c r="AA466" t="s">
        <v>80</v>
      </c>
      <c r="AB466" t="s">
        <v>48</v>
      </c>
      <c r="AC466" t="s">
        <v>1533</v>
      </c>
      <c r="AD466" t="s">
        <v>81</v>
      </c>
      <c r="AE466">
        <v>5</v>
      </c>
      <c r="AF466" t="s">
        <v>794</v>
      </c>
      <c r="AG466">
        <v>44</v>
      </c>
      <c r="AH466" t="s">
        <v>526</v>
      </c>
      <c r="AI466">
        <v>19</v>
      </c>
    </row>
    <row r="467" spans="25:35" x14ac:dyDescent="0.25">
      <c r="Y467" t="str">
        <f t="shared" si="42"/>
        <v>5BMECHMIN_ILR</v>
      </c>
      <c r="Z467" t="s">
        <v>140</v>
      </c>
      <c r="AA467" t="s">
        <v>80</v>
      </c>
      <c r="AB467" t="s">
        <v>85</v>
      </c>
      <c r="AC467" t="s">
        <v>1533</v>
      </c>
      <c r="AD467" t="s">
        <v>81</v>
      </c>
      <c r="AE467">
        <v>5</v>
      </c>
      <c r="AF467" t="s">
        <v>1853</v>
      </c>
      <c r="AG467">
        <v>58</v>
      </c>
      <c r="AH467" t="s">
        <v>395</v>
      </c>
      <c r="AI467">
        <v>25</v>
      </c>
    </row>
    <row r="468" spans="25:35" x14ac:dyDescent="0.25">
      <c r="Y468" t="str">
        <f t="shared" si="42"/>
        <v>5BFLOOR 2MIN_ILR</v>
      </c>
      <c r="Z468" t="s">
        <v>140</v>
      </c>
      <c r="AA468" t="s">
        <v>80</v>
      </c>
      <c r="AB468" t="s">
        <v>50</v>
      </c>
      <c r="AC468" t="s">
        <v>1533</v>
      </c>
      <c r="AD468" t="s">
        <v>81</v>
      </c>
      <c r="AE468">
        <v>5</v>
      </c>
      <c r="AF468" t="s">
        <v>1854</v>
      </c>
      <c r="AG468">
        <v>45</v>
      </c>
      <c r="AH468" t="s">
        <v>1372</v>
      </c>
      <c r="AI468">
        <v>19</v>
      </c>
    </row>
    <row r="469" spans="25:35" x14ac:dyDescent="0.25">
      <c r="Y469" t="str">
        <f t="shared" si="42"/>
        <v>5BAUDITORIUMMIN_ILR</v>
      </c>
      <c r="Z469" t="s">
        <v>140</v>
      </c>
      <c r="AA469" t="s">
        <v>80</v>
      </c>
      <c r="AB469" t="s">
        <v>51</v>
      </c>
      <c r="AC469" t="s">
        <v>1533</v>
      </c>
      <c r="AD469" t="s">
        <v>81</v>
      </c>
      <c r="AE469">
        <v>5</v>
      </c>
      <c r="AF469" t="s">
        <v>403</v>
      </c>
      <c r="AG469">
        <v>50</v>
      </c>
      <c r="AH469" t="s">
        <v>434</v>
      </c>
      <c r="AI469">
        <v>19</v>
      </c>
    </row>
    <row r="470" spans="25:35" x14ac:dyDescent="0.25">
      <c r="Y470" t="str">
        <f t="shared" si="42"/>
        <v>5BGYMMIN_ILR</v>
      </c>
      <c r="Z470" t="s">
        <v>140</v>
      </c>
      <c r="AA470" t="s">
        <v>80</v>
      </c>
      <c r="AB470" t="s">
        <v>52</v>
      </c>
      <c r="AC470" t="s">
        <v>1533</v>
      </c>
      <c r="AD470" t="s">
        <v>81</v>
      </c>
      <c r="AE470">
        <v>5</v>
      </c>
      <c r="AF470" t="s">
        <v>1855</v>
      </c>
      <c r="AG470">
        <v>48</v>
      </c>
      <c r="AH470" t="s">
        <v>1856</v>
      </c>
      <c r="AI470">
        <v>13</v>
      </c>
    </row>
    <row r="471" spans="25:35" x14ac:dyDescent="0.25">
      <c r="Y471" t="str">
        <f t="shared" si="42"/>
        <v>5BKITCHEN CAFETERIAMIN_ILR</v>
      </c>
      <c r="Z471" t="s">
        <v>140</v>
      </c>
      <c r="AA471" t="s">
        <v>80</v>
      </c>
      <c r="AB471" t="s">
        <v>53</v>
      </c>
      <c r="AC471" t="s">
        <v>1533</v>
      </c>
      <c r="AD471" t="s">
        <v>81</v>
      </c>
      <c r="AE471">
        <v>5</v>
      </c>
      <c r="AF471" t="s">
        <v>1857</v>
      </c>
      <c r="AG471">
        <v>42</v>
      </c>
      <c r="AH471" t="s">
        <v>526</v>
      </c>
      <c r="AI471">
        <v>14</v>
      </c>
    </row>
    <row r="472" spans="25:35" x14ac:dyDescent="0.25">
      <c r="Y472" t="str">
        <f t="shared" si="42"/>
        <v>5BFLOOR 1MAX_ILR</v>
      </c>
      <c r="Z472" t="s">
        <v>140</v>
      </c>
      <c r="AA472" t="s">
        <v>80</v>
      </c>
      <c r="AB472" t="s">
        <v>48</v>
      </c>
      <c r="AC472" t="s">
        <v>1535</v>
      </c>
      <c r="AD472" t="s">
        <v>81</v>
      </c>
      <c r="AE472">
        <v>5</v>
      </c>
      <c r="AF472" t="s">
        <v>1764</v>
      </c>
      <c r="AG472">
        <v>31</v>
      </c>
      <c r="AH472" t="s">
        <v>287</v>
      </c>
      <c r="AI472">
        <v>12</v>
      </c>
    </row>
    <row r="473" spans="25:35" x14ac:dyDescent="0.25">
      <c r="Y473" t="str">
        <f t="shared" si="42"/>
        <v>5BMECHMAX_ILR</v>
      </c>
      <c r="Z473" t="s">
        <v>140</v>
      </c>
      <c r="AA473" t="s">
        <v>80</v>
      </c>
      <c r="AB473" t="s">
        <v>85</v>
      </c>
      <c r="AC473" t="s">
        <v>1535</v>
      </c>
      <c r="AD473" t="s">
        <v>81</v>
      </c>
      <c r="AE473">
        <v>5</v>
      </c>
      <c r="AF473" t="s">
        <v>1858</v>
      </c>
      <c r="AG473">
        <v>44</v>
      </c>
      <c r="AH473" t="s">
        <v>1859</v>
      </c>
      <c r="AI473">
        <v>17</v>
      </c>
    </row>
    <row r="474" spans="25:35" x14ac:dyDescent="0.25">
      <c r="Y474" t="str">
        <f t="shared" si="42"/>
        <v>5BFLOOR 2MAX_ILR</v>
      </c>
      <c r="Z474" t="s">
        <v>140</v>
      </c>
      <c r="AA474" t="s">
        <v>80</v>
      </c>
      <c r="AB474" t="s">
        <v>50</v>
      </c>
      <c r="AC474" t="s">
        <v>1535</v>
      </c>
      <c r="AD474" t="s">
        <v>81</v>
      </c>
      <c r="AE474">
        <v>5</v>
      </c>
      <c r="AF474" t="s">
        <v>333</v>
      </c>
      <c r="AG474">
        <v>46</v>
      </c>
      <c r="AH474" t="s">
        <v>376</v>
      </c>
      <c r="AI474">
        <v>14</v>
      </c>
    </row>
    <row r="475" spans="25:35" x14ac:dyDescent="0.25">
      <c r="Y475" t="str">
        <f t="shared" si="42"/>
        <v>5BAUDITORIUMMAX_ILR</v>
      </c>
      <c r="Z475" t="s">
        <v>140</v>
      </c>
      <c r="AA475" t="s">
        <v>80</v>
      </c>
      <c r="AB475" t="s">
        <v>51</v>
      </c>
      <c r="AC475" t="s">
        <v>1535</v>
      </c>
      <c r="AD475" t="s">
        <v>81</v>
      </c>
      <c r="AE475">
        <v>5</v>
      </c>
      <c r="AF475" t="s">
        <v>762</v>
      </c>
      <c r="AG475">
        <v>49</v>
      </c>
      <c r="AH475" t="s">
        <v>606</v>
      </c>
      <c r="AI475">
        <v>14</v>
      </c>
    </row>
    <row r="476" spans="25:35" x14ac:dyDescent="0.25">
      <c r="Y476" t="str">
        <f t="shared" si="42"/>
        <v>5BGYMMAX_ILR</v>
      </c>
      <c r="Z476" t="s">
        <v>140</v>
      </c>
      <c r="AA476" t="s">
        <v>80</v>
      </c>
      <c r="AB476" t="s">
        <v>52</v>
      </c>
      <c r="AC476" t="s">
        <v>1535</v>
      </c>
      <c r="AD476" t="s">
        <v>81</v>
      </c>
      <c r="AE476">
        <v>5</v>
      </c>
      <c r="AF476" t="s">
        <v>1412</v>
      </c>
      <c r="AG476">
        <v>60</v>
      </c>
      <c r="AH476" t="s">
        <v>582</v>
      </c>
      <c r="AI476">
        <v>13</v>
      </c>
    </row>
    <row r="477" spans="25:35" x14ac:dyDescent="0.25">
      <c r="Y477" t="str">
        <f t="shared" si="42"/>
        <v>5BKITCHEN CAFETERIAMAX_ILR</v>
      </c>
      <c r="Z477" t="s">
        <v>140</v>
      </c>
      <c r="AA477" t="s">
        <v>80</v>
      </c>
      <c r="AB477" t="s">
        <v>53</v>
      </c>
      <c r="AC477" t="s">
        <v>1535</v>
      </c>
      <c r="AD477" t="s">
        <v>81</v>
      </c>
      <c r="AE477">
        <v>5</v>
      </c>
      <c r="AF477" t="s">
        <v>1860</v>
      </c>
      <c r="AG477">
        <v>32</v>
      </c>
      <c r="AH477" t="s">
        <v>1633</v>
      </c>
      <c r="AI477">
        <v>11</v>
      </c>
    </row>
    <row r="478" spans="25:35" x14ac:dyDescent="0.25">
      <c r="Y478" t="str">
        <f t="shared" si="42"/>
        <v>5CLocationFilename</v>
      </c>
      <c r="Z478" t="s">
        <v>144</v>
      </c>
      <c r="AA478" t="s">
        <v>59</v>
      </c>
      <c r="AB478" t="s">
        <v>60</v>
      </c>
      <c r="AC478" t="s">
        <v>61</v>
      </c>
      <c r="AD478" t="s">
        <v>62</v>
      </c>
      <c r="AE478" t="s">
        <v>63</v>
      </c>
      <c r="AF478" t="s">
        <v>64</v>
      </c>
      <c r="AG478" t="s">
        <v>65</v>
      </c>
      <c r="AH478" t="s">
        <v>66</v>
      </c>
      <c r="AI478" t="s">
        <v>67</v>
      </c>
    </row>
    <row r="479" spans="25:35" x14ac:dyDescent="0.25">
      <c r="Y479" t="str">
        <f t="shared" si="42"/>
        <v>5CFLOOR 1doeCWEC_ILR</v>
      </c>
      <c r="Z479" t="s">
        <v>144</v>
      </c>
      <c r="AA479" t="s">
        <v>80</v>
      </c>
      <c r="AB479" t="s">
        <v>48</v>
      </c>
      <c r="AC479" t="s">
        <v>1569</v>
      </c>
      <c r="AD479" t="s">
        <v>81</v>
      </c>
      <c r="AE479">
        <v>5</v>
      </c>
      <c r="AF479" t="s">
        <v>1861</v>
      </c>
      <c r="AG479">
        <v>33</v>
      </c>
      <c r="AH479" t="s">
        <v>850</v>
      </c>
      <c r="AI479">
        <v>11</v>
      </c>
    </row>
    <row r="480" spans="25:35" x14ac:dyDescent="0.25">
      <c r="Y480" t="str">
        <f t="shared" si="42"/>
        <v>5CMECHdoeCWEC_ILR</v>
      </c>
      <c r="Z480" t="s">
        <v>144</v>
      </c>
      <c r="AA480" t="s">
        <v>80</v>
      </c>
      <c r="AB480" t="s">
        <v>85</v>
      </c>
      <c r="AC480" t="s">
        <v>1569</v>
      </c>
      <c r="AD480" t="s">
        <v>81</v>
      </c>
      <c r="AE480">
        <v>5</v>
      </c>
      <c r="AF480" t="s">
        <v>1862</v>
      </c>
      <c r="AG480">
        <v>35</v>
      </c>
      <c r="AH480" t="s">
        <v>847</v>
      </c>
      <c r="AI480">
        <v>14</v>
      </c>
    </row>
    <row r="481" spans="25:35" x14ac:dyDescent="0.25">
      <c r="Y481" t="str">
        <f t="shared" si="42"/>
        <v>5CFLOOR 2doeCWEC_ILR</v>
      </c>
      <c r="Z481" t="s">
        <v>144</v>
      </c>
      <c r="AA481" t="s">
        <v>80</v>
      </c>
      <c r="AB481" t="s">
        <v>50</v>
      </c>
      <c r="AC481" t="s">
        <v>1569</v>
      </c>
      <c r="AD481" t="s">
        <v>81</v>
      </c>
      <c r="AE481">
        <v>5</v>
      </c>
      <c r="AF481" t="s">
        <v>1861</v>
      </c>
      <c r="AG481">
        <v>39</v>
      </c>
      <c r="AH481" t="s">
        <v>826</v>
      </c>
      <c r="AI481">
        <v>12</v>
      </c>
    </row>
    <row r="482" spans="25:35" x14ac:dyDescent="0.25">
      <c r="Y482" t="str">
        <f t="shared" si="42"/>
        <v>5CAUDITORIUMdoeCWEC_ILR</v>
      </c>
      <c r="Z482" t="s">
        <v>144</v>
      </c>
      <c r="AA482" t="s">
        <v>80</v>
      </c>
      <c r="AB482" t="s">
        <v>51</v>
      </c>
      <c r="AC482" t="s">
        <v>1569</v>
      </c>
      <c r="AD482" t="s">
        <v>81</v>
      </c>
      <c r="AE482">
        <v>5</v>
      </c>
      <c r="AF482" t="s">
        <v>1863</v>
      </c>
      <c r="AG482">
        <v>42</v>
      </c>
      <c r="AH482" t="s">
        <v>1864</v>
      </c>
      <c r="AI482">
        <v>12</v>
      </c>
    </row>
    <row r="483" spans="25:35" x14ac:dyDescent="0.25">
      <c r="Y483" t="str">
        <f t="shared" si="42"/>
        <v>5CGYMdoeCWEC_ILR</v>
      </c>
      <c r="Z483" t="s">
        <v>144</v>
      </c>
      <c r="AA483" t="s">
        <v>80</v>
      </c>
      <c r="AB483" t="s">
        <v>52</v>
      </c>
      <c r="AC483" t="s">
        <v>1569</v>
      </c>
      <c r="AD483" t="s">
        <v>81</v>
      </c>
      <c r="AE483">
        <v>5</v>
      </c>
      <c r="AF483" t="s">
        <v>1865</v>
      </c>
      <c r="AG483">
        <v>34</v>
      </c>
      <c r="AH483" t="s">
        <v>1866</v>
      </c>
      <c r="AI483">
        <v>9</v>
      </c>
    </row>
    <row r="484" spans="25:35" x14ac:dyDescent="0.25">
      <c r="Y484" t="str">
        <f t="shared" si="42"/>
        <v>5CKITCHEN CAFETERIAdoeCWEC_ILR</v>
      </c>
      <c r="Z484" t="s">
        <v>144</v>
      </c>
      <c r="AA484" t="s">
        <v>80</v>
      </c>
      <c r="AB484" t="s">
        <v>53</v>
      </c>
      <c r="AC484" t="s">
        <v>1569</v>
      </c>
      <c r="AD484" t="s">
        <v>81</v>
      </c>
      <c r="AE484">
        <v>5</v>
      </c>
      <c r="AF484" t="s">
        <v>1867</v>
      </c>
      <c r="AG484">
        <v>26</v>
      </c>
      <c r="AH484" t="s">
        <v>850</v>
      </c>
      <c r="AI484">
        <v>9</v>
      </c>
    </row>
    <row r="485" spans="25:35" x14ac:dyDescent="0.25">
      <c r="Y485" t="str">
        <f t="shared" si="42"/>
        <v>5CFLOOR 1TMY3WA_ILR</v>
      </c>
      <c r="Z485" t="s">
        <v>144</v>
      </c>
      <c r="AA485" t="s">
        <v>80</v>
      </c>
      <c r="AB485" t="s">
        <v>48</v>
      </c>
      <c r="AC485" t="s">
        <v>1525</v>
      </c>
      <c r="AD485" t="s">
        <v>81</v>
      </c>
      <c r="AE485">
        <v>5</v>
      </c>
      <c r="AF485" t="s">
        <v>1868</v>
      </c>
      <c r="AG485">
        <v>28</v>
      </c>
      <c r="AH485" t="s">
        <v>1436</v>
      </c>
      <c r="AI485">
        <v>10</v>
      </c>
    </row>
    <row r="486" spans="25:35" x14ac:dyDescent="0.25">
      <c r="Y486" t="str">
        <f t="shared" si="42"/>
        <v>5CMECHTMY3WA_ILR</v>
      </c>
      <c r="Z486" t="s">
        <v>144</v>
      </c>
      <c r="AA486" t="s">
        <v>80</v>
      </c>
      <c r="AB486" t="s">
        <v>85</v>
      </c>
      <c r="AC486" t="s">
        <v>1525</v>
      </c>
      <c r="AD486" t="s">
        <v>81</v>
      </c>
      <c r="AE486">
        <v>5</v>
      </c>
      <c r="AF486" t="s">
        <v>1869</v>
      </c>
      <c r="AG486">
        <v>30</v>
      </c>
      <c r="AH486" t="s">
        <v>1262</v>
      </c>
      <c r="AI486">
        <v>12</v>
      </c>
    </row>
    <row r="487" spans="25:35" x14ac:dyDescent="0.25">
      <c r="Y487" t="str">
        <f t="shared" si="42"/>
        <v>5CFLOOR 2TMY3WA_ILR</v>
      </c>
      <c r="Z487" t="s">
        <v>144</v>
      </c>
      <c r="AA487" t="s">
        <v>80</v>
      </c>
      <c r="AB487" t="s">
        <v>50</v>
      </c>
      <c r="AC487" t="s">
        <v>1525</v>
      </c>
      <c r="AD487" t="s">
        <v>81</v>
      </c>
      <c r="AE487">
        <v>5</v>
      </c>
      <c r="AF487" t="s">
        <v>1870</v>
      </c>
      <c r="AG487">
        <v>43</v>
      </c>
      <c r="AH487" t="s">
        <v>606</v>
      </c>
      <c r="AI487">
        <v>12</v>
      </c>
    </row>
    <row r="488" spans="25:35" x14ac:dyDescent="0.25">
      <c r="Y488" t="str">
        <f t="shared" si="42"/>
        <v>5CAUDITORIUMTMY3WA_ILR</v>
      </c>
      <c r="Z488" t="s">
        <v>144</v>
      </c>
      <c r="AA488" t="s">
        <v>80</v>
      </c>
      <c r="AB488" t="s">
        <v>51</v>
      </c>
      <c r="AC488" t="s">
        <v>1525</v>
      </c>
      <c r="AD488" t="s">
        <v>81</v>
      </c>
      <c r="AE488">
        <v>5</v>
      </c>
      <c r="AF488" t="s">
        <v>1871</v>
      </c>
      <c r="AG488">
        <v>35</v>
      </c>
      <c r="AH488" t="s">
        <v>196</v>
      </c>
      <c r="AI488">
        <v>11</v>
      </c>
    </row>
    <row r="489" spans="25:35" x14ac:dyDescent="0.25">
      <c r="Y489" t="str">
        <f t="shared" si="42"/>
        <v>5CGYMTMY3WA_ILR</v>
      </c>
      <c r="Z489" t="s">
        <v>144</v>
      </c>
      <c r="AA489" t="s">
        <v>80</v>
      </c>
      <c r="AB489" t="s">
        <v>52</v>
      </c>
      <c r="AC489" t="s">
        <v>1525</v>
      </c>
      <c r="AD489" t="s">
        <v>81</v>
      </c>
      <c r="AE489">
        <v>5</v>
      </c>
      <c r="AF489" t="s">
        <v>1872</v>
      </c>
      <c r="AG489">
        <v>48</v>
      </c>
      <c r="AH489" t="s">
        <v>1873</v>
      </c>
      <c r="AI489">
        <v>9</v>
      </c>
    </row>
    <row r="490" spans="25:35" x14ac:dyDescent="0.25">
      <c r="Y490" t="str">
        <f t="shared" si="42"/>
        <v>5CKITCHEN CAFETERIATMY3WA_ILR</v>
      </c>
      <c r="Z490" t="s">
        <v>144</v>
      </c>
      <c r="AA490" t="s">
        <v>80</v>
      </c>
      <c r="AB490" t="s">
        <v>53</v>
      </c>
      <c r="AC490" t="s">
        <v>1525</v>
      </c>
      <c r="AD490" t="s">
        <v>81</v>
      </c>
      <c r="AE490">
        <v>5</v>
      </c>
      <c r="AF490" t="s">
        <v>1874</v>
      </c>
      <c r="AG490">
        <v>26</v>
      </c>
      <c r="AH490" t="s">
        <v>1875</v>
      </c>
      <c r="AI490">
        <v>8</v>
      </c>
    </row>
    <row r="491" spans="25:35" x14ac:dyDescent="0.25">
      <c r="Y491" t="str">
        <f t="shared" si="42"/>
        <v>5CFLOOR 1TMY7WA_ILR</v>
      </c>
      <c r="Z491" t="s">
        <v>144</v>
      </c>
      <c r="AA491" t="s">
        <v>80</v>
      </c>
      <c r="AB491" t="s">
        <v>48</v>
      </c>
      <c r="AC491" t="s">
        <v>1523</v>
      </c>
      <c r="AD491" t="s">
        <v>81</v>
      </c>
      <c r="AE491">
        <v>5</v>
      </c>
      <c r="AF491" t="s">
        <v>1876</v>
      </c>
      <c r="AG491">
        <v>30</v>
      </c>
      <c r="AH491" t="s">
        <v>1877</v>
      </c>
      <c r="AI491">
        <v>11</v>
      </c>
    </row>
    <row r="492" spans="25:35" x14ac:dyDescent="0.25">
      <c r="Y492" t="str">
        <f t="shared" si="42"/>
        <v>5CMECHTMY7WA_ILR</v>
      </c>
      <c r="Z492" t="s">
        <v>144</v>
      </c>
      <c r="AA492" t="s">
        <v>80</v>
      </c>
      <c r="AB492" t="s">
        <v>85</v>
      </c>
      <c r="AC492" t="s">
        <v>1523</v>
      </c>
      <c r="AD492" t="s">
        <v>81</v>
      </c>
      <c r="AE492">
        <v>5</v>
      </c>
      <c r="AF492" t="s">
        <v>1878</v>
      </c>
      <c r="AG492">
        <v>33</v>
      </c>
      <c r="AH492" t="s">
        <v>1879</v>
      </c>
      <c r="AI492">
        <v>14</v>
      </c>
    </row>
    <row r="493" spans="25:35" x14ac:dyDescent="0.25">
      <c r="Y493" t="str">
        <f t="shared" si="42"/>
        <v>5CFLOOR 2TMY7WA_ILR</v>
      </c>
      <c r="Z493" t="s">
        <v>144</v>
      </c>
      <c r="AA493" t="s">
        <v>80</v>
      </c>
      <c r="AB493" t="s">
        <v>50</v>
      </c>
      <c r="AC493" t="s">
        <v>1523</v>
      </c>
      <c r="AD493" t="s">
        <v>81</v>
      </c>
      <c r="AE493">
        <v>5</v>
      </c>
      <c r="AF493" t="s">
        <v>1880</v>
      </c>
      <c r="AG493">
        <v>32</v>
      </c>
      <c r="AH493" t="s">
        <v>507</v>
      </c>
      <c r="AI493">
        <v>12</v>
      </c>
    </row>
    <row r="494" spans="25:35" x14ac:dyDescent="0.25">
      <c r="Y494" t="str">
        <f t="shared" si="42"/>
        <v>5CAUDITORIUMTMY7WA_ILR</v>
      </c>
      <c r="Z494" t="s">
        <v>144</v>
      </c>
      <c r="AA494" t="s">
        <v>80</v>
      </c>
      <c r="AB494" t="s">
        <v>51</v>
      </c>
      <c r="AC494" t="s">
        <v>1523</v>
      </c>
      <c r="AD494" t="s">
        <v>81</v>
      </c>
      <c r="AE494">
        <v>5</v>
      </c>
      <c r="AF494" t="s">
        <v>990</v>
      </c>
      <c r="AG494">
        <v>41</v>
      </c>
      <c r="AH494" t="s">
        <v>1881</v>
      </c>
      <c r="AI494">
        <v>12</v>
      </c>
    </row>
    <row r="495" spans="25:35" x14ac:dyDescent="0.25">
      <c r="Y495" t="str">
        <f t="shared" si="42"/>
        <v>5CGYMTMY7WA_ILR</v>
      </c>
      <c r="Z495" t="s">
        <v>144</v>
      </c>
      <c r="AA495" t="s">
        <v>80</v>
      </c>
      <c r="AB495" t="s">
        <v>52</v>
      </c>
      <c r="AC495" t="s">
        <v>1523</v>
      </c>
      <c r="AD495" t="s">
        <v>81</v>
      </c>
      <c r="AE495">
        <v>5</v>
      </c>
      <c r="AF495" t="s">
        <v>1882</v>
      </c>
      <c r="AG495">
        <v>30</v>
      </c>
      <c r="AH495" t="s">
        <v>1883</v>
      </c>
      <c r="AI495">
        <v>9</v>
      </c>
    </row>
    <row r="496" spans="25:35" x14ac:dyDescent="0.25">
      <c r="Y496" t="str">
        <f t="shared" si="42"/>
        <v>5CKITCHEN CAFETERIATMY7WA_ILR</v>
      </c>
      <c r="Z496" t="s">
        <v>144</v>
      </c>
      <c r="AA496" t="s">
        <v>80</v>
      </c>
      <c r="AB496" t="s">
        <v>53</v>
      </c>
      <c r="AC496" t="s">
        <v>1523</v>
      </c>
      <c r="AD496" t="s">
        <v>81</v>
      </c>
      <c r="AE496">
        <v>5</v>
      </c>
      <c r="AF496" t="s">
        <v>1884</v>
      </c>
      <c r="AG496">
        <v>25</v>
      </c>
      <c r="AH496" t="s">
        <v>1885</v>
      </c>
      <c r="AI496">
        <v>8</v>
      </c>
    </row>
    <row r="497" spans="25:35" x14ac:dyDescent="0.25">
      <c r="Y497" t="str">
        <f t="shared" si="42"/>
        <v>5CFLOOR 1TMY15WA_ILR</v>
      </c>
      <c r="Z497" t="s">
        <v>144</v>
      </c>
      <c r="AA497" t="s">
        <v>80</v>
      </c>
      <c r="AB497" t="s">
        <v>48</v>
      </c>
      <c r="AC497" t="s">
        <v>1530</v>
      </c>
      <c r="AD497" t="s">
        <v>81</v>
      </c>
      <c r="AE497">
        <v>5</v>
      </c>
      <c r="AF497" t="s">
        <v>226</v>
      </c>
      <c r="AG497">
        <v>29</v>
      </c>
      <c r="AH497" t="s">
        <v>1664</v>
      </c>
      <c r="AI497">
        <v>11</v>
      </c>
    </row>
    <row r="498" spans="25:35" x14ac:dyDescent="0.25">
      <c r="Y498" t="str">
        <f t="shared" si="42"/>
        <v>5CMECHTMY15WA_ILR</v>
      </c>
      <c r="Z498" t="s">
        <v>144</v>
      </c>
      <c r="AA498" t="s">
        <v>80</v>
      </c>
      <c r="AB498" t="s">
        <v>85</v>
      </c>
      <c r="AC498" t="s">
        <v>1530</v>
      </c>
      <c r="AD498" t="s">
        <v>81</v>
      </c>
      <c r="AE498">
        <v>5</v>
      </c>
      <c r="AF498" t="s">
        <v>1503</v>
      </c>
      <c r="AG498">
        <v>32</v>
      </c>
      <c r="AH498" t="s">
        <v>1886</v>
      </c>
      <c r="AI498">
        <v>13</v>
      </c>
    </row>
    <row r="499" spans="25:35" x14ac:dyDescent="0.25">
      <c r="Y499" t="str">
        <f t="shared" si="42"/>
        <v>5CFLOOR 2TMY15WA_ILR</v>
      </c>
      <c r="Z499" t="s">
        <v>144</v>
      </c>
      <c r="AA499" t="s">
        <v>80</v>
      </c>
      <c r="AB499" t="s">
        <v>50</v>
      </c>
      <c r="AC499" t="s">
        <v>1530</v>
      </c>
      <c r="AD499" t="s">
        <v>81</v>
      </c>
      <c r="AE499">
        <v>5</v>
      </c>
      <c r="AF499" t="s">
        <v>1887</v>
      </c>
      <c r="AG499">
        <v>51</v>
      </c>
      <c r="AH499" t="s">
        <v>826</v>
      </c>
      <c r="AI499">
        <v>12</v>
      </c>
    </row>
    <row r="500" spans="25:35" x14ac:dyDescent="0.25">
      <c r="Y500" t="str">
        <f t="shared" si="42"/>
        <v>5CAUDITORIUMTMY15WA_ILR</v>
      </c>
      <c r="Z500" t="s">
        <v>144</v>
      </c>
      <c r="AA500" t="s">
        <v>80</v>
      </c>
      <c r="AB500" t="s">
        <v>51</v>
      </c>
      <c r="AC500" t="s">
        <v>1530</v>
      </c>
      <c r="AD500" t="s">
        <v>81</v>
      </c>
      <c r="AE500">
        <v>5</v>
      </c>
      <c r="AF500" t="s">
        <v>1888</v>
      </c>
      <c r="AG500">
        <v>42</v>
      </c>
      <c r="AH500" t="s">
        <v>826</v>
      </c>
      <c r="AI500">
        <v>11</v>
      </c>
    </row>
    <row r="501" spans="25:35" x14ac:dyDescent="0.25">
      <c r="Y501" t="str">
        <f t="shared" si="42"/>
        <v>5CGYMTMY15WA_ILR</v>
      </c>
      <c r="Z501" t="s">
        <v>144</v>
      </c>
      <c r="AA501" t="s">
        <v>80</v>
      </c>
      <c r="AB501" t="s">
        <v>52</v>
      </c>
      <c r="AC501" t="s">
        <v>1530</v>
      </c>
      <c r="AD501" t="s">
        <v>81</v>
      </c>
      <c r="AE501">
        <v>5</v>
      </c>
      <c r="AF501" t="s">
        <v>1889</v>
      </c>
      <c r="AG501">
        <v>31</v>
      </c>
      <c r="AH501" t="s">
        <v>1890</v>
      </c>
      <c r="AI501">
        <v>9</v>
      </c>
    </row>
    <row r="502" spans="25:35" x14ac:dyDescent="0.25">
      <c r="Y502" t="str">
        <f t="shared" si="42"/>
        <v>5CKITCHEN CAFETERIATMY15WA_ILR</v>
      </c>
      <c r="Z502" t="s">
        <v>144</v>
      </c>
      <c r="AA502" t="s">
        <v>80</v>
      </c>
      <c r="AB502" t="s">
        <v>53</v>
      </c>
      <c r="AC502" t="s">
        <v>1530</v>
      </c>
      <c r="AD502" t="s">
        <v>81</v>
      </c>
      <c r="AE502">
        <v>5</v>
      </c>
      <c r="AF502" t="s">
        <v>867</v>
      </c>
      <c r="AG502">
        <v>27</v>
      </c>
      <c r="AH502" t="s">
        <v>316</v>
      </c>
      <c r="AI502">
        <v>8</v>
      </c>
    </row>
    <row r="503" spans="25:35" x14ac:dyDescent="0.25">
      <c r="Y503" t="str">
        <f t="shared" si="42"/>
        <v>5CFLOOR 1MAX_ILR</v>
      </c>
      <c r="Z503" t="s">
        <v>144</v>
      </c>
      <c r="AA503" t="s">
        <v>80</v>
      </c>
      <c r="AB503" t="s">
        <v>48</v>
      </c>
      <c r="AC503" t="s">
        <v>1535</v>
      </c>
      <c r="AD503" t="s">
        <v>81</v>
      </c>
      <c r="AE503">
        <v>5</v>
      </c>
      <c r="AF503" t="s">
        <v>825</v>
      </c>
      <c r="AG503">
        <v>27</v>
      </c>
      <c r="AH503" t="s">
        <v>826</v>
      </c>
      <c r="AI503">
        <v>10</v>
      </c>
    </row>
    <row r="504" spans="25:35" x14ac:dyDescent="0.25">
      <c r="Y504" t="str">
        <f t="shared" si="42"/>
        <v>5CMECHMAX_ILR</v>
      </c>
      <c r="Z504" t="s">
        <v>144</v>
      </c>
      <c r="AA504" t="s">
        <v>80</v>
      </c>
      <c r="AB504" t="s">
        <v>85</v>
      </c>
      <c r="AC504" t="s">
        <v>1535</v>
      </c>
      <c r="AD504" t="s">
        <v>81</v>
      </c>
      <c r="AE504">
        <v>5</v>
      </c>
      <c r="AF504" t="s">
        <v>1835</v>
      </c>
      <c r="AG504">
        <v>33</v>
      </c>
      <c r="AH504" t="s">
        <v>826</v>
      </c>
      <c r="AI504">
        <v>12</v>
      </c>
    </row>
    <row r="505" spans="25:35" x14ac:dyDescent="0.25">
      <c r="Y505" t="str">
        <f t="shared" si="42"/>
        <v>5CFLOOR 2MAX_ILR</v>
      </c>
      <c r="Z505" t="s">
        <v>144</v>
      </c>
      <c r="AA505" t="s">
        <v>80</v>
      </c>
      <c r="AB505" t="s">
        <v>50</v>
      </c>
      <c r="AC505" t="s">
        <v>1535</v>
      </c>
      <c r="AD505" t="s">
        <v>81</v>
      </c>
      <c r="AE505">
        <v>5</v>
      </c>
      <c r="AF505" t="s">
        <v>751</v>
      </c>
      <c r="AG505">
        <v>51</v>
      </c>
      <c r="AH505" t="s">
        <v>602</v>
      </c>
      <c r="AI505">
        <v>12</v>
      </c>
    </row>
    <row r="506" spans="25:35" x14ac:dyDescent="0.25">
      <c r="Y506" t="str">
        <f t="shared" si="42"/>
        <v>5CAUDITORIUMMAX_ILR</v>
      </c>
      <c r="Z506" t="s">
        <v>144</v>
      </c>
      <c r="AA506" t="s">
        <v>80</v>
      </c>
      <c r="AB506" t="s">
        <v>51</v>
      </c>
      <c r="AC506" t="s">
        <v>1535</v>
      </c>
      <c r="AD506" t="s">
        <v>81</v>
      </c>
      <c r="AE506">
        <v>5</v>
      </c>
      <c r="AF506" t="s">
        <v>1241</v>
      </c>
      <c r="AG506">
        <v>50</v>
      </c>
      <c r="AH506" t="s">
        <v>826</v>
      </c>
      <c r="AI506">
        <v>11</v>
      </c>
    </row>
    <row r="507" spans="25:35" x14ac:dyDescent="0.25">
      <c r="Y507" t="str">
        <f t="shared" si="42"/>
        <v>5CGYMMAX_ILR</v>
      </c>
      <c r="Z507" t="s">
        <v>144</v>
      </c>
      <c r="AA507" t="s">
        <v>80</v>
      </c>
      <c r="AB507" t="s">
        <v>52</v>
      </c>
      <c r="AC507" t="s">
        <v>1535</v>
      </c>
      <c r="AD507" t="s">
        <v>81</v>
      </c>
      <c r="AE507">
        <v>5</v>
      </c>
      <c r="AF507" t="s">
        <v>1891</v>
      </c>
      <c r="AG507">
        <v>34</v>
      </c>
      <c r="AH507" t="s">
        <v>518</v>
      </c>
      <c r="AI507">
        <v>9</v>
      </c>
    </row>
    <row r="508" spans="25:35" x14ac:dyDescent="0.25">
      <c r="Y508" t="str">
        <f t="shared" si="42"/>
        <v>5CKITCHEN CAFETERIAMAX_ILR</v>
      </c>
      <c r="Z508" t="s">
        <v>144</v>
      </c>
      <c r="AA508" t="s">
        <v>80</v>
      </c>
      <c r="AB508" t="s">
        <v>53</v>
      </c>
      <c r="AC508" t="s">
        <v>1535</v>
      </c>
      <c r="AD508" t="s">
        <v>81</v>
      </c>
      <c r="AE508">
        <v>5</v>
      </c>
      <c r="AF508" t="s">
        <v>1892</v>
      </c>
      <c r="AG508">
        <v>33</v>
      </c>
      <c r="AH508" t="s">
        <v>316</v>
      </c>
      <c r="AI508">
        <v>9</v>
      </c>
    </row>
    <row r="509" spans="25:35" x14ac:dyDescent="0.25">
      <c r="Y509" t="str">
        <f t="shared" si="42"/>
        <v>5CFLOOR 1MIN_ILR</v>
      </c>
      <c r="Z509" t="s">
        <v>144</v>
      </c>
      <c r="AA509" t="s">
        <v>80</v>
      </c>
      <c r="AB509" t="s">
        <v>48</v>
      </c>
      <c r="AC509" t="s">
        <v>1533</v>
      </c>
      <c r="AD509" t="s">
        <v>81</v>
      </c>
      <c r="AE509">
        <v>5</v>
      </c>
      <c r="AF509" t="s">
        <v>1893</v>
      </c>
      <c r="AG509">
        <v>38</v>
      </c>
      <c r="AH509" t="s">
        <v>833</v>
      </c>
      <c r="AI509">
        <v>15</v>
      </c>
    </row>
    <row r="510" spans="25:35" x14ac:dyDescent="0.25">
      <c r="Y510" t="str">
        <f t="shared" si="42"/>
        <v>5CMECHMIN_ILR</v>
      </c>
      <c r="Z510" t="s">
        <v>144</v>
      </c>
      <c r="AA510" t="s">
        <v>80</v>
      </c>
      <c r="AB510" t="s">
        <v>85</v>
      </c>
      <c r="AC510" t="s">
        <v>1533</v>
      </c>
      <c r="AD510" t="s">
        <v>81</v>
      </c>
      <c r="AE510">
        <v>5</v>
      </c>
      <c r="AF510" t="s">
        <v>666</v>
      </c>
      <c r="AG510">
        <v>52</v>
      </c>
      <c r="AH510" t="s">
        <v>957</v>
      </c>
      <c r="AI510">
        <v>20</v>
      </c>
    </row>
    <row r="511" spans="25:35" x14ac:dyDescent="0.25">
      <c r="Y511" t="str">
        <f t="shared" si="42"/>
        <v>5CFLOOR 2MIN_ILR</v>
      </c>
      <c r="Z511" t="s">
        <v>144</v>
      </c>
      <c r="AA511" t="s">
        <v>80</v>
      </c>
      <c r="AB511" t="s">
        <v>50</v>
      </c>
      <c r="AC511" t="s">
        <v>1533</v>
      </c>
      <c r="AD511" t="s">
        <v>81</v>
      </c>
      <c r="AE511">
        <v>5</v>
      </c>
      <c r="AF511" t="s">
        <v>1894</v>
      </c>
      <c r="AG511">
        <v>39</v>
      </c>
      <c r="AH511" t="s">
        <v>835</v>
      </c>
      <c r="AI511">
        <v>15</v>
      </c>
    </row>
    <row r="512" spans="25:35" x14ac:dyDescent="0.25">
      <c r="Y512" t="str">
        <f t="shared" si="42"/>
        <v>5CAUDITORIUMMIN_ILR</v>
      </c>
      <c r="Z512" t="s">
        <v>144</v>
      </c>
      <c r="AA512" t="s">
        <v>80</v>
      </c>
      <c r="AB512" t="s">
        <v>51</v>
      </c>
      <c r="AC512" t="s">
        <v>1533</v>
      </c>
      <c r="AD512" t="s">
        <v>81</v>
      </c>
      <c r="AE512">
        <v>5</v>
      </c>
      <c r="AF512" t="s">
        <v>1110</v>
      </c>
      <c r="AG512">
        <v>43</v>
      </c>
      <c r="AH512" t="s">
        <v>425</v>
      </c>
      <c r="AI512">
        <v>15</v>
      </c>
    </row>
    <row r="513" spans="25:35" x14ac:dyDescent="0.25">
      <c r="Y513" t="str">
        <f t="shared" si="42"/>
        <v>5CGYMMIN_ILR</v>
      </c>
      <c r="Z513" t="s">
        <v>144</v>
      </c>
      <c r="AA513" t="s">
        <v>80</v>
      </c>
      <c r="AB513" t="s">
        <v>52</v>
      </c>
      <c r="AC513" t="s">
        <v>1533</v>
      </c>
      <c r="AD513" t="s">
        <v>81</v>
      </c>
      <c r="AE513">
        <v>5</v>
      </c>
      <c r="AF513" t="s">
        <v>1895</v>
      </c>
      <c r="AG513">
        <v>44</v>
      </c>
      <c r="AH513" t="s">
        <v>1742</v>
      </c>
      <c r="AI513">
        <v>11</v>
      </c>
    </row>
    <row r="514" spans="25:35" x14ac:dyDescent="0.25">
      <c r="Y514" t="str">
        <f t="shared" si="42"/>
        <v>5CKITCHEN CAFETERIAMIN_ILR</v>
      </c>
      <c r="Z514" t="s">
        <v>144</v>
      </c>
      <c r="AA514" t="s">
        <v>80</v>
      </c>
      <c r="AB514" t="s">
        <v>53</v>
      </c>
      <c r="AC514" t="s">
        <v>1533</v>
      </c>
      <c r="AD514" t="s">
        <v>81</v>
      </c>
      <c r="AE514">
        <v>5</v>
      </c>
      <c r="AF514" t="s">
        <v>1896</v>
      </c>
      <c r="AG514">
        <v>38</v>
      </c>
      <c r="AH514" t="s">
        <v>1897</v>
      </c>
      <c r="AI514">
        <v>10</v>
      </c>
    </row>
    <row r="515" spans="25:35" x14ac:dyDescent="0.25">
      <c r="Y515" t="str">
        <f t="shared" si="42"/>
        <v>5C</v>
      </c>
      <c r="Z515" t="s">
        <v>144</v>
      </c>
    </row>
    <row r="516" spans="25:35" x14ac:dyDescent="0.25">
      <c r="Y516" t="str">
        <f t="shared" si="42"/>
        <v>5C</v>
      </c>
      <c r="Z516" t="s">
        <v>144</v>
      </c>
    </row>
    <row r="517" spans="25:35" x14ac:dyDescent="0.25">
      <c r="Y517" t="str">
        <f t="shared" si="42"/>
        <v>5C</v>
      </c>
      <c r="Z517" t="s">
        <v>144</v>
      </c>
    </row>
    <row r="518" spans="25:35" x14ac:dyDescent="0.25">
      <c r="Y518" t="str">
        <f t="shared" si="42"/>
        <v>5C</v>
      </c>
      <c r="Z518" t="s">
        <v>144</v>
      </c>
    </row>
    <row r="519" spans="25:35" x14ac:dyDescent="0.25">
      <c r="Y519" t="str">
        <f t="shared" ref="Y519:Y582" si="43">CONCATENATE(Z519,AB519,AC519)</f>
        <v>5C</v>
      </c>
      <c r="Z519" t="s">
        <v>144</v>
      </c>
    </row>
    <row r="520" spans="25:35" x14ac:dyDescent="0.25">
      <c r="Y520" t="str">
        <f t="shared" si="43"/>
        <v>5C</v>
      </c>
      <c r="Z520" t="s">
        <v>144</v>
      </c>
    </row>
    <row r="521" spans="25:35" x14ac:dyDescent="0.25">
      <c r="Y521" t="str">
        <f t="shared" si="43"/>
        <v>5C</v>
      </c>
      <c r="Z521" t="s">
        <v>144</v>
      </c>
    </row>
    <row r="522" spans="25:35" x14ac:dyDescent="0.25">
      <c r="Y522" t="str">
        <f t="shared" si="43"/>
        <v>5C</v>
      </c>
      <c r="Z522" t="s">
        <v>144</v>
      </c>
    </row>
    <row r="523" spans="25:35" x14ac:dyDescent="0.25">
      <c r="Y523" t="str">
        <f t="shared" si="43"/>
        <v>5C</v>
      </c>
      <c r="Z523" t="s">
        <v>144</v>
      </c>
    </row>
    <row r="524" spans="25:35" x14ac:dyDescent="0.25">
      <c r="Y524" t="str">
        <f t="shared" si="43"/>
        <v>5C</v>
      </c>
      <c r="Z524" t="s">
        <v>144</v>
      </c>
    </row>
    <row r="525" spans="25:35" x14ac:dyDescent="0.25">
      <c r="Y525" t="str">
        <f t="shared" si="43"/>
        <v>5C</v>
      </c>
      <c r="Z525" t="s">
        <v>144</v>
      </c>
    </row>
    <row r="526" spans="25:35" x14ac:dyDescent="0.25">
      <c r="Y526" t="str">
        <f t="shared" si="43"/>
        <v>5C</v>
      </c>
      <c r="Z526" t="s">
        <v>144</v>
      </c>
    </row>
    <row r="527" spans="25:35" x14ac:dyDescent="0.25">
      <c r="Y527" t="str">
        <f t="shared" si="43"/>
        <v>6ALocationFilename</v>
      </c>
      <c r="Z527" t="s">
        <v>149</v>
      </c>
      <c r="AA527" t="s">
        <v>59</v>
      </c>
      <c r="AB527" t="s">
        <v>60</v>
      </c>
      <c r="AC527" t="s">
        <v>61</v>
      </c>
      <c r="AD527" t="s">
        <v>62</v>
      </c>
      <c r="AE527" t="s">
        <v>63</v>
      </c>
      <c r="AF527" t="s">
        <v>64</v>
      </c>
      <c r="AG527" t="s">
        <v>65</v>
      </c>
      <c r="AH527" t="s">
        <v>66</v>
      </c>
      <c r="AI527" t="s">
        <v>67</v>
      </c>
    </row>
    <row r="528" spans="25:35" x14ac:dyDescent="0.25">
      <c r="Y528" t="str">
        <f t="shared" si="43"/>
        <v>6AFLOOR 1TMY2</v>
      </c>
      <c r="Z528" t="s">
        <v>149</v>
      </c>
      <c r="AA528" t="s">
        <v>80</v>
      </c>
      <c r="AB528" t="s">
        <v>48</v>
      </c>
      <c r="AC528" t="s">
        <v>90</v>
      </c>
      <c r="AD528" t="s">
        <v>81</v>
      </c>
      <c r="AE528">
        <v>5</v>
      </c>
      <c r="AF528" t="s">
        <v>1054</v>
      </c>
      <c r="AG528">
        <v>45</v>
      </c>
      <c r="AH528" t="s">
        <v>725</v>
      </c>
      <c r="AI528">
        <v>15</v>
      </c>
    </row>
    <row r="529" spans="25:35" x14ac:dyDescent="0.25">
      <c r="Y529" t="str">
        <f t="shared" si="43"/>
        <v>6AMECHTMY2</v>
      </c>
      <c r="Z529" t="s">
        <v>149</v>
      </c>
      <c r="AA529" t="s">
        <v>80</v>
      </c>
      <c r="AB529" t="s">
        <v>85</v>
      </c>
      <c r="AC529" t="s">
        <v>90</v>
      </c>
      <c r="AD529" t="s">
        <v>81</v>
      </c>
      <c r="AE529">
        <v>5</v>
      </c>
      <c r="AF529" t="s">
        <v>819</v>
      </c>
      <c r="AG529">
        <v>45</v>
      </c>
      <c r="AH529" t="s">
        <v>1898</v>
      </c>
      <c r="AI529">
        <v>20</v>
      </c>
    </row>
    <row r="530" spans="25:35" x14ac:dyDescent="0.25">
      <c r="Y530" t="str">
        <f t="shared" si="43"/>
        <v>6AFLOOR 2TMY2</v>
      </c>
      <c r="Z530" t="s">
        <v>149</v>
      </c>
      <c r="AA530" t="s">
        <v>80</v>
      </c>
      <c r="AB530" t="s">
        <v>50</v>
      </c>
      <c r="AC530" t="s">
        <v>90</v>
      </c>
      <c r="AD530" t="s">
        <v>81</v>
      </c>
      <c r="AE530">
        <v>5</v>
      </c>
      <c r="AF530" t="s">
        <v>1054</v>
      </c>
      <c r="AG530">
        <v>54</v>
      </c>
      <c r="AH530" t="s">
        <v>1899</v>
      </c>
      <c r="AI530">
        <v>17</v>
      </c>
    </row>
    <row r="531" spans="25:35" x14ac:dyDescent="0.25">
      <c r="Y531" t="str">
        <f t="shared" si="43"/>
        <v>6AAUDITORIUMTMY2</v>
      </c>
      <c r="Z531" t="s">
        <v>149</v>
      </c>
      <c r="AA531" t="s">
        <v>80</v>
      </c>
      <c r="AB531" t="s">
        <v>51</v>
      </c>
      <c r="AC531" t="s">
        <v>90</v>
      </c>
      <c r="AD531" t="s">
        <v>81</v>
      </c>
      <c r="AE531">
        <v>5</v>
      </c>
      <c r="AF531" t="s">
        <v>1900</v>
      </c>
      <c r="AG531">
        <v>59</v>
      </c>
      <c r="AH531" t="s">
        <v>199</v>
      </c>
      <c r="AI531">
        <v>16</v>
      </c>
    </row>
    <row r="532" spans="25:35" x14ac:dyDescent="0.25">
      <c r="Y532" t="str">
        <f t="shared" si="43"/>
        <v>6AGYMTMY2</v>
      </c>
      <c r="Z532" t="s">
        <v>149</v>
      </c>
      <c r="AA532" t="s">
        <v>80</v>
      </c>
      <c r="AB532" t="s">
        <v>52</v>
      </c>
      <c r="AC532" t="s">
        <v>90</v>
      </c>
      <c r="AD532" t="s">
        <v>81</v>
      </c>
      <c r="AE532">
        <v>5</v>
      </c>
      <c r="AF532" t="s">
        <v>1901</v>
      </c>
      <c r="AG532">
        <v>49</v>
      </c>
      <c r="AH532" t="s">
        <v>1902</v>
      </c>
      <c r="AI532">
        <v>11</v>
      </c>
    </row>
    <row r="533" spans="25:35" x14ac:dyDescent="0.25">
      <c r="Y533" t="str">
        <f t="shared" si="43"/>
        <v>6AKITCHEN CAFETERIATMY2</v>
      </c>
      <c r="Z533" t="s">
        <v>149</v>
      </c>
      <c r="AA533" t="s">
        <v>80</v>
      </c>
      <c r="AB533" t="s">
        <v>53</v>
      </c>
      <c r="AC533" t="s">
        <v>90</v>
      </c>
      <c r="AD533" t="s">
        <v>81</v>
      </c>
      <c r="AE533">
        <v>5</v>
      </c>
      <c r="AF533" t="s">
        <v>1903</v>
      </c>
      <c r="AG533">
        <v>45</v>
      </c>
      <c r="AH533" t="s">
        <v>885</v>
      </c>
      <c r="AI533">
        <v>14</v>
      </c>
    </row>
    <row r="534" spans="25:35" x14ac:dyDescent="0.25">
      <c r="Y534" t="str">
        <f t="shared" si="43"/>
        <v>6AFLOOR 1TMY3</v>
      </c>
      <c r="Z534" t="s">
        <v>149</v>
      </c>
      <c r="AA534" t="s">
        <v>80</v>
      </c>
      <c r="AB534" t="s">
        <v>48</v>
      </c>
      <c r="AC534" t="s">
        <v>84</v>
      </c>
      <c r="AD534" t="s">
        <v>81</v>
      </c>
      <c r="AE534">
        <v>5</v>
      </c>
      <c r="AF534" t="s">
        <v>846</v>
      </c>
      <c r="AG534">
        <v>49</v>
      </c>
      <c r="AH534" t="s">
        <v>856</v>
      </c>
      <c r="AI534">
        <v>16</v>
      </c>
    </row>
    <row r="535" spans="25:35" x14ac:dyDescent="0.25">
      <c r="Y535" t="str">
        <f t="shared" si="43"/>
        <v>6AMECHTMY3</v>
      </c>
      <c r="Z535" t="s">
        <v>149</v>
      </c>
      <c r="AA535" t="s">
        <v>80</v>
      </c>
      <c r="AB535" t="s">
        <v>85</v>
      </c>
      <c r="AC535" t="s">
        <v>84</v>
      </c>
      <c r="AD535" t="s">
        <v>81</v>
      </c>
      <c r="AE535">
        <v>5</v>
      </c>
      <c r="AF535" t="s">
        <v>1904</v>
      </c>
      <c r="AG535">
        <v>51</v>
      </c>
      <c r="AH535" t="s">
        <v>597</v>
      </c>
      <c r="AI535">
        <v>21</v>
      </c>
    </row>
    <row r="536" spans="25:35" x14ac:dyDescent="0.25">
      <c r="Y536" t="str">
        <f t="shared" si="43"/>
        <v>6AFLOOR 2TMY3</v>
      </c>
      <c r="Z536" t="s">
        <v>149</v>
      </c>
      <c r="AA536" t="s">
        <v>80</v>
      </c>
      <c r="AB536" t="s">
        <v>50</v>
      </c>
      <c r="AC536" t="s">
        <v>84</v>
      </c>
      <c r="AD536" t="s">
        <v>81</v>
      </c>
      <c r="AE536">
        <v>5</v>
      </c>
      <c r="AF536" t="s">
        <v>1861</v>
      </c>
      <c r="AG536">
        <v>57</v>
      </c>
      <c r="AH536" t="s">
        <v>981</v>
      </c>
      <c r="AI536">
        <v>17</v>
      </c>
    </row>
    <row r="537" spans="25:35" x14ac:dyDescent="0.25">
      <c r="Y537" t="str">
        <f t="shared" si="43"/>
        <v>6AAUDITORIUMTMY3</v>
      </c>
      <c r="Z537" t="s">
        <v>149</v>
      </c>
      <c r="AA537" t="s">
        <v>80</v>
      </c>
      <c r="AB537" t="s">
        <v>51</v>
      </c>
      <c r="AC537" t="s">
        <v>84</v>
      </c>
      <c r="AD537" t="s">
        <v>81</v>
      </c>
      <c r="AE537">
        <v>5</v>
      </c>
      <c r="AF537" t="s">
        <v>948</v>
      </c>
      <c r="AG537">
        <v>66</v>
      </c>
      <c r="AH537" t="s">
        <v>856</v>
      </c>
      <c r="AI537">
        <v>17</v>
      </c>
    </row>
    <row r="538" spans="25:35" x14ac:dyDescent="0.25">
      <c r="Y538" t="str">
        <f t="shared" si="43"/>
        <v>6AGYMTMY3</v>
      </c>
      <c r="Z538" t="s">
        <v>149</v>
      </c>
      <c r="AA538" t="s">
        <v>80</v>
      </c>
      <c r="AB538" t="s">
        <v>52</v>
      </c>
      <c r="AC538" t="s">
        <v>84</v>
      </c>
      <c r="AD538" t="s">
        <v>81</v>
      </c>
      <c r="AE538">
        <v>5</v>
      </c>
      <c r="AF538" t="s">
        <v>1905</v>
      </c>
      <c r="AG538">
        <v>49</v>
      </c>
      <c r="AH538" t="s">
        <v>1906</v>
      </c>
      <c r="AI538">
        <v>12</v>
      </c>
    </row>
    <row r="539" spans="25:35" x14ac:dyDescent="0.25">
      <c r="Y539" t="str">
        <f t="shared" si="43"/>
        <v>6AKITCHEN CAFETERIATMY3</v>
      </c>
      <c r="Z539" t="s">
        <v>149</v>
      </c>
      <c r="AA539" t="s">
        <v>80</v>
      </c>
      <c r="AB539" t="s">
        <v>53</v>
      </c>
      <c r="AC539" t="s">
        <v>84</v>
      </c>
      <c r="AD539" t="s">
        <v>81</v>
      </c>
      <c r="AE539">
        <v>5</v>
      </c>
      <c r="AF539" t="s">
        <v>1850</v>
      </c>
      <c r="AG539">
        <v>54</v>
      </c>
      <c r="AH539" t="s">
        <v>1825</v>
      </c>
      <c r="AI539">
        <v>14</v>
      </c>
    </row>
    <row r="540" spans="25:35" x14ac:dyDescent="0.25">
      <c r="Y540" t="str">
        <f t="shared" si="43"/>
        <v>6AFLOOR 1TMY3WA</v>
      </c>
      <c r="Z540" t="s">
        <v>149</v>
      </c>
      <c r="AA540" t="s">
        <v>80</v>
      </c>
      <c r="AB540" t="s">
        <v>48</v>
      </c>
      <c r="AC540" t="s">
        <v>69</v>
      </c>
      <c r="AD540" t="s">
        <v>81</v>
      </c>
      <c r="AE540">
        <v>5</v>
      </c>
      <c r="AF540" t="s">
        <v>572</v>
      </c>
      <c r="AG540">
        <v>52</v>
      </c>
      <c r="AH540" t="s">
        <v>211</v>
      </c>
      <c r="AI540">
        <v>14</v>
      </c>
    </row>
    <row r="541" spans="25:35" x14ac:dyDescent="0.25">
      <c r="Y541" t="str">
        <f t="shared" si="43"/>
        <v>6AMECHTMY3WA</v>
      </c>
      <c r="Z541" t="s">
        <v>149</v>
      </c>
      <c r="AA541" t="s">
        <v>80</v>
      </c>
      <c r="AB541" t="s">
        <v>85</v>
      </c>
      <c r="AC541" t="s">
        <v>69</v>
      </c>
      <c r="AD541" t="s">
        <v>81</v>
      </c>
      <c r="AE541">
        <v>5</v>
      </c>
      <c r="AF541" t="s">
        <v>1907</v>
      </c>
      <c r="AG541">
        <v>59</v>
      </c>
      <c r="AH541" t="s">
        <v>191</v>
      </c>
      <c r="AI541">
        <v>19</v>
      </c>
    </row>
    <row r="542" spans="25:35" x14ac:dyDescent="0.25">
      <c r="Y542" t="str">
        <f t="shared" si="43"/>
        <v>6AFLOOR 2TMY3WA</v>
      </c>
      <c r="Z542" t="s">
        <v>149</v>
      </c>
      <c r="AA542" t="s">
        <v>80</v>
      </c>
      <c r="AB542" t="s">
        <v>50</v>
      </c>
      <c r="AC542" t="s">
        <v>69</v>
      </c>
      <c r="AD542" t="s">
        <v>81</v>
      </c>
      <c r="AE542">
        <v>5</v>
      </c>
      <c r="AF542" t="s">
        <v>572</v>
      </c>
      <c r="AG542">
        <v>59</v>
      </c>
      <c r="AH542" t="s">
        <v>211</v>
      </c>
      <c r="AI542">
        <v>16</v>
      </c>
    </row>
    <row r="543" spans="25:35" x14ac:dyDescent="0.25">
      <c r="Y543" t="str">
        <f t="shared" si="43"/>
        <v>6AAUDITORIUMTMY3WA</v>
      </c>
      <c r="Z543" t="s">
        <v>149</v>
      </c>
      <c r="AA543" t="s">
        <v>80</v>
      </c>
      <c r="AB543" t="s">
        <v>51</v>
      </c>
      <c r="AC543" t="s">
        <v>69</v>
      </c>
      <c r="AD543" t="s">
        <v>81</v>
      </c>
      <c r="AE543">
        <v>5</v>
      </c>
      <c r="AF543" t="s">
        <v>638</v>
      </c>
      <c r="AG543">
        <v>67</v>
      </c>
      <c r="AH543" t="s">
        <v>211</v>
      </c>
      <c r="AI543">
        <v>16</v>
      </c>
    </row>
    <row r="544" spans="25:35" x14ac:dyDescent="0.25">
      <c r="Y544" t="str">
        <f t="shared" si="43"/>
        <v>6AGYMTMY3WA</v>
      </c>
      <c r="Z544" t="s">
        <v>149</v>
      </c>
      <c r="AA544" t="s">
        <v>80</v>
      </c>
      <c r="AB544" t="s">
        <v>52</v>
      </c>
      <c r="AC544" t="s">
        <v>69</v>
      </c>
      <c r="AD544" t="s">
        <v>81</v>
      </c>
      <c r="AE544">
        <v>5</v>
      </c>
      <c r="AF544" t="s">
        <v>406</v>
      </c>
      <c r="AG544">
        <v>42</v>
      </c>
      <c r="AH544" t="s">
        <v>1908</v>
      </c>
      <c r="AI544">
        <v>11</v>
      </c>
    </row>
    <row r="545" spans="25:35" x14ac:dyDescent="0.25">
      <c r="Y545" t="str">
        <f t="shared" si="43"/>
        <v>6AKITCHEN CAFETERIATMY3WA</v>
      </c>
      <c r="Z545" t="s">
        <v>149</v>
      </c>
      <c r="AA545" t="s">
        <v>80</v>
      </c>
      <c r="AB545" t="s">
        <v>53</v>
      </c>
      <c r="AC545" t="s">
        <v>69</v>
      </c>
      <c r="AD545" t="s">
        <v>81</v>
      </c>
      <c r="AE545">
        <v>5</v>
      </c>
      <c r="AF545" t="s">
        <v>1909</v>
      </c>
      <c r="AG545">
        <v>56</v>
      </c>
      <c r="AH545" t="s">
        <v>597</v>
      </c>
      <c r="AI545">
        <v>13</v>
      </c>
    </row>
    <row r="546" spans="25:35" x14ac:dyDescent="0.25">
      <c r="Y546" t="str">
        <f t="shared" si="43"/>
        <v>6AFLOOR 1TMY7WA</v>
      </c>
      <c r="Z546" t="s">
        <v>149</v>
      </c>
      <c r="AA546" t="s">
        <v>80</v>
      </c>
      <c r="AB546" t="s">
        <v>48</v>
      </c>
      <c r="AC546" t="s">
        <v>79</v>
      </c>
      <c r="AD546" t="s">
        <v>81</v>
      </c>
      <c r="AE546">
        <v>5</v>
      </c>
      <c r="AF546" t="s">
        <v>969</v>
      </c>
      <c r="AG546">
        <v>44</v>
      </c>
      <c r="AH546" t="s">
        <v>1287</v>
      </c>
      <c r="AI546">
        <v>15</v>
      </c>
    </row>
    <row r="547" spans="25:35" x14ac:dyDescent="0.25">
      <c r="Y547" t="str">
        <f t="shared" si="43"/>
        <v>6AMECHTMY7WA</v>
      </c>
      <c r="Z547" t="s">
        <v>149</v>
      </c>
      <c r="AA547" t="s">
        <v>80</v>
      </c>
      <c r="AB547" t="s">
        <v>85</v>
      </c>
      <c r="AC547" t="s">
        <v>79</v>
      </c>
      <c r="AD547" t="s">
        <v>81</v>
      </c>
      <c r="AE547">
        <v>5</v>
      </c>
      <c r="AF547" t="s">
        <v>1910</v>
      </c>
      <c r="AG547">
        <v>48</v>
      </c>
      <c r="AH547" t="s">
        <v>1316</v>
      </c>
      <c r="AI547">
        <v>20</v>
      </c>
    </row>
    <row r="548" spans="25:35" x14ac:dyDescent="0.25">
      <c r="Y548" t="str">
        <f t="shared" si="43"/>
        <v>6AFLOOR 2TMY7WA</v>
      </c>
      <c r="Z548" t="s">
        <v>149</v>
      </c>
      <c r="AA548" t="s">
        <v>80</v>
      </c>
      <c r="AB548" t="s">
        <v>50</v>
      </c>
      <c r="AC548" t="s">
        <v>79</v>
      </c>
      <c r="AD548" t="s">
        <v>81</v>
      </c>
      <c r="AE548">
        <v>5</v>
      </c>
      <c r="AF548" t="s">
        <v>964</v>
      </c>
      <c r="AG548">
        <v>58</v>
      </c>
      <c r="AH548" t="s">
        <v>270</v>
      </c>
      <c r="AI548">
        <v>17</v>
      </c>
    </row>
    <row r="549" spans="25:35" x14ac:dyDescent="0.25">
      <c r="Y549" t="str">
        <f t="shared" si="43"/>
        <v>6AAUDITORIUMTMY7WA</v>
      </c>
      <c r="Z549" t="s">
        <v>149</v>
      </c>
      <c r="AA549" t="s">
        <v>80</v>
      </c>
      <c r="AB549" t="s">
        <v>51</v>
      </c>
      <c r="AC549" t="s">
        <v>79</v>
      </c>
      <c r="AD549" t="s">
        <v>81</v>
      </c>
      <c r="AE549">
        <v>5</v>
      </c>
      <c r="AF549" t="s">
        <v>1911</v>
      </c>
      <c r="AG549">
        <v>61</v>
      </c>
      <c r="AH549" t="s">
        <v>1287</v>
      </c>
      <c r="AI549">
        <v>16</v>
      </c>
    </row>
    <row r="550" spans="25:35" x14ac:dyDescent="0.25">
      <c r="Y550" t="str">
        <f t="shared" si="43"/>
        <v>6AGYMTMY7WA</v>
      </c>
      <c r="Z550" t="s">
        <v>149</v>
      </c>
      <c r="AA550" t="s">
        <v>80</v>
      </c>
      <c r="AB550" t="s">
        <v>52</v>
      </c>
      <c r="AC550" t="s">
        <v>79</v>
      </c>
      <c r="AD550" t="s">
        <v>81</v>
      </c>
      <c r="AE550">
        <v>5</v>
      </c>
      <c r="AF550" t="s">
        <v>1912</v>
      </c>
      <c r="AG550">
        <v>47</v>
      </c>
      <c r="AH550" t="s">
        <v>573</v>
      </c>
      <c r="AI550">
        <v>11</v>
      </c>
    </row>
    <row r="551" spans="25:35" x14ac:dyDescent="0.25">
      <c r="Y551" t="str">
        <f t="shared" si="43"/>
        <v>6AKITCHEN CAFETERIATMY7WA</v>
      </c>
      <c r="Z551" t="s">
        <v>149</v>
      </c>
      <c r="AA551" t="s">
        <v>80</v>
      </c>
      <c r="AB551" t="s">
        <v>53</v>
      </c>
      <c r="AC551" t="s">
        <v>79</v>
      </c>
      <c r="AD551" t="s">
        <v>81</v>
      </c>
      <c r="AE551">
        <v>5</v>
      </c>
      <c r="AF551" t="s">
        <v>1913</v>
      </c>
      <c r="AG551">
        <v>42</v>
      </c>
      <c r="AH551" t="s">
        <v>1673</v>
      </c>
      <c r="AI551">
        <v>13</v>
      </c>
    </row>
    <row r="552" spans="25:35" x14ac:dyDescent="0.25">
      <c r="Y552" t="str">
        <f t="shared" si="43"/>
        <v>6AFLOOR 1TMY15WA</v>
      </c>
      <c r="Z552" t="s">
        <v>149</v>
      </c>
      <c r="AA552" t="s">
        <v>80</v>
      </c>
      <c r="AB552" t="s">
        <v>48</v>
      </c>
      <c r="AC552" t="s">
        <v>93</v>
      </c>
      <c r="AD552" t="s">
        <v>81</v>
      </c>
      <c r="AE552">
        <v>5</v>
      </c>
      <c r="AF552" t="s">
        <v>441</v>
      </c>
      <c r="AG552">
        <v>51</v>
      </c>
      <c r="AH552" t="s">
        <v>861</v>
      </c>
      <c r="AI552">
        <v>15</v>
      </c>
    </row>
    <row r="553" spans="25:35" x14ac:dyDescent="0.25">
      <c r="Y553" t="str">
        <f t="shared" si="43"/>
        <v>6AMECHTMY15WA</v>
      </c>
      <c r="Z553" t="s">
        <v>149</v>
      </c>
      <c r="AA553" t="s">
        <v>80</v>
      </c>
      <c r="AB553" t="s">
        <v>85</v>
      </c>
      <c r="AC553" t="s">
        <v>93</v>
      </c>
      <c r="AD553" t="s">
        <v>81</v>
      </c>
      <c r="AE553">
        <v>5</v>
      </c>
      <c r="AF553" t="s">
        <v>1910</v>
      </c>
      <c r="AG553">
        <v>56</v>
      </c>
      <c r="AH553" t="s">
        <v>887</v>
      </c>
      <c r="AI553">
        <v>20</v>
      </c>
    </row>
    <row r="554" spans="25:35" x14ac:dyDescent="0.25">
      <c r="Y554" t="str">
        <f t="shared" si="43"/>
        <v>6AFLOOR 2TMY15WA</v>
      </c>
      <c r="Z554" t="s">
        <v>149</v>
      </c>
      <c r="AA554" t="s">
        <v>80</v>
      </c>
      <c r="AB554" t="s">
        <v>50</v>
      </c>
      <c r="AC554" t="s">
        <v>93</v>
      </c>
      <c r="AD554" t="s">
        <v>81</v>
      </c>
      <c r="AE554">
        <v>5</v>
      </c>
      <c r="AF554" t="s">
        <v>572</v>
      </c>
      <c r="AG554">
        <v>58</v>
      </c>
      <c r="AH554" t="s">
        <v>270</v>
      </c>
      <c r="AI554">
        <v>17</v>
      </c>
    </row>
    <row r="555" spans="25:35" x14ac:dyDescent="0.25">
      <c r="Y555" t="str">
        <f t="shared" si="43"/>
        <v>6AAUDITORIUMTMY15WA</v>
      </c>
      <c r="Z555" t="s">
        <v>149</v>
      </c>
      <c r="AA555" t="s">
        <v>80</v>
      </c>
      <c r="AB555" t="s">
        <v>51</v>
      </c>
      <c r="AC555" t="s">
        <v>93</v>
      </c>
      <c r="AD555" t="s">
        <v>81</v>
      </c>
      <c r="AE555">
        <v>5</v>
      </c>
      <c r="AF555" t="s">
        <v>1914</v>
      </c>
      <c r="AG555">
        <v>60</v>
      </c>
      <c r="AH555" t="s">
        <v>1287</v>
      </c>
      <c r="AI555">
        <v>16</v>
      </c>
    </row>
    <row r="556" spans="25:35" x14ac:dyDescent="0.25">
      <c r="Y556" t="str">
        <f t="shared" si="43"/>
        <v>6AGYMTMY15WA</v>
      </c>
      <c r="Z556" t="s">
        <v>149</v>
      </c>
      <c r="AA556" t="s">
        <v>80</v>
      </c>
      <c r="AB556" t="s">
        <v>52</v>
      </c>
      <c r="AC556" t="s">
        <v>93</v>
      </c>
      <c r="AD556" t="s">
        <v>81</v>
      </c>
      <c r="AE556">
        <v>5</v>
      </c>
      <c r="AF556" t="s">
        <v>1915</v>
      </c>
      <c r="AG556">
        <v>42</v>
      </c>
      <c r="AH556" t="s">
        <v>192</v>
      </c>
      <c r="AI556">
        <v>11</v>
      </c>
    </row>
    <row r="557" spans="25:35" x14ac:dyDescent="0.25">
      <c r="Y557" t="str">
        <f t="shared" si="43"/>
        <v>6AKITCHEN CAFETERIATMY15WA</v>
      </c>
      <c r="Z557" t="s">
        <v>149</v>
      </c>
      <c r="AA557" t="s">
        <v>80</v>
      </c>
      <c r="AB557" t="s">
        <v>53</v>
      </c>
      <c r="AC557" t="s">
        <v>93</v>
      </c>
      <c r="AD557" t="s">
        <v>81</v>
      </c>
      <c r="AE557">
        <v>5</v>
      </c>
      <c r="AF557" t="s">
        <v>1060</v>
      </c>
      <c r="AG557">
        <v>53</v>
      </c>
      <c r="AH557" t="s">
        <v>865</v>
      </c>
      <c r="AI557">
        <v>14</v>
      </c>
    </row>
    <row r="558" spans="25:35" x14ac:dyDescent="0.25">
      <c r="Y558" t="str">
        <f t="shared" si="43"/>
        <v>6AFLOOR 1MIN</v>
      </c>
      <c r="Z558" t="s">
        <v>149</v>
      </c>
      <c r="AA558" t="s">
        <v>80</v>
      </c>
      <c r="AB558" t="s">
        <v>48</v>
      </c>
      <c r="AC558" t="s">
        <v>99</v>
      </c>
      <c r="AD558" t="s">
        <v>81</v>
      </c>
      <c r="AE558">
        <v>5</v>
      </c>
      <c r="AF558" t="s">
        <v>1916</v>
      </c>
      <c r="AG558">
        <v>45</v>
      </c>
      <c r="AH558" t="s">
        <v>893</v>
      </c>
      <c r="AI558">
        <v>17</v>
      </c>
    </row>
    <row r="559" spans="25:35" x14ac:dyDescent="0.25">
      <c r="Y559" t="str">
        <f t="shared" si="43"/>
        <v>6AMECHMIN</v>
      </c>
      <c r="Z559" t="s">
        <v>149</v>
      </c>
      <c r="AA559" t="s">
        <v>80</v>
      </c>
      <c r="AB559" t="s">
        <v>85</v>
      </c>
      <c r="AC559" t="s">
        <v>99</v>
      </c>
      <c r="AD559" t="s">
        <v>81</v>
      </c>
      <c r="AE559">
        <v>5</v>
      </c>
      <c r="AF559" t="s">
        <v>1917</v>
      </c>
      <c r="AG559">
        <v>49</v>
      </c>
      <c r="AH559" t="s">
        <v>895</v>
      </c>
      <c r="AI559">
        <v>23</v>
      </c>
    </row>
    <row r="560" spans="25:35" x14ac:dyDescent="0.25">
      <c r="Y560" t="str">
        <f t="shared" si="43"/>
        <v>6AFLOOR 2MIN</v>
      </c>
      <c r="Z560" t="s">
        <v>149</v>
      </c>
      <c r="AA560" t="s">
        <v>80</v>
      </c>
      <c r="AB560" t="s">
        <v>50</v>
      </c>
      <c r="AC560" t="s">
        <v>99</v>
      </c>
      <c r="AD560" t="s">
        <v>81</v>
      </c>
      <c r="AE560">
        <v>5</v>
      </c>
      <c r="AF560" t="s">
        <v>1005</v>
      </c>
      <c r="AG560">
        <v>45</v>
      </c>
      <c r="AH560" t="s">
        <v>896</v>
      </c>
      <c r="AI560">
        <v>18</v>
      </c>
    </row>
    <row r="561" spans="25:35" x14ac:dyDescent="0.25">
      <c r="Y561" t="str">
        <f t="shared" si="43"/>
        <v>6AAUDITORIUMMIN</v>
      </c>
      <c r="Z561" t="s">
        <v>149</v>
      </c>
      <c r="AA561" t="s">
        <v>80</v>
      </c>
      <c r="AB561" t="s">
        <v>51</v>
      </c>
      <c r="AC561" t="s">
        <v>99</v>
      </c>
      <c r="AD561" t="s">
        <v>81</v>
      </c>
      <c r="AE561">
        <v>5</v>
      </c>
      <c r="AF561" t="s">
        <v>730</v>
      </c>
      <c r="AG561">
        <v>50</v>
      </c>
      <c r="AH561" t="s">
        <v>109</v>
      </c>
      <c r="AI561">
        <v>18</v>
      </c>
    </row>
    <row r="562" spans="25:35" x14ac:dyDescent="0.25">
      <c r="Y562" t="str">
        <f t="shared" si="43"/>
        <v>6AGYMMIN</v>
      </c>
      <c r="Z562" t="s">
        <v>149</v>
      </c>
      <c r="AA562" t="s">
        <v>80</v>
      </c>
      <c r="AB562" t="s">
        <v>52</v>
      </c>
      <c r="AC562" t="s">
        <v>99</v>
      </c>
      <c r="AD562" t="s">
        <v>81</v>
      </c>
      <c r="AE562">
        <v>5</v>
      </c>
      <c r="AF562" t="s">
        <v>1918</v>
      </c>
      <c r="AG562">
        <v>49</v>
      </c>
      <c r="AH562" t="s">
        <v>405</v>
      </c>
      <c r="AI562">
        <v>12</v>
      </c>
    </row>
    <row r="563" spans="25:35" x14ac:dyDescent="0.25">
      <c r="Y563" t="str">
        <f t="shared" si="43"/>
        <v>6AKITCHEN CAFETERIAMIN</v>
      </c>
      <c r="Z563" t="s">
        <v>149</v>
      </c>
      <c r="AA563" t="s">
        <v>80</v>
      </c>
      <c r="AB563" t="s">
        <v>53</v>
      </c>
      <c r="AC563" t="s">
        <v>99</v>
      </c>
      <c r="AD563" t="s">
        <v>81</v>
      </c>
      <c r="AE563">
        <v>5</v>
      </c>
      <c r="AF563" t="s">
        <v>719</v>
      </c>
      <c r="AG563">
        <v>43</v>
      </c>
      <c r="AH563" t="s">
        <v>898</v>
      </c>
      <c r="AI563">
        <v>13</v>
      </c>
    </row>
    <row r="564" spans="25:35" x14ac:dyDescent="0.25">
      <c r="Y564" t="str">
        <f t="shared" si="43"/>
        <v>6AFLOOR 1MAX</v>
      </c>
      <c r="Z564" t="s">
        <v>149</v>
      </c>
      <c r="AA564" t="s">
        <v>80</v>
      </c>
      <c r="AB564" t="s">
        <v>48</v>
      </c>
      <c r="AC564" t="s">
        <v>102</v>
      </c>
      <c r="AD564" t="s">
        <v>81</v>
      </c>
      <c r="AE564">
        <v>5</v>
      </c>
      <c r="AF564" t="s">
        <v>675</v>
      </c>
      <c r="AG564">
        <v>59</v>
      </c>
      <c r="AH564" t="s">
        <v>597</v>
      </c>
      <c r="AI564">
        <v>17</v>
      </c>
    </row>
    <row r="565" spans="25:35" x14ac:dyDescent="0.25">
      <c r="Y565" t="str">
        <f t="shared" si="43"/>
        <v>6AMECHMAX</v>
      </c>
      <c r="Z565" t="s">
        <v>149</v>
      </c>
      <c r="AA565" t="s">
        <v>80</v>
      </c>
      <c r="AB565" t="s">
        <v>85</v>
      </c>
      <c r="AC565" t="s">
        <v>102</v>
      </c>
      <c r="AD565" t="s">
        <v>81</v>
      </c>
      <c r="AE565">
        <v>5</v>
      </c>
      <c r="AF565" t="s">
        <v>1622</v>
      </c>
      <c r="AG565">
        <v>77</v>
      </c>
      <c r="AH565" t="s">
        <v>597</v>
      </c>
      <c r="AI565">
        <v>23</v>
      </c>
    </row>
    <row r="566" spans="25:35" x14ac:dyDescent="0.25">
      <c r="Y566" t="str">
        <f t="shared" si="43"/>
        <v>6AFLOOR 2MAX</v>
      </c>
      <c r="Z566" t="s">
        <v>149</v>
      </c>
      <c r="AA566" t="s">
        <v>80</v>
      </c>
      <c r="AB566" t="s">
        <v>50</v>
      </c>
      <c r="AC566" t="s">
        <v>102</v>
      </c>
      <c r="AD566" t="s">
        <v>81</v>
      </c>
      <c r="AE566">
        <v>5</v>
      </c>
      <c r="AF566" t="s">
        <v>640</v>
      </c>
      <c r="AG566">
        <v>60</v>
      </c>
      <c r="AH566" t="s">
        <v>314</v>
      </c>
      <c r="AI566">
        <v>19</v>
      </c>
    </row>
    <row r="567" spans="25:35" x14ac:dyDescent="0.25">
      <c r="Y567" t="str">
        <f t="shared" si="43"/>
        <v>6AAUDITORIUMMAX</v>
      </c>
      <c r="Z567" t="s">
        <v>149</v>
      </c>
      <c r="AA567" t="s">
        <v>80</v>
      </c>
      <c r="AB567" t="s">
        <v>51</v>
      </c>
      <c r="AC567" t="s">
        <v>102</v>
      </c>
      <c r="AD567" t="s">
        <v>81</v>
      </c>
      <c r="AE567">
        <v>5</v>
      </c>
      <c r="AF567" t="s">
        <v>696</v>
      </c>
      <c r="AG567">
        <v>65</v>
      </c>
      <c r="AH567" t="s">
        <v>1000</v>
      </c>
      <c r="AI567">
        <v>17</v>
      </c>
    </row>
    <row r="568" spans="25:35" x14ac:dyDescent="0.25">
      <c r="Y568" t="str">
        <f t="shared" si="43"/>
        <v>6AGYMMAX</v>
      </c>
      <c r="Z568" t="s">
        <v>149</v>
      </c>
      <c r="AA568" t="s">
        <v>80</v>
      </c>
      <c r="AB568" t="s">
        <v>52</v>
      </c>
      <c r="AC568" t="s">
        <v>102</v>
      </c>
      <c r="AD568" t="s">
        <v>81</v>
      </c>
      <c r="AE568">
        <v>5</v>
      </c>
      <c r="AF568" t="s">
        <v>1919</v>
      </c>
      <c r="AG568">
        <v>53</v>
      </c>
      <c r="AH568" t="s">
        <v>578</v>
      </c>
      <c r="AI568">
        <v>13</v>
      </c>
    </row>
    <row r="569" spans="25:35" x14ac:dyDescent="0.25">
      <c r="Y569" t="str">
        <f t="shared" si="43"/>
        <v>6AKITCHEN CAFETERIAMAX</v>
      </c>
      <c r="Z569" t="s">
        <v>149</v>
      </c>
      <c r="AA569" t="s">
        <v>80</v>
      </c>
      <c r="AB569" t="s">
        <v>53</v>
      </c>
      <c r="AC569" t="s">
        <v>102</v>
      </c>
      <c r="AD569" t="s">
        <v>81</v>
      </c>
      <c r="AE569">
        <v>5</v>
      </c>
      <c r="AF569" t="s">
        <v>1398</v>
      </c>
      <c r="AG569">
        <v>60</v>
      </c>
      <c r="AH569" t="s">
        <v>191</v>
      </c>
      <c r="AI569">
        <v>16</v>
      </c>
    </row>
    <row r="570" spans="25:35" x14ac:dyDescent="0.25">
      <c r="Y570" t="str">
        <f t="shared" si="43"/>
        <v>6BLocationFilename</v>
      </c>
      <c r="Z570" t="s">
        <v>156</v>
      </c>
      <c r="AA570" t="s">
        <v>59</v>
      </c>
      <c r="AB570" t="s">
        <v>60</v>
      </c>
      <c r="AC570" t="s">
        <v>61</v>
      </c>
      <c r="AD570" t="s">
        <v>62</v>
      </c>
      <c r="AE570" t="s">
        <v>63</v>
      </c>
      <c r="AF570" t="s">
        <v>64</v>
      </c>
      <c r="AG570" t="s">
        <v>65</v>
      </c>
      <c r="AH570" t="s">
        <v>66</v>
      </c>
      <c r="AI570" t="s">
        <v>67</v>
      </c>
    </row>
    <row r="571" spans="25:35" x14ac:dyDescent="0.25">
      <c r="Y571" t="str">
        <f t="shared" si="43"/>
        <v>6BFLOOR 1TMY7WA</v>
      </c>
      <c r="Z571" t="s">
        <v>156</v>
      </c>
      <c r="AA571" t="s">
        <v>80</v>
      </c>
      <c r="AB571" t="s">
        <v>48</v>
      </c>
      <c r="AC571" t="s">
        <v>79</v>
      </c>
      <c r="AD571" t="s">
        <v>81</v>
      </c>
      <c r="AE571">
        <v>9</v>
      </c>
      <c r="AF571" t="s">
        <v>1357</v>
      </c>
      <c r="AG571">
        <v>61</v>
      </c>
      <c r="AH571" t="s">
        <v>1920</v>
      </c>
      <c r="AI571">
        <v>32</v>
      </c>
    </row>
    <row r="572" spans="25:35" x14ac:dyDescent="0.25">
      <c r="Y572" t="str">
        <f t="shared" si="43"/>
        <v>6BMECHTMY7WA</v>
      </c>
      <c r="Z572" t="s">
        <v>156</v>
      </c>
      <c r="AA572" t="s">
        <v>80</v>
      </c>
      <c r="AB572" t="s">
        <v>85</v>
      </c>
      <c r="AC572" t="s">
        <v>79</v>
      </c>
      <c r="AD572" t="s">
        <v>81</v>
      </c>
      <c r="AE572">
        <v>20</v>
      </c>
      <c r="AF572" t="s">
        <v>909</v>
      </c>
      <c r="AG572">
        <v>77</v>
      </c>
      <c r="AH572" t="s">
        <v>1921</v>
      </c>
      <c r="AI572">
        <v>48</v>
      </c>
    </row>
    <row r="573" spans="25:35" x14ac:dyDescent="0.25">
      <c r="Y573" t="str">
        <f t="shared" si="43"/>
        <v>6BFLOOR 2TMY7WA</v>
      </c>
      <c r="Z573" t="s">
        <v>156</v>
      </c>
      <c r="AA573" t="s">
        <v>80</v>
      </c>
      <c r="AB573" t="s">
        <v>50</v>
      </c>
      <c r="AC573" t="s">
        <v>79</v>
      </c>
      <c r="AD573" t="s">
        <v>81</v>
      </c>
      <c r="AE573">
        <v>7</v>
      </c>
      <c r="AF573" t="s">
        <v>909</v>
      </c>
      <c r="AG573">
        <v>61</v>
      </c>
      <c r="AH573" t="s">
        <v>1922</v>
      </c>
      <c r="AI573">
        <v>34</v>
      </c>
    </row>
    <row r="574" spans="25:35" x14ac:dyDescent="0.25">
      <c r="Y574" t="str">
        <f t="shared" si="43"/>
        <v>6BAUDITORIUMTMY7WA</v>
      </c>
      <c r="Z574" t="s">
        <v>156</v>
      </c>
      <c r="AA574" t="s">
        <v>80</v>
      </c>
      <c r="AB574" t="s">
        <v>51</v>
      </c>
      <c r="AC574" t="s">
        <v>79</v>
      </c>
      <c r="AD574" t="s">
        <v>81</v>
      </c>
      <c r="AE574">
        <v>10</v>
      </c>
      <c r="AF574" t="s">
        <v>1923</v>
      </c>
      <c r="AG574">
        <v>78</v>
      </c>
      <c r="AH574" t="s">
        <v>913</v>
      </c>
      <c r="AI574">
        <v>33</v>
      </c>
    </row>
    <row r="575" spans="25:35" x14ac:dyDescent="0.25">
      <c r="Y575" t="str">
        <f t="shared" si="43"/>
        <v>6BGYMTMY7WA</v>
      </c>
      <c r="Z575" t="s">
        <v>156</v>
      </c>
      <c r="AA575" t="s">
        <v>80</v>
      </c>
      <c r="AB575" t="s">
        <v>52</v>
      </c>
      <c r="AC575" t="s">
        <v>79</v>
      </c>
      <c r="AD575" t="s">
        <v>81</v>
      </c>
      <c r="AE575">
        <v>8</v>
      </c>
      <c r="AF575" t="s">
        <v>206</v>
      </c>
      <c r="AG575">
        <v>46</v>
      </c>
      <c r="AH575" t="s">
        <v>914</v>
      </c>
      <c r="AI575">
        <v>19</v>
      </c>
    </row>
    <row r="576" spans="25:35" x14ac:dyDescent="0.25">
      <c r="Y576" t="str">
        <f t="shared" si="43"/>
        <v>6BKITCHEN CAFETERIATMY7WA</v>
      </c>
      <c r="Z576" t="s">
        <v>156</v>
      </c>
      <c r="AA576" t="s">
        <v>80</v>
      </c>
      <c r="AB576" t="s">
        <v>53</v>
      </c>
      <c r="AC576" t="s">
        <v>79</v>
      </c>
      <c r="AD576" t="s">
        <v>81</v>
      </c>
      <c r="AE576">
        <v>13</v>
      </c>
      <c r="AF576" t="s">
        <v>909</v>
      </c>
      <c r="AG576">
        <v>82</v>
      </c>
      <c r="AH576" t="s">
        <v>300</v>
      </c>
      <c r="AI576">
        <v>36</v>
      </c>
    </row>
    <row r="577" spans="25:35" x14ac:dyDescent="0.25">
      <c r="Y577" t="str">
        <f t="shared" si="43"/>
        <v>6BFLOOR 1TMY3WA</v>
      </c>
      <c r="Z577" t="s">
        <v>156</v>
      </c>
      <c r="AA577" t="s">
        <v>80</v>
      </c>
      <c r="AB577" t="s">
        <v>48</v>
      </c>
      <c r="AC577" t="s">
        <v>69</v>
      </c>
      <c r="AD577" t="s">
        <v>81</v>
      </c>
      <c r="AE577">
        <v>5</v>
      </c>
      <c r="AF577" t="s">
        <v>647</v>
      </c>
      <c r="AG577">
        <v>36</v>
      </c>
      <c r="AH577" t="s">
        <v>141</v>
      </c>
      <c r="AI577">
        <v>14</v>
      </c>
    </row>
    <row r="578" spans="25:35" x14ac:dyDescent="0.25">
      <c r="Y578" t="str">
        <f t="shared" si="43"/>
        <v>6BMECHTMY3WA</v>
      </c>
      <c r="Z578" t="s">
        <v>156</v>
      </c>
      <c r="AA578" t="s">
        <v>80</v>
      </c>
      <c r="AB578" t="s">
        <v>85</v>
      </c>
      <c r="AC578" t="s">
        <v>69</v>
      </c>
      <c r="AD578" t="s">
        <v>81</v>
      </c>
      <c r="AE578">
        <v>5</v>
      </c>
      <c r="AF578" t="s">
        <v>1924</v>
      </c>
      <c r="AG578">
        <v>47</v>
      </c>
      <c r="AH578" t="s">
        <v>918</v>
      </c>
      <c r="AI578">
        <v>19</v>
      </c>
    </row>
    <row r="579" spans="25:35" x14ac:dyDescent="0.25">
      <c r="Y579" t="str">
        <f t="shared" si="43"/>
        <v>6BFLOOR 2TMY3WA</v>
      </c>
      <c r="Z579" t="s">
        <v>156</v>
      </c>
      <c r="AA579" t="s">
        <v>80</v>
      </c>
      <c r="AB579" t="s">
        <v>50</v>
      </c>
      <c r="AC579" t="s">
        <v>69</v>
      </c>
      <c r="AD579" t="s">
        <v>81</v>
      </c>
      <c r="AE579">
        <v>5</v>
      </c>
      <c r="AF579" t="s">
        <v>1030</v>
      </c>
      <c r="AG579">
        <v>52</v>
      </c>
      <c r="AH579" t="s">
        <v>606</v>
      </c>
      <c r="AI579">
        <v>16</v>
      </c>
    </row>
    <row r="580" spans="25:35" x14ac:dyDescent="0.25">
      <c r="Y580" t="str">
        <f t="shared" si="43"/>
        <v>6BAUDITORIUMTMY3WA</v>
      </c>
      <c r="Z580" t="s">
        <v>156</v>
      </c>
      <c r="AA580" t="s">
        <v>80</v>
      </c>
      <c r="AB580" t="s">
        <v>51</v>
      </c>
      <c r="AC580" t="s">
        <v>69</v>
      </c>
      <c r="AD580" t="s">
        <v>81</v>
      </c>
      <c r="AE580">
        <v>5</v>
      </c>
      <c r="AF580" t="s">
        <v>1925</v>
      </c>
      <c r="AG580">
        <v>50</v>
      </c>
      <c r="AH580" t="s">
        <v>725</v>
      </c>
      <c r="AI580">
        <v>15</v>
      </c>
    </row>
    <row r="581" spans="25:35" x14ac:dyDescent="0.25">
      <c r="Y581" t="str">
        <f t="shared" si="43"/>
        <v>6BGYMTMY3WA</v>
      </c>
      <c r="Z581" t="s">
        <v>156</v>
      </c>
      <c r="AA581" t="s">
        <v>80</v>
      </c>
      <c r="AB581" t="s">
        <v>52</v>
      </c>
      <c r="AC581" t="s">
        <v>69</v>
      </c>
      <c r="AD581" t="s">
        <v>81</v>
      </c>
      <c r="AE581">
        <v>5</v>
      </c>
      <c r="AF581" t="s">
        <v>1926</v>
      </c>
      <c r="AG581">
        <v>55</v>
      </c>
      <c r="AH581" t="s">
        <v>922</v>
      </c>
      <c r="AI581">
        <v>12</v>
      </c>
    </row>
    <row r="582" spans="25:35" x14ac:dyDescent="0.25">
      <c r="Y582" t="str">
        <f t="shared" si="43"/>
        <v>6BKITCHEN CAFETERIATMY3WA</v>
      </c>
      <c r="Z582" t="s">
        <v>156</v>
      </c>
      <c r="AA582" t="s">
        <v>80</v>
      </c>
      <c r="AB582" t="s">
        <v>53</v>
      </c>
      <c r="AC582" t="s">
        <v>69</v>
      </c>
      <c r="AD582" t="s">
        <v>81</v>
      </c>
      <c r="AE582">
        <v>5</v>
      </c>
      <c r="AF582" t="s">
        <v>1927</v>
      </c>
      <c r="AG582">
        <v>38</v>
      </c>
      <c r="AH582" t="s">
        <v>106</v>
      </c>
      <c r="AI582">
        <v>11</v>
      </c>
    </row>
    <row r="583" spans="25:35" x14ac:dyDescent="0.25">
      <c r="Y583" t="str">
        <f t="shared" ref="Y583:Y646" si="44">CONCATENATE(Z583,AB583,AC583)</f>
        <v>6BFLOOR 1TMY3</v>
      </c>
      <c r="Z583" t="s">
        <v>156</v>
      </c>
      <c r="AA583" t="s">
        <v>80</v>
      </c>
      <c r="AB583" t="s">
        <v>48</v>
      </c>
      <c r="AC583" t="s">
        <v>84</v>
      </c>
      <c r="AD583" t="s">
        <v>81</v>
      </c>
      <c r="AE583">
        <v>5</v>
      </c>
      <c r="AF583" t="s">
        <v>1054</v>
      </c>
      <c r="AG583">
        <v>41</v>
      </c>
      <c r="AH583" t="s">
        <v>1928</v>
      </c>
      <c r="AI583">
        <v>14</v>
      </c>
    </row>
    <row r="584" spans="25:35" x14ac:dyDescent="0.25">
      <c r="Y584" t="str">
        <f t="shared" si="44"/>
        <v>6BMECHTMY3</v>
      </c>
      <c r="Z584" t="s">
        <v>156</v>
      </c>
      <c r="AA584" t="s">
        <v>80</v>
      </c>
      <c r="AB584" t="s">
        <v>85</v>
      </c>
      <c r="AC584" t="s">
        <v>84</v>
      </c>
      <c r="AD584" t="s">
        <v>81</v>
      </c>
      <c r="AE584">
        <v>5</v>
      </c>
      <c r="AF584" t="s">
        <v>1929</v>
      </c>
      <c r="AG584">
        <v>43</v>
      </c>
      <c r="AH584" t="s">
        <v>925</v>
      </c>
      <c r="AI584">
        <v>19</v>
      </c>
    </row>
    <row r="585" spans="25:35" x14ac:dyDescent="0.25">
      <c r="Y585" t="str">
        <f t="shared" si="44"/>
        <v>6BFLOOR 2TMY3</v>
      </c>
      <c r="Z585" t="s">
        <v>156</v>
      </c>
      <c r="AA585" t="s">
        <v>80</v>
      </c>
      <c r="AB585" t="s">
        <v>50</v>
      </c>
      <c r="AC585" t="s">
        <v>84</v>
      </c>
      <c r="AD585" t="s">
        <v>81</v>
      </c>
      <c r="AE585">
        <v>5</v>
      </c>
      <c r="AF585" t="s">
        <v>689</v>
      </c>
      <c r="AG585">
        <v>47</v>
      </c>
      <c r="AH585" t="s">
        <v>929</v>
      </c>
      <c r="AI585">
        <v>15</v>
      </c>
    </row>
    <row r="586" spans="25:35" x14ac:dyDescent="0.25">
      <c r="Y586" t="str">
        <f t="shared" si="44"/>
        <v>6BAUDITORIUMTMY3</v>
      </c>
      <c r="Z586" t="s">
        <v>156</v>
      </c>
      <c r="AA586" t="s">
        <v>80</v>
      </c>
      <c r="AB586" t="s">
        <v>51</v>
      </c>
      <c r="AC586" t="s">
        <v>84</v>
      </c>
      <c r="AD586" t="s">
        <v>81</v>
      </c>
      <c r="AE586">
        <v>5</v>
      </c>
      <c r="AF586" t="s">
        <v>1322</v>
      </c>
      <c r="AG586">
        <v>48</v>
      </c>
      <c r="AH586" t="s">
        <v>1928</v>
      </c>
      <c r="AI586">
        <v>15</v>
      </c>
    </row>
    <row r="587" spans="25:35" x14ac:dyDescent="0.25">
      <c r="Y587" t="str">
        <f t="shared" si="44"/>
        <v>6BGYMTMY3</v>
      </c>
      <c r="Z587" t="s">
        <v>156</v>
      </c>
      <c r="AA587" t="s">
        <v>80</v>
      </c>
      <c r="AB587" t="s">
        <v>52</v>
      </c>
      <c r="AC587" t="s">
        <v>84</v>
      </c>
      <c r="AD587" t="s">
        <v>81</v>
      </c>
      <c r="AE587">
        <v>5</v>
      </c>
      <c r="AF587" t="s">
        <v>1930</v>
      </c>
      <c r="AG587">
        <v>52</v>
      </c>
      <c r="AH587" t="s">
        <v>1735</v>
      </c>
      <c r="AI587">
        <v>12</v>
      </c>
    </row>
    <row r="588" spans="25:35" x14ac:dyDescent="0.25">
      <c r="Y588" t="str">
        <f t="shared" si="44"/>
        <v>6BKITCHEN CAFETERIATMY3</v>
      </c>
      <c r="Z588" t="s">
        <v>156</v>
      </c>
      <c r="AA588" t="s">
        <v>80</v>
      </c>
      <c r="AB588" t="s">
        <v>53</v>
      </c>
      <c r="AC588" t="s">
        <v>84</v>
      </c>
      <c r="AD588" t="s">
        <v>81</v>
      </c>
      <c r="AE588">
        <v>5</v>
      </c>
      <c r="AF588" t="s">
        <v>1931</v>
      </c>
      <c r="AG588">
        <v>39</v>
      </c>
      <c r="AH588" t="s">
        <v>1932</v>
      </c>
      <c r="AI588">
        <v>11</v>
      </c>
    </row>
    <row r="589" spans="25:35" x14ac:dyDescent="0.25">
      <c r="Y589" t="str">
        <f t="shared" si="44"/>
        <v>6BFLOOR 1TMY2</v>
      </c>
      <c r="Z589" t="s">
        <v>156</v>
      </c>
      <c r="AA589" t="s">
        <v>80</v>
      </c>
      <c r="AB589" t="s">
        <v>48</v>
      </c>
      <c r="AC589" t="s">
        <v>90</v>
      </c>
      <c r="AD589" t="s">
        <v>81</v>
      </c>
      <c r="AE589">
        <v>5</v>
      </c>
      <c r="AF589" t="s">
        <v>1933</v>
      </c>
      <c r="AG589">
        <v>44</v>
      </c>
      <c r="AH589" t="s">
        <v>1906</v>
      </c>
      <c r="AI589">
        <v>14</v>
      </c>
    </row>
    <row r="590" spans="25:35" x14ac:dyDescent="0.25">
      <c r="Y590" t="str">
        <f t="shared" si="44"/>
        <v>6BMECHTMY2</v>
      </c>
      <c r="Z590" t="s">
        <v>156</v>
      </c>
      <c r="AA590" t="s">
        <v>80</v>
      </c>
      <c r="AB590" t="s">
        <v>85</v>
      </c>
      <c r="AC590" t="s">
        <v>90</v>
      </c>
      <c r="AD590" t="s">
        <v>81</v>
      </c>
      <c r="AE590">
        <v>5</v>
      </c>
      <c r="AF590" t="s">
        <v>1934</v>
      </c>
      <c r="AG590">
        <v>46</v>
      </c>
      <c r="AH590" t="s">
        <v>939</v>
      </c>
      <c r="AI590">
        <v>19</v>
      </c>
    </row>
    <row r="591" spans="25:35" x14ac:dyDescent="0.25">
      <c r="Y591" t="str">
        <f t="shared" si="44"/>
        <v>6BFLOOR 2TMY2</v>
      </c>
      <c r="Z591" t="s">
        <v>156</v>
      </c>
      <c r="AA591" t="s">
        <v>80</v>
      </c>
      <c r="AB591" t="s">
        <v>50</v>
      </c>
      <c r="AC591" t="s">
        <v>90</v>
      </c>
      <c r="AD591" t="s">
        <v>81</v>
      </c>
      <c r="AE591">
        <v>5</v>
      </c>
      <c r="AF591" t="s">
        <v>1068</v>
      </c>
      <c r="AG591">
        <v>47</v>
      </c>
      <c r="AH591" t="s">
        <v>1935</v>
      </c>
      <c r="AI591">
        <v>16</v>
      </c>
    </row>
    <row r="592" spans="25:35" x14ac:dyDescent="0.25">
      <c r="Y592" t="str">
        <f t="shared" si="44"/>
        <v>6BAUDITORIUMTMY2</v>
      </c>
      <c r="Z592" t="s">
        <v>156</v>
      </c>
      <c r="AA592" t="s">
        <v>80</v>
      </c>
      <c r="AB592" t="s">
        <v>51</v>
      </c>
      <c r="AC592" t="s">
        <v>90</v>
      </c>
      <c r="AD592" t="s">
        <v>81</v>
      </c>
      <c r="AE592">
        <v>5</v>
      </c>
      <c r="AF592" t="s">
        <v>1885</v>
      </c>
      <c r="AG592">
        <v>50</v>
      </c>
      <c r="AH592" t="s">
        <v>1936</v>
      </c>
      <c r="AI592">
        <v>15</v>
      </c>
    </row>
    <row r="593" spans="25:35" x14ac:dyDescent="0.25">
      <c r="Y593" t="str">
        <f t="shared" si="44"/>
        <v>6BGYMTMY2</v>
      </c>
      <c r="Z593" t="s">
        <v>156</v>
      </c>
      <c r="AA593" t="s">
        <v>80</v>
      </c>
      <c r="AB593" t="s">
        <v>52</v>
      </c>
      <c r="AC593" t="s">
        <v>90</v>
      </c>
      <c r="AD593" t="s">
        <v>81</v>
      </c>
      <c r="AE593">
        <v>5</v>
      </c>
      <c r="AF593" t="s">
        <v>769</v>
      </c>
      <c r="AG593">
        <v>49</v>
      </c>
      <c r="AH593" t="s">
        <v>1937</v>
      </c>
      <c r="AI593">
        <v>12</v>
      </c>
    </row>
    <row r="594" spans="25:35" x14ac:dyDescent="0.25">
      <c r="Y594" t="str">
        <f t="shared" si="44"/>
        <v>6BKITCHEN CAFETERIATMY2</v>
      </c>
      <c r="Z594" t="s">
        <v>156</v>
      </c>
      <c r="AA594" t="s">
        <v>80</v>
      </c>
      <c r="AB594" t="s">
        <v>53</v>
      </c>
      <c r="AC594" t="s">
        <v>90</v>
      </c>
      <c r="AD594" t="s">
        <v>81</v>
      </c>
      <c r="AE594">
        <v>5</v>
      </c>
      <c r="AF594" t="s">
        <v>1938</v>
      </c>
      <c r="AG594">
        <v>40</v>
      </c>
      <c r="AH594" t="s">
        <v>1906</v>
      </c>
      <c r="AI594">
        <v>11</v>
      </c>
    </row>
    <row r="595" spans="25:35" x14ac:dyDescent="0.25">
      <c r="Y595" t="str">
        <f t="shared" si="44"/>
        <v>6BFLOOR 1TMY15WA</v>
      </c>
      <c r="Z595" t="s">
        <v>156</v>
      </c>
      <c r="AA595" t="s">
        <v>80</v>
      </c>
      <c r="AB595" t="s">
        <v>48</v>
      </c>
      <c r="AC595" t="s">
        <v>93</v>
      </c>
      <c r="AD595" t="s">
        <v>81</v>
      </c>
      <c r="AE595">
        <v>5</v>
      </c>
      <c r="AF595" t="s">
        <v>1861</v>
      </c>
      <c r="AG595">
        <v>35</v>
      </c>
      <c r="AH595" t="s">
        <v>1939</v>
      </c>
      <c r="AI595">
        <v>14</v>
      </c>
    </row>
    <row r="596" spans="25:35" x14ac:dyDescent="0.25">
      <c r="Y596" t="str">
        <f t="shared" si="44"/>
        <v>6BMECHTMY15WA</v>
      </c>
      <c r="Z596" t="s">
        <v>156</v>
      </c>
      <c r="AA596" t="s">
        <v>80</v>
      </c>
      <c r="AB596" t="s">
        <v>85</v>
      </c>
      <c r="AC596" t="s">
        <v>93</v>
      </c>
      <c r="AD596" t="s">
        <v>81</v>
      </c>
      <c r="AE596">
        <v>5</v>
      </c>
      <c r="AF596" t="s">
        <v>1940</v>
      </c>
      <c r="AG596">
        <v>41</v>
      </c>
      <c r="AH596" t="s">
        <v>946</v>
      </c>
      <c r="AI596">
        <v>19</v>
      </c>
    </row>
    <row r="597" spans="25:35" x14ac:dyDescent="0.25">
      <c r="Y597" t="str">
        <f t="shared" si="44"/>
        <v>6BFLOOR 2TMY15WA</v>
      </c>
      <c r="Z597" t="s">
        <v>156</v>
      </c>
      <c r="AA597" t="s">
        <v>80</v>
      </c>
      <c r="AB597" t="s">
        <v>50</v>
      </c>
      <c r="AC597" t="s">
        <v>93</v>
      </c>
      <c r="AD597" t="s">
        <v>81</v>
      </c>
      <c r="AE597">
        <v>5</v>
      </c>
      <c r="AF597" t="s">
        <v>1941</v>
      </c>
      <c r="AG597">
        <v>46</v>
      </c>
      <c r="AH597" t="s">
        <v>287</v>
      </c>
      <c r="AI597">
        <v>15</v>
      </c>
    </row>
    <row r="598" spans="25:35" x14ac:dyDescent="0.25">
      <c r="Y598" t="str">
        <f t="shared" si="44"/>
        <v>6BAUDITORIUMTMY15WA</v>
      </c>
      <c r="Z598" t="s">
        <v>156</v>
      </c>
      <c r="AA598" t="s">
        <v>80</v>
      </c>
      <c r="AB598" t="s">
        <v>51</v>
      </c>
      <c r="AC598" t="s">
        <v>93</v>
      </c>
      <c r="AD598" t="s">
        <v>81</v>
      </c>
      <c r="AE598">
        <v>5</v>
      </c>
      <c r="AF598" t="s">
        <v>1942</v>
      </c>
      <c r="AG598">
        <v>45</v>
      </c>
      <c r="AH598" t="s">
        <v>1943</v>
      </c>
      <c r="AI598">
        <v>15</v>
      </c>
    </row>
    <row r="599" spans="25:35" x14ac:dyDescent="0.25">
      <c r="Y599" t="str">
        <f t="shared" si="44"/>
        <v>6BGYMTMY15WA</v>
      </c>
      <c r="Z599" t="s">
        <v>156</v>
      </c>
      <c r="AA599" t="s">
        <v>80</v>
      </c>
      <c r="AB599" t="s">
        <v>52</v>
      </c>
      <c r="AC599" t="s">
        <v>93</v>
      </c>
      <c r="AD599" t="s">
        <v>81</v>
      </c>
      <c r="AE599">
        <v>5</v>
      </c>
      <c r="AF599" t="s">
        <v>1944</v>
      </c>
      <c r="AG599">
        <v>52</v>
      </c>
      <c r="AH599" t="s">
        <v>700</v>
      </c>
      <c r="AI599">
        <v>12</v>
      </c>
    </row>
    <row r="600" spans="25:35" x14ac:dyDescent="0.25">
      <c r="Y600" t="str">
        <f t="shared" si="44"/>
        <v>6BKITCHEN CAFETERIATMY15WA</v>
      </c>
      <c r="Z600" t="s">
        <v>156</v>
      </c>
      <c r="AA600" t="s">
        <v>80</v>
      </c>
      <c r="AB600" t="s">
        <v>53</v>
      </c>
      <c r="AC600" t="s">
        <v>93</v>
      </c>
      <c r="AD600" t="s">
        <v>81</v>
      </c>
      <c r="AE600">
        <v>5</v>
      </c>
      <c r="AF600" t="s">
        <v>1927</v>
      </c>
      <c r="AG600">
        <v>37</v>
      </c>
      <c r="AH600" t="s">
        <v>1945</v>
      </c>
      <c r="AI600">
        <v>11</v>
      </c>
    </row>
    <row r="601" spans="25:35" x14ac:dyDescent="0.25">
      <c r="Y601" t="str">
        <f t="shared" si="44"/>
        <v>6BFLOOR 1MIN</v>
      </c>
      <c r="Z601" t="s">
        <v>156</v>
      </c>
      <c r="AA601" t="s">
        <v>80</v>
      </c>
      <c r="AB601" t="s">
        <v>48</v>
      </c>
      <c r="AC601" t="s">
        <v>99</v>
      </c>
      <c r="AD601" t="s">
        <v>81</v>
      </c>
      <c r="AE601">
        <v>5</v>
      </c>
      <c r="AF601" t="s">
        <v>1946</v>
      </c>
      <c r="AG601">
        <v>44</v>
      </c>
      <c r="AH601" t="s">
        <v>792</v>
      </c>
      <c r="AI601">
        <v>19</v>
      </c>
    </row>
    <row r="602" spans="25:35" x14ac:dyDescent="0.25">
      <c r="Y602" t="str">
        <f t="shared" si="44"/>
        <v>6BMECHMIN</v>
      </c>
      <c r="Z602" t="s">
        <v>156</v>
      </c>
      <c r="AA602" t="s">
        <v>80</v>
      </c>
      <c r="AB602" t="s">
        <v>85</v>
      </c>
      <c r="AC602" t="s">
        <v>99</v>
      </c>
      <c r="AD602" t="s">
        <v>81</v>
      </c>
      <c r="AE602">
        <v>5</v>
      </c>
      <c r="AF602" t="s">
        <v>1947</v>
      </c>
      <c r="AG602">
        <v>53</v>
      </c>
      <c r="AH602" t="s">
        <v>1948</v>
      </c>
      <c r="AI602">
        <v>27</v>
      </c>
    </row>
    <row r="603" spans="25:35" x14ac:dyDescent="0.25">
      <c r="Y603" t="str">
        <f t="shared" si="44"/>
        <v>6BFLOOR 2MIN</v>
      </c>
      <c r="Z603" t="s">
        <v>156</v>
      </c>
      <c r="AA603" t="s">
        <v>80</v>
      </c>
      <c r="AB603" t="s">
        <v>50</v>
      </c>
      <c r="AC603" t="s">
        <v>99</v>
      </c>
      <c r="AD603" t="s">
        <v>81</v>
      </c>
      <c r="AE603">
        <v>5</v>
      </c>
      <c r="AF603" t="s">
        <v>1949</v>
      </c>
      <c r="AG603">
        <v>47</v>
      </c>
      <c r="AH603" t="s">
        <v>955</v>
      </c>
      <c r="AI603">
        <v>20</v>
      </c>
    </row>
    <row r="604" spans="25:35" x14ac:dyDescent="0.25">
      <c r="Y604" t="str">
        <f t="shared" si="44"/>
        <v>6BAUDITORIUMMIN</v>
      </c>
      <c r="Z604" t="s">
        <v>156</v>
      </c>
      <c r="AA604" t="s">
        <v>80</v>
      </c>
      <c r="AB604" t="s">
        <v>51</v>
      </c>
      <c r="AC604" t="s">
        <v>99</v>
      </c>
      <c r="AD604" t="s">
        <v>81</v>
      </c>
      <c r="AE604">
        <v>5</v>
      </c>
      <c r="AF604" t="s">
        <v>1950</v>
      </c>
      <c r="AG604">
        <v>50</v>
      </c>
      <c r="AH604" t="s">
        <v>1951</v>
      </c>
      <c r="AI604">
        <v>20</v>
      </c>
    </row>
    <row r="605" spans="25:35" x14ac:dyDescent="0.25">
      <c r="Y605" t="str">
        <f t="shared" si="44"/>
        <v>6BGYMMIN</v>
      </c>
      <c r="Z605" t="s">
        <v>156</v>
      </c>
      <c r="AA605" t="s">
        <v>80</v>
      </c>
      <c r="AB605" t="s">
        <v>52</v>
      </c>
      <c r="AC605" t="s">
        <v>99</v>
      </c>
      <c r="AD605" t="s">
        <v>81</v>
      </c>
      <c r="AE605">
        <v>5</v>
      </c>
      <c r="AF605" t="s">
        <v>980</v>
      </c>
      <c r="AG605">
        <v>48</v>
      </c>
      <c r="AH605" t="s">
        <v>1952</v>
      </c>
      <c r="AI605">
        <v>14</v>
      </c>
    </row>
    <row r="606" spans="25:35" x14ac:dyDescent="0.25">
      <c r="Y606" t="str">
        <f t="shared" si="44"/>
        <v>6BKITCHEN CAFETERIAMIN</v>
      </c>
      <c r="Z606" t="s">
        <v>156</v>
      </c>
      <c r="AA606" t="s">
        <v>80</v>
      </c>
      <c r="AB606" t="s">
        <v>53</v>
      </c>
      <c r="AC606" t="s">
        <v>99</v>
      </c>
      <c r="AD606" t="s">
        <v>81</v>
      </c>
      <c r="AE606">
        <v>5</v>
      </c>
      <c r="AF606" t="s">
        <v>1953</v>
      </c>
      <c r="AG606">
        <v>43</v>
      </c>
      <c r="AH606" t="s">
        <v>434</v>
      </c>
      <c r="AI606">
        <v>14</v>
      </c>
    </row>
    <row r="607" spans="25:35" x14ac:dyDescent="0.25">
      <c r="Y607" t="str">
        <f t="shared" si="44"/>
        <v>6BFLOOR 1MAX</v>
      </c>
      <c r="Z607" t="s">
        <v>156</v>
      </c>
      <c r="AA607" t="s">
        <v>80</v>
      </c>
      <c r="AB607" t="s">
        <v>48</v>
      </c>
      <c r="AC607" t="s">
        <v>102</v>
      </c>
      <c r="AD607" t="s">
        <v>81</v>
      </c>
      <c r="AE607">
        <v>5</v>
      </c>
      <c r="AF607" t="s">
        <v>855</v>
      </c>
      <c r="AG607">
        <v>38</v>
      </c>
      <c r="AH607" t="s">
        <v>1428</v>
      </c>
      <c r="AI607">
        <v>13</v>
      </c>
    </row>
    <row r="608" spans="25:35" x14ac:dyDescent="0.25">
      <c r="Y608" t="str">
        <f t="shared" si="44"/>
        <v>6BMECHMAX</v>
      </c>
      <c r="Z608" t="s">
        <v>156</v>
      </c>
      <c r="AA608" t="s">
        <v>80</v>
      </c>
      <c r="AB608" t="s">
        <v>85</v>
      </c>
      <c r="AC608" t="s">
        <v>102</v>
      </c>
      <c r="AD608" t="s">
        <v>81</v>
      </c>
      <c r="AE608">
        <v>5</v>
      </c>
      <c r="AF608" t="s">
        <v>1954</v>
      </c>
      <c r="AG608">
        <v>52</v>
      </c>
      <c r="AH608" t="s">
        <v>963</v>
      </c>
      <c r="AI608">
        <v>18</v>
      </c>
    </row>
    <row r="609" spans="25:35" x14ac:dyDescent="0.25">
      <c r="Y609" t="str">
        <f t="shared" si="44"/>
        <v>6BFLOOR 2MAX</v>
      </c>
      <c r="Z609" t="s">
        <v>156</v>
      </c>
      <c r="AA609" t="s">
        <v>80</v>
      </c>
      <c r="AB609" t="s">
        <v>50</v>
      </c>
      <c r="AC609" t="s">
        <v>102</v>
      </c>
      <c r="AD609" t="s">
        <v>81</v>
      </c>
      <c r="AE609">
        <v>5</v>
      </c>
      <c r="AF609" t="s">
        <v>1916</v>
      </c>
      <c r="AG609">
        <v>50</v>
      </c>
      <c r="AH609" t="s">
        <v>281</v>
      </c>
      <c r="AI609">
        <v>15</v>
      </c>
    </row>
    <row r="610" spans="25:35" x14ac:dyDescent="0.25">
      <c r="Y610" t="str">
        <f t="shared" si="44"/>
        <v>6BAUDITORIUMMAX</v>
      </c>
      <c r="Z610" t="s">
        <v>156</v>
      </c>
      <c r="AA610" t="s">
        <v>80</v>
      </c>
      <c r="AB610" t="s">
        <v>51</v>
      </c>
      <c r="AC610" t="s">
        <v>102</v>
      </c>
      <c r="AD610" t="s">
        <v>81</v>
      </c>
      <c r="AE610">
        <v>5</v>
      </c>
      <c r="AF610" t="s">
        <v>1955</v>
      </c>
      <c r="AG610">
        <v>48</v>
      </c>
      <c r="AH610" t="s">
        <v>1426</v>
      </c>
      <c r="AI610">
        <v>14</v>
      </c>
    </row>
    <row r="611" spans="25:35" x14ac:dyDescent="0.25">
      <c r="Y611" t="str">
        <f t="shared" si="44"/>
        <v>6BGYMMAX</v>
      </c>
      <c r="Z611" t="s">
        <v>156</v>
      </c>
      <c r="AA611" t="s">
        <v>80</v>
      </c>
      <c r="AB611" t="s">
        <v>52</v>
      </c>
      <c r="AC611" t="s">
        <v>102</v>
      </c>
      <c r="AD611" t="s">
        <v>81</v>
      </c>
      <c r="AE611">
        <v>5</v>
      </c>
      <c r="AF611" t="s">
        <v>785</v>
      </c>
      <c r="AG611">
        <v>63</v>
      </c>
      <c r="AH611" t="s">
        <v>967</v>
      </c>
      <c r="AI611">
        <v>14</v>
      </c>
    </row>
    <row r="612" spans="25:35" x14ac:dyDescent="0.25">
      <c r="Y612" t="str">
        <f t="shared" si="44"/>
        <v>6BKITCHEN CAFETERIAMAX</v>
      </c>
      <c r="Z612" t="s">
        <v>156</v>
      </c>
      <c r="AA612" t="s">
        <v>80</v>
      </c>
      <c r="AB612" t="s">
        <v>53</v>
      </c>
      <c r="AC612" t="s">
        <v>102</v>
      </c>
      <c r="AD612" t="s">
        <v>81</v>
      </c>
      <c r="AE612">
        <v>5</v>
      </c>
      <c r="AF612" t="s">
        <v>1956</v>
      </c>
      <c r="AG612">
        <v>36</v>
      </c>
      <c r="AH612" t="s">
        <v>578</v>
      </c>
      <c r="AI612">
        <v>11</v>
      </c>
    </row>
    <row r="613" spans="25:35" x14ac:dyDescent="0.25">
      <c r="Y613" t="str">
        <f t="shared" si="44"/>
        <v>7LocationFilename</v>
      </c>
      <c r="Z613">
        <v>7</v>
      </c>
      <c r="AA613" t="s">
        <v>59</v>
      </c>
      <c r="AB613" t="s">
        <v>60</v>
      </c>
      <c r="AC613" t="s">
        <v>61</v>
      </c>
      <c r="AD613" t="s">
        <v>62</v>
      </c>
      <c r="AE613" t="s">
        <v>63</v>
      </c>
      <c r="AF613" t="s">
        <v>64</v>
      </c>
      <c r="AG613" t="s">
        <v>65</v>
      </c>
      <c r="AH613" t="s">
        <v>66</v>
      </c>
      <c r="AI613" t="s">
        <v>67</v>
      </c>
    </row>
    <row r="614" spans="25:35" x14ac:dyDescent="0.25">
      <c r="Y614" t="str">
        <f t="shared" si="44"/>
        <v>7FLOOR 1TMY2</v>
      </c>
      <c r="Z614">
        <v>7</v>
      </c>
      <c r="AA614" t="s">
        <v>80</v>
      </c>
      <c r="AB614" t="s">
        <v>48</v>
      </c>
      <c r="AC614" t="s">
        <v>90</v>
      </c>
      <c r="AD614" t="s">
        <v>81</v>
      </c>
      <c r="AE614">
        <v>5</v>
      </c>
      <c r="AF614" t="s">
        <v>933</v>
      </c>
      <c r="AG614">
        <v>43</v>
      </c>
      <c r="AH614" t="s">
        <v>1957</v>
      </c>
      <c r="AI614">
        <v>15</v>
      </c>
    </row>
    <row r="615" spans="25:35" x14ac:dyDescent="0.25">
      <c r="Y615" t="str">
        <f t="shared" si="44"/>
        <v>7MECHTMY2</v>
      </c>
      <c r="Z615">
        <v>7</v>
      </c>
      <c r="AA615" t="s">
        <v>80</v>
      </c>
      <c r="AB615" t="s">
        <v>85</v>
      </c>
      <c r="AC615" t="s">
        <v>90</v>
      </c>
      <c r="AD615" t="s">
        <v>81</v>
      </c>
      <c r="AE615">
        <v>5</v>
      </c>
      <c r="AF615" t="s">
        <v>1958</v>
      </c>
      <c r="AG615">
        <v>47</v>
      </c>
      <c r="AH615" t="s">
        <v>1959</v>
      </c>
      <c r="AI615">
        <v>21</v>
      </c>
    </row>
    <row r="616" spans="25:35" x14ac:dyDescent="0.25">
      <c r="Y616" t="str">
        <f t="shared" si="44"/>
        <v>7FLOOR 2TMY2</v>
      </c>
      <c r="Z616">
        <v>7</v>
      </c>
      <c r="AA616" t="s">
        <v>80</v>
      </c>
      <c r="AB616" t="s">
        <v>50</v>
      </c>
      <c r="AC616" t="s">
        <v>90</v>
      </c>
      <c r="AD616" t="s">
        <v>81</v>
      </c>
      <c r="AE616">
        <v>5</v>
      </c>
      <c r="AF616" t="s">
        <v>692</v>
      </c>
      <c r="AG616">
        <v>46</v>
      </c>
      <c r="AH616" t="s">
        <v>702</v>
      </c>
      <c r="AI616">
        <v>16</v>
      </c>
    </row>
    <row r="617" spans="25:35" x14ac:dyDescent="0.25">
      <c r="Y617" t="str">
        <f t="shared" si="44"/>
        <v>7AUDITORIUMTMY2</v>
      </c>
      <c r="Z617">
        <v>7</v>
      </c>
      <c r="AA617" t="s">
        <v>80</v>
      </c>
      <c r="AB617" t="s">
        <v>51</v>
      </c>
      <c r="AC617" t="s">
        <v>90</v>
      </c>
      <c r="AD617" t="s">
        <v>81</v>
      </c>
      <c r="AE617">
        <v>5</v>
      </c>
      <c r="AF617" t="s">
        <v>1960</v>
      </c>
      <c r="AG617">
        <v>50</v>
      </c>
      <c r="AH617" t="s">
        <v>493</v>
      </c>
      <c r="AI617">
        <v>16</v>
      </c>
    </row>
    <row r="618" spans="25:35" x14ac:dyDescent="0.25">
      <c r="Y618" t="str">
        <f t="shared" si="44"/>
        <v>7GYMTMY2</v>
      </c>
      <c r="Z618">
        <v>7</v>
      </c>
      <c r="AA618" t="s">
        <v>80</v>
      </c>
      <c r="AB618" t="s">
        <v>52</v>
      </c>
      <c r="AC618" t="s">
        <v>90</v>
      </c>
      <c r="AD618" t="s">
        <v>81</v>
      </c>
      <c r="AE618">
        <v>5</v>
      </c>
      <c r="AF618" t="s">
        <v>717</v>
      </c>
      <c r="AG618">
        <v>49</v>
      </c>
      <c r="AH618" t="s">
        <v>493</v>
      </c>
      <c r="AI618">
        <v>11</v>
      </c>
    </row>
    <row r="619" spans="25:35" x14ac:dyDescent="0.25">
      <c r="Y619" t="str">
        <f t="shared" si="44"/>
        <v>7KITCHEN CAFETERIATMY2</v>
      </c>
      <c r="Z619">
        <v>7</v>
      </c>
      <c r="AA619" t="s">
        <v>80</v>
      </c>
      <c r="AB619" t="s">
        <v>53</v>
      </c>
      <c r="AC619" t="s">
        <v>90</v>
      </c>
      <c r="AD619" t="s">
        <v>81</v>
      </c>
      <c r="AE619">
        <v>5</v>
      </c>
      <c r="AF619" t="s">
        <v>1961</v>
      </c>
      <c r="AG619">
        <v>43</v>
      </c>
      <c r="AH619" t="s">
        <v>898</v>
      </c>
      <c r="AI619">
        <v>12</v>
      </c>
    </row>
    <row r="620" spans="25:35" x14ac:dyDescent="0.25">
      <c r="Y620" t="str">
        <f t="shared" si="44"/>
        <v>7FLOOR 1TMY3</v>
      </c>
      <c r="Z620">
        <v>7</v>
      </c>
      <c r="AA620" t="s">
        <v>80</v>
      </c>
      <c r="AB620" t="s">
        <v>48</v>
      </c>
      <c r="AC620" t="s">
        <v>84</v>
      </c>
      <c r="AD620" t="s">
        <v>81</v>
      </c>
      <c r="AE620">
        <v>5</v>
      </c>
      <c r="AF620" t="s">
        <v>1962</v>
      </c>
      <c r="AG620">
        <v>43</v>
      </c>
      <c r="AH620" t="s">
        <v>833</v>
      </c>
      <c r="AI620">
        <v>15</v>
      </c>
    </row>
    <row r="621" spans="25:35" x14ac:dyDescent="0.25">
      <c r="Y621" t="str">
        <f t="shared" si="44"/>
        <v>7MECHTMY3</v>
      </c>
      <c r="Z621">
        <v>7</v>
      </c>
      <c r="AA621" t="s">
        <v>80</v>
      </c>
      <c r="AB621" t="s">
        <v>85</v>
      </c>
      <c r="AC621" t="s">
        <v>84</v>
      </c>
      <c r="AD621" t="s">
        <v>81</v>
      </c>
      <c r="AE621">
        <v>5</v>
      </c>
      <c r="AF621" t="s">
        <v>1343</v>
      </c>
      <c r="AG621">
        <v>46</v>
      </c>
      <c r="AH621" t="s">
        <v>1801</v>
      </c>
      <c r="AI621">
        <v>20</v>
      </c>
    </row>
    <row r="622" spans="25:35" x14ac:dyDescent="0.25">
      <c r="Y622" t="str">
        <f t="shared" si="44"/>
        <v>7FLOOR 2TMY3</v>
      </c>
      <c r="Z622">
        <v>7</v>
      </c>
      <c r="AA622" t="s">
        <v>80</v>
      </c>
      <c r="AB622" t="s">
        <v>50</v>
      </c>
      <c r="AC622" t="s">
        <v>84</v>
      </c>
      <c r="AD622" t="s">
        <v>81</v>
      </c>
      <c r="AE622">
        <v>5</v>
      </c>
      <c r="AF622" t="s">
        <v>1963</v>
      </c>
      <c r="AG622">
        <v>52</v>
      </c>
      <c r="AH622" t="s">
        <v>643</v>
      </c>
      <c r="AI622">
        <v>16</v>
      </c>
    </row>
    <row r="623" spans="25:35" x14ac:dyDescent="0.25">
      <c r="Y623" t="str">
        <f t="shared" si="44"/>
        <v>7AUDITORIUMTMY3</v>
      </c>
      <c r="Z623">
        <v>7</v>
      </c>
      <c r="AA623" t="s">
        <v>80</v>
      </c>
      <c r="AB623" t="s">
        <v>51</v>
      </c>
      <c r="AC623" t="s">
        <v>84</v>
      </c>
      <c r="AD623" t="s">
        <v>81</v>
      </c>
      <c r="AE623">
        <v>5</v>
      </c>
      <c r="AF623" t="s">
        <v>1964</v>
      </c>
      <c r="AG623">
        <v>55</v>
      </c>
      <c r="AH623" t="s">
        <v>1965</v>
      </c>
      <c r="AI623">
        <v>16</v>
      </c>
    </row>
    <row r="624" spans="25:35" x14ac:dyDescent="0.25">
      <c r="Y624" t="str">
        <f t="shared" si="44"/>
        <v>7GYMTMY3</v>
      </c>
      <c r="Z624">
        <v>7</v>
      </c>
      <c r="AA624" t="s">
        <v>80</v>
      </c>
      <c r="AB624" t="s">
        <v>52</v>
      </c>
      <c r="AC624" t="s">
        <v>84</v>
      </c>
      <c r="AD624" t="s">
        <v>81</v>
      </c>
      <c r="AE624">
        <v>5</v>
      </c>
      <c r="AF624" t="s">
        <v>1966</v>
      </c>
      <c r="AG624">
        <v>50</v>
      </c>
      <c r="AH624" t="s">
        <v>425</v>
      </c>
      <c r="AI624">
        <v>11</v>
      </c>
    </row>
    <row r="625" spans="25:35" x14ac:dyDescent="0.25">
      <c r="Y625" t="str">
        <f t="shared" si="44"/>
        <v>7KITCHEN CAFETERIATMY3</v>
      </c>
      <c r="Z625">
        <v>7</v>
      </c>
      <c r="AA625" t="s">
        <v>80</v>
      </c>
      <c r="AB625" t="s">
        <v>53</v>
      </c>
      <c r="AC625" t="s">
        <v>84</v>
      </c>
      <c r="AD625" t="s">
        <v>81</v>
      </c>
      <c r="AE625">
        <v>5</v>
      </c>
      <c r="AF625" t="s">
        <v>1967</v>
      </c>
      <c r="AG625">
        <v>40</v>
      </c>
      <c r="AH625" t="s">
        <v>191</v>
      </c>
      <c r="AI625">
        <v>12</v>
      </c>
    </row>
    <row r="626" spans="25:35" x14ac:dyDescent="0.25">
      <c r="Y626" t="str">
        <f t="shared" si="44"/>
        <v>7FLOOR 1TMY3WA</v>
      </c>
      <c r="Z626">
        <v>7</v>
      </c>
      <c r="AA626" t="s">
        <v>80</v>
      </c>
      <c r="AB626" t="s">
        <v>48</v>
      </c>
      <c r="AC626" t="s">
        <v>69</v>
      </c>
      <c r="AD626" t="s">
        <v>81</v>
      </c>
      <c r="AE626">
        <v>5</v>
      </c>
      <c r="AF626" t="s">
        <v>808</v>
      </c>
      <c r="AG626">
        <v>44</v>
      </c>
      <c r="AH626" t="s">
        <v>856</v>
      </c>
      <c r="AI626">
        <v>14</v>
      </c>
    </row>
    <row r="627" spans="25:35" x14ac:dyDescent="0.25">
      <c r="Y627" t="str">
        <f t="shared" si="44"/>
        <v>7MECHTMY3WA</v>
      </c>
      <c r="Z627">
        <v>7</v>
      </c>
      <c r="AA627" t="s">
        <v>80</v>
      </c>
      <c r="AB627" t="s">
        <v>85</v>
      </c>
      <c r="AC627" t="s">
        <v>69</v>
      </c>
      <c r="AD627" t="s">
        <v>81</v>
      </c>
      <c r="AE627">
        <v>5</v>
      </c>
      <c r="AF627" t="s">
        <v>1968</v>
      </c>
      <c r="AG627">
        <v>44</v>
      </c>
      <c r="AH627" t="s">
        <v>972</v>
      </c>
      <c r="AI627">
        <v>18</v>
      </c>
    </row>
    <row r="628" spans="25:35" x14ac:dyDescent="0.25">
      <c r="Y628" t="str">
        <f t="shared" si="44"/>
        <v>7FLOOR 2TMY3WA</v>
      </c>
      <c r="Z628">
        <v>7</v>
      </c>
      <c r="AA628" t="s">
        <v>80</v>
      </c>
      <c r="AB628" t="s">
        <v>50</v>
      </c>
      <c r="AC628" t="s">
        <v>69</v>
      </c>
      <c r="AD628" t="s">
        <v>81</v>
      </c>
      <c r="AE628">
        <v>5</v>
      </c>
      <c r="AF628" t="s">
        <v>1969</v>
      </c>
      <c r="AG628">
        <v>55</v>
      </c>
      <c r="AH628" t="s">
        <v>856</v>
      </c>
      <c r="AI628">
        <v>15</v>
      </c>
    </row>
    <row r="629" spans="25:35" x14ac:dyDescent="0.25">
      <c r="Y629" t="str">
        <f t="shared" si="44"/>
        <v>7AUDITORIUMTMY3WA</v>
      </c>
      <c r="Z629">
        <v>7</v>
      </c>
      <c r="AA629" t="s">
        <v>80</v>
      </c>
      <c r="AB629" t="s">
        <v>51</v>
      </c>
      <c r="AC629" t="s">
        <v>69</v>
      </c>
      <c r="AD629" t="s">
        <v>81</v>
      </c>
      <c r="AE629">
        <v>5</v>
      </c>
      <c r="AF629" t="s">
        <v>1970</v>
      </c>
      <c r="AG629">
        <v>60</v>
      </c>
      <c r="AH629" t="s">
        <v>872</v>
      </c>
      <c r="AI629">
        <v>15</v>
      </c>
    </row>
    <row r="630" spans="25:35" x14ac:dyDescent="0.25">
      <c r="Y630" t="str">
        <f t="shared" si="44"/>
        <v>7GYMTMY3WA</v>
      </c>
      <c r="Z630">
        <v>7</v>
      </c>
      <c r="AA630" t="s">
        <v>80</v>
      </c>
      <c r="AB630" t="s">
        <v>52</v>
      </c>
      <c r="AC630" t="s">
        <v>69</v>
      </c>
      <c r="AD630" t="s">
        <v>81</v>
      </c>
      <c r="AE630">
        <v>5</v>
      </c>
      <c r="AF630" t="s">
        <v>1971</v>
      </c>
      <c r="AG630">
        <v>43</v>
      </c>
      <c r="AH630" t="s">
        <v>1812</v>
      </c>
      <c r="AI630">
        <v>10</v>
      </c>
    </row>
    <row r="631" spans="25:35" x14ac:dyDescent="0.25">
      <c r="Y631" t="str">
        <f t="shared" si="44"/>
        <v>7KITCHEN CAFETERIATMY3WA</v>
      </c>
      <c r="Z631">
        <v>7</v>
      </c>
      <c r="AA631" t="s">
        <v>80</v>
      </c>
      <c r="AB631" t="s">
        <v>53</v>
      </c>
      <c r="AC631" t="s">
        <v>69</v>
      </c>
      <c r="AD631" t="s">
        <v>81</v>
      </c>
      <c r="AE631">
        <v>5</v>
      </c>
      <c r="AF631" t="s">
        <v>1972</v>
      </c>
      <c r="AG631">
        <v>44</v>
      </c>
      <c r="AH631" t="s">
        <v>865</v>
      </c>
      <c r="AI631">
        <v>12</v>
      </c>
    </row>
    <row r="632" spans="25:35" x14ac:dyDescent="0.25">
      <c r="Y632" t="str">
        <f t="shared" si="44"/>
        <v>7FLOOR 1TMY7WA</v>
      </c>
      <c r="Z632">
        <v>7</v>
      </c>
      <c r="AA632" t="s">
        <v>80</v>
      </c>
      <c r="AB632" t="s">
        <v>48</v>
      </c>
      <c r="AC632" t="s">
        <v>79</v>
      </c>
      <c r="AD632" t="s">
        <v>81</v>
      </c>
      <c r="AE632">
        <v>5</v>
      </c>
      <c r="AF632" t="s">
        <v>1973</v>
      </c>
      <c r="AG632">
        <v>41</v>
      </c>
      <c r="AH632" t="s">
        <v>141</v>
      </c>
      <c r="AI632">
        <v>15</v>
      </c>
    </row>
    <row r="633" spans="25:35" x14ac:dyDescent="0.25">
      <c r="Y633" t="str">
        <f t="shared" si="44"/>
        <v>7MECHTMY7WA</v>
      </c>
      <c r="Z633">
        <v>7</v>
      </c>
      <c r="AA633" t="s">
        <v>80</v>
      </c>
      <c r="AB633" t="s">
        <v>85</v>
      </c>
      <c r="AC633" t="s">
        <v>79</v>
      </c>
      <c r="AD633" t="s">
        <v>81</v>
      </c>
      <c r="AE633">
        <v>5</v>
      </c>
      <c r="AF633" t="s">
        <v>250</v>
      </c>
      <c r="AG633">
        <v>44</v>
      </c>
      <c r="AH633" t="s">
        <v>141</v>
      </c>
      <c r="AI633">
        <v>19</v>
      </c>
    </row>
    <row r="634" spans="25:35" x14ac:dyDescent="0.25">
      <c r="Y634" t="str">
        <f t="shared" si="44"/>
        <v>7FLOOR 2TMY7WA</v>
      </c>
      <c r="Z634">
        <v>7</v>
      </c>
      <c r="AA634" t="s">
        <v>80</v>
      </c>
      <c r="AB634" t="s">
        <v>50</v>
      </c>
      <c r="AC634" t="s">
        <v>79</v>
      </c>
      <c r="AD634" t="s">
        <v>81</v>
      </c>
      <c r="AE634">
        <v>5</v>
      </c>
      <c r="AF634" t="s">
        <v>1969</v>
      </c>
      <c r="AG634">
        <v>51</v>
      </c>
      <c r="AH634" t="s">
        <v>784</v>
      </c>
      <c r="AI634">
        <v>16</v>
      </c>
    </row>
    <row r="635" spans="25:35" x14ac:dyDescent="0.25">
      <c r="Y635" t="str">
        <f t="shared" si="44"/>
        <v>7AUDITORIUMTMY7WA</v>
      </c>
      <c r="Z635">
        <v>7</v>
      </c>
      <c r="AA635" t="s">
        <v>80</v>
      </c>
      <c r="AB635" t="s">
        <v>51</v>
      </c>
      <c r="AC635" t="s">
        <v>79</v>
      </c>
      <c r="AD635" t="s">
        <v>81</v>
      </c>
      <c r="AE635">
        <v>5</v>
      </c>
      <c r="AF635" t="s">
        <v>1974</v>
      </c>
      <c r="AG635">
        <v>50</v>
      </c>
      <c r="AH635" t="s">
        <v>784</v>
      </c>
      <c r="AI635">
        <v>16</v>
      </c>
    </row>
    <row r="636" spans="25:35" x14ac:dyDescent="0.25">
      <c r="Y636" t="str">
        <f t="shared" si="44"/>
        <v>7GYMTMY7WA</v>
      </c>
      <c r="Z636">
        <v>7</v>
      </c>
      <c r="AA636" t="s">
        <v>80</v>
      </c>
      <c r="AB636" t="s">
        <v>52</v>
      </c>
      <c r="AC636" t="s">
        <v>79</v>
      </c>
      <c r="AD636" t="s">
        <v>81</v>
      </c>
      <c r="AE636">
        <v>5</v>
      </c>
      <c r="AF636" t="s">
        <v>1975</v>
      </c>
      <c r="AG636">
        <v>45</v>
      </c>
      <c r="AH636" t="s">
        <v>1976</v>
      </c>
      <c r="AI636">
        <v>11</v>
      </c>
    </row>
    <row r="637" spans="25:35" x14ac:dyDescent="0.25">
      <c r="Y637" t="str">
        <f t="shared" si="44"/>
        <v>7KITCHEN CAFETERIATMY7WA</v>
      </c>
      <c r="Z637">
        <v>7</v>
      </c>
      <c r="AA637" t="s">
        <v>80</v>
      </c>
      <c r="AB637" t="s">
        <v>53</v>
      </c>
      <c r="AC637" t="s">
        <v>79</v>
      </c>
      <c r="AD637" t="s">
        <v>81</v>
      </c>
      <c r="AE637">
        <v>5</v>
      </c>
      <c r="AF637" t="s">
        <v>1977</v>
      </c>
      <c r="AG637">
        <v>39</v>
      </c>
      <c r="AH637" t="s">
        <v>998</v>
      </c>
      <c r="AI637">
        <v>13</v>
      </c>
    </row>
    <row r="638" spans="25:35" x14ac:dyDescent="0.25">
      <c r="Y638" t="str">
        <f t="shared" si="44"/>
        <v>7FLOOR 1TMY15WA</v>
      </c>
      <c r="Z638">
        <v>7</v>
      </c>
      <c r="AA638" t="s">
        <v>80</v>
      </c>
      <c r="AB638" t="s">
        <v>48</v>
      </c>
      <c r="AC638" t="s">
        <v>93</v>
      </c>
      <c r="AD638" t="s">
        <v>81</v>
      </c>
      <c r="AE638">
        <v>5</v>
      </c>
      <c r="AF638" t="s">
        <v>1973</v>
      </c>
      <c r="AG638">
        <v>47</v>
      </c>
      <c r="AH638" t="s">
        <v>1000</v>
      </c>
      <c r="AI638">
        <v>14</v>
      </c>
    </row>
    <row r="639" spans="25:35" x14ac:dyDescent="0.25">
      <c r="Y639" t="str">
        <f t="shared" si="44"/>
        <v>7MECHTMY15WA</v>
      </c>
      <c r="Z639">
        <v>7</v>
      </c>
      <c r="AA639" t="s">
        <v>80</v>
      </c>
      <c r="AB639" t="s">
        <v>85</v>
      </c>
      <c r="AC639" t="s">
        <v>93</v>
      </c>
      <c r="AD639" t="s">
        <v>81</v>
      </c>
      <c r="AE639">
        <v>5</v>
      </c>
      <c r="AF639" t="s">
        <v>1162</v>
      </c>
      <c r="AG639">
        <v>49</v>
      </c>
      <c r="AH639" t="s">
        <v>593</v>
      </c>
      <c r="AI639">
        <v>18</v>
      </c>
    </row>
    <row r="640" spans="25:35" x14ac:dyDescent="0.25">
      <c r="Y640" t="str">
        <f t="shared" si="44"/>
        <v>7FLOOR 2TMY15WA</v>
      </c>
      <c r="Z640">
        <v>7</v>
      </c>
      <c r="AA640" t="s">
        <v>80</v>
      </c>
      <c r="AB640" t="s">
        <v>50</v>
      </c>
      <c r="AC640" t="s">
        <v>93</v>
      </c>
      <c r="AD640" t="s">
        <v>81</v>
      </c>
      <c r="AE640">
        <v>5</v>
      </c>
      <c r="AF640" t="s">
        <v>1969</v>
      </c>
      <c r="AG640">
        <v>57</v>
      </c>
      <c r="AH640" t="s">
        <v>314</v>
      </c>
      <c r="AI640">
        <v>16</v>
      </c>
    </row>
    <row r="641" spans="25:35" x14ac:dyDescent="0.25">
      <c r="Y641" t="str">
        <f t="shared" si="44"/>
        <v>7AUDITORIUMTMY15WA</v>
      </c>
      <c r="Z641">
        <v>7</v>
      </c>
      <c r="AA641" t="s">
        <v>80</v>
      </c>
      <c r="AB641" t="s">
        <v>51</v>
      </c>
      <c r="AC641" t="s">
        <v>93</v>
      </c>
      <c r="AD641" t="s">
        <v>81</v>
      </c>
      <c r="AE641">
        <v>5</v>
      </c>
      <c r="AF641" t="s">
        <v>1978</v>
      </c>
      <c r="AG641">
        <v>67</v>
      </c>
      <c r="AH641" t="s">
        <v>314</v>
      </c>
      <c r="AI641">
        <v>15</v>
      </c>
    </row>
    <row r="642" spans="25:35" x14ac:dyDescent="0.25">
      <c r="Y642" t="str">
        <f t="shared" si="44"/>
        <v>7GYMTMY15WA</v>
      </c>
      <c r="Z642">
        <v>7</v>
      </c>
      <c r="AA642" t="s">
        <v>80</v>
      </c>
      <c r="AB642" t="s">
        <v>52</v>
      </c>
      <c r="AC642" t="s">
        <v>93</v>
      </c>
      <c r="AD642" t="s">
        <v>81</v>
      </c>
      <c r="AE642">
        <v>5</v>
      </c>
      <c r="AF642" t="s">
        <v>1979</v>
      </c>
      <c r="AG642">
        <v>42</v>
      </c>
      <c r="AH642" t="s">
        <v>154</v>
      </c>
      <c r="AI642">
        <v>11</v>
      </c>
    </row>
    <row r="643" spans="25:35" x14ac:dyDescent="0.25">
      <c r="Y643" t="str">
        <f t="shared" si="44"/>
        <v>7KITCHEN CAFETERIATMY15WA</v>
      </c>
      <c r="Z643">
        <v>7</v>
      </c>
      <c r="AA643" t="s">
        <v>80</v>
      </c>
      <c r="AB643" t="s">
        <v>53</v>
      </c>
      <c r="AC643" t="s">
        <v>93</v>
      </c>
      <c r="AD643" t="s">
        <v>81</v>
      </c>
      <c r="AE643">
        <v>5</v>
      </c>
      <c r="AF643" t="s">
        <v>975</v>
      </c>
      <c r="AG643">
        <v>49</v>
      </c>
      <c r="AH643" t="s">
        <v>885</v>
      </c>
      <c r="AI643">
        <v>12</v>
      </c>
    </row>
    <row r="644" spans="25:35" x14ac:dyDescent="0.25">
      <c r="Y644" t="str">
        <f t="shared" si="44"/>
        <v>7FLOOR 1MIN</v>
      </c>
      <c r="Z644">
        <v>7</v>
      </c>
      <c r="AA644" t="s">
        <v>80</v>
      </c>
      <c r="AB644" t="s">
        <v>48</v>
      </c>
      <c r="AC644" t="s">
        <v>99</v>
      </c>
      <c r="AD644" t="s">
        <v>81</v>
      </c>
      <c r="AE644">
        <v>5</v>
      </c>
      <c r="AF644" t="s">
        <v>1783</v>
      </c>
      <c r="AG644">
        <v>46</v>
      </c>
      <c r="AH644" t="s">
        <v>1008</v>
      </c>
      <c r="AI644">
        <v>18</v>
      </c>
    </row>
    <row r="645" spans="25:35" x14ac:dyDescent="0.25">
      <c r="Y645" t="str">
        <f t="shared" si="44"/>
        <v>7MECHMIN</v>
      </c>
      <c r="Z645">
        <v>7</v>
      </c>
      <c r="AA645" t="s">
        <v>80</v>
      </c>
      <c r="AB645" t="s">
        <v>85</v>
      </c>
      <c r="AC645" t="s">
        <v>99</v>
      </c>
      <c r="AD645" t="s">
        <v>81</v>
      </c>
      <c r="AE645">
        <v>5</v>
      </c>
      <c r="AF645" t="s">
        <v>566</v>
      </c>
      <c r="AG645">
        <v>50</v>
      </c>
      <c r="AH645" t="s">
        <v>1980</v>
      </c>
      <c r="AI645">
        <v>25</v>
      </c>
    </row>
    <row r="646" spans="25:35" x14ac:dyDescent="0.25">
      <c r="Y646" t="str">
        <f t="shared" si="44"/>
        <v>7FLOOR 2MIN</v>
      </c>
      <c r="Z646">
        <v>7</v>
      </c>
      <c r="AA646" t="s">
        <v>80</v>
      </c>
      <c r="AB646" t="s">
        <v>50</v>
      </c>
      <c r="AC646" t="s">
        <v>99</v>
      </c>
      <c r="AD646" t="s">
        <v>81</v>
      </c>
      <c r="AE646">
        <v>5</v>
      </c>
      <c r="AF646" t="s">
        <v>1783</v>
      </c>
      <c r="AG646">
        <v>47</v>
      </c>
      <c r="AH646" t="s">
        <v>463</v>
      </c>
      <c r="AI646">
        <v>18</v>
      </c>
    </row>
    <row r="647" spans="25:35" x14ac:dyDescent="0.25">
      <c r="Y647" t="str">
        <f t="shared" ref="Y647:Y698" si="45">CONCATENATE(Z647,AB647,AC647)</f>
        <v>7AUDITORIUMMIN</v>
      </c>
      <c r="Z647">
        <v>7</v>
      </c>
      <c r="AA647" t="s">
        <v>80</v>
      </c>
      <c r="AB647" t="s">
        <v>51</v>
      </c>
      <c r="AC647" t="s">
        <v>99</v>
      </c>
      <c r="AD647" t="s">
        <v>81</v>
      </c>
      <c r="AE647">
        <v>5</v>
      </c>
      <c r="AF647" t="s">
        <v>1981</v>
      </c>
      <c r="AG647">
        <v>53</v>
      </c>
      <c r="AH647" t="s">
        <v>1006</v>
      </c>
      <c r="AI647">
        <v>19</v>
      </c>
    </row>
    <row r="648" spans="25:35" x14ac:dyDescent="0.25">
      <c r="Y648" t="str">
        <f t="shared" si="45"/>
        <v>7GYMMIN</v>
      </c>
      <c r="Z648">
        <v>7</v>
      </c>
      <c r="AA648" t="s">
        <v>80</v>
      </c>
      <c r="AB648" t="s">
        <v>52</v>
      </c>
      <c r="AC648" t="s">
        <v>99</v>
      </c>
      <c r="AD648" t="s">
        <v>81</v>
      </c>
      <c r="AE648">
        <v>5</v>
      </c>
      <c r="AF648" t="s">
        <v>1982</v>
      </c>
      <c r="AG648">
        <v>49</v>
      </c>
      <c r="AH648" t="s">
        <v>1006</v>
      </c>
      <c r="AI648">
        <v>13</v>
      </c>
    </row>
    <row r="649" spans="25:35" x14ac:dyDescent="0.25">
      <c r="Y649" t="str">
        <f t="shared" si="45"/>
        <v>7KITCHEN CAFETERIAMIN</v>
      </c>
      <c r="Z649">
        <v>7</v>
      </c>
      <c r="AA649" t="s">
        <v>80</v>
      </c>
      <c r="AB649" t="s">
        <v>53</v>
      </c>
      <c r="AC649" t="s">
        <v>99</v>
      </c>
      <c r="AD649" t="s">
        <v>81</v>
      </c>
      <c r="AE649">
        <v>5</v>
      </c>
      <c r="AF649" t="s">
        <v>1983</v>
      </c>
      <c r="AG649">
        <v>45</v>
      </c>
      <c r="AH649" t="s">
        <v>1984</v>
      </c>
      <c r="AI649">
        <v>13</v>
      </c>
    </row>
    <row r="650" spans="25:35" x14ac:dyDescent="0.25">
      <c r="Y650" t="str">
        <f t="shared" si="45"/>
        <v>7FLOOR 1MAX</v>
      </c>
      <c r="Z650">
        <v>7</v>
      </c>
      <c r="AA650" t="s">
        <v>80</v>
      </c>
      <c r="AB650" t="s">
        <v>48</v>
      </c>
      <c r="AC650" t="s">
        <v>102</v>
      </c>
      <c r="AD650" t="s">
        <v>81</v>
      </c>
      <c r="AE650">
        <v>5</v>
      </c>
      <c r="AF650" t="s">
        <v>1985</v>
      </c>
      <c r="AG650">
        <v>54</v>
      </c>
      <c r="AH650" t="s">
        <v>1000</v>
      </c>
      <c r="AI650">
        <v>15</v>
      </c>
    </row>
    <row r="651" spans="25:35" x14ac:dyDescent="0.25">
      <c r="Y651" t="str">
        <f t="shared" si="45"/>
        <v>7MECHMAX</v>
      </c>
      <c r="Z651">
        <v>7</v>
      </c>
      <c r="AA651" t="s">
        <v>80</v>
      </c>
      <c r="AB651" t="s">
        <v>85</v>
      </c>
      <c r="AC651" t="s">
        <v>102</v>
      </c>
      <c r="AD651" t="s">
        <v>81</v>
      </c>
      <c r="AE651">
        <v>5</v>
      </c>
      <c r="AF651" t="s">
        <v>1986</v>
      </c>
      <c r="AG651">
        <v>63</v>
      </c>
      <c r="AH651" t="s">
        <v>593</v>
      </c>
      <c r="AI651">
        <v>20</v>
      </c>
    </row>
    <row r="652" spans="25:35" x14ac:dyDescent="0.25">
      <c r="Y652" t="str">
        <f t="shared" si="45"/>
        <v>7FLOOR 2MAX</v>
      </c>
      <c r="Z652">
        <v>7</v>
      </c>
      <c r="AA652" t="s">
        <v>80</v>
      </c>
      <c r="AB652" t="s">
        <v>50</v>
      </c>
      <c r="AC652" t="s">
        <v>102</v>
      </c>
      <c r="AD652" t="s">
        <v>81</v>
      </c>
      <c r="AE652">
        <v>5</v>
      </c>
      <c r="AF652" t="s">
        <v>572</v>
      </c>
      <c r="AG652">
        <v>59</v>
      </c>
      <c r="AH652" t="s">
        <v>314</v>
      </c>
      <c r="AI652">
        <v>17</v>
      </c>
    </row>
    <row r="653" spans="25:35" x14ac:dyDescent="0.25">
      <c r="Y653" t="str">
        <f t="shared" si="45"/>
        <v>7AUDITORIUMMAX</v>
      </c>
      <c r="Z653">
        <v>7</v>
      </c>
      <c r="AA653" t="s">
        <v>80</v>
      </c>
      <c r="AB653" t="s">
        <v>51</v>
      </c>
      <c r="AC653" t="s">
        <v>102</v>
      </c>
      <c r="AD653" t="s">
        <v>81</v>
      </c>
      <c r="AE653">
        <v>5</v>
      </c>
      <c r="AF653" t="s">
        <v>1987</v>
      </c>
      <c r="AG653">
        <v>65</v>
      </c>
      <c r="AH653" t="s">
        <v>211</v>
      </c>
      <c r="AI653">
        <v>16</v>
      </c>
    </row>
    <row r="654" spans="25:35" x14ac:dyDescent="0.25">
      <c r="Y654" t="str">
        <f t="shared" si="45"/>
        <v>7GYMMAX</v>
      </c>
      <c r="Z654">
        <v>7</v>
      </c>
      <c r="AA654" t="s">
        <v>80</v>
      </c>
      <c r="AB654" t="s">
        <v>52</v>
      </c>
      <c r="AC654" t="s">
        <v>102</v>
      </c>
      <c r="AD654" t="s">
        <v>81</v>
      </c>
      <c r="AE654">
        <v>5</v>
      </c>
      <c r="AF654" t="s">
        <v>1988</v>
      </c>
      <c r="AG654">
        <v>44</v>
      </c>
      <c r="AH654" t="s">
        <v>731</v>
      </c>
      <c r="AI654">
        <v>11</v>
      </c>
    </row>
    <row r="655" spans="25:35" x14ac:dyDescent="0.25">
      <c r="Y655" t="str">
        <f t="shared" si="45"/>
        <v>7KITCHEN CAFETERIAMAX</v>
      </c>
      <c r="Z655">
        <v>7</v>
      </c>
      <c r="AA655" t="s">
        <v>80</v>
      </c>
      <c r="AB655" t="s">
        <v>53</v>
      </c>
      <c r="AC655" t="s">
        <v>102</v>
      </c>
      <c r="AD655" t="s">
        <v>81</v>
      </c>
      <c r="AE655">
        <v>5</v>
      </c>
      <c r="AF655" t="s">
        <v>1741</v>
      </c>
      <c r="AG655">
        <v>56</v>
      </c>
      <c r="AH655" t="s">
        <v>597</v>
      </c>
      <c r="AI655">
        <v>14</v>
      </c>
    </row>
    <row r="656" spans="25:35" x14ac:dyDescent="0.25">
      <c r="Y656" t="str">
        <f t="shared" si="45"/>
        <v>8LocationFilename</v>
      </c>
      <c r="Z656">
        <v>8</v>
      </c>
      <c r="AA656" t="s">
        <v>59</v>
      </c>
      <c r="AB656" t="s">
        <v>60</v>
      </c>
      <c r="AC656" t="s">
        <v>61</v>
      </c>
      <c r="AD656" t="s">
        <v>62</v>
      </c>
      <c r="AE656" t="s">
        <v>63</v>
      </c>
      <c r="AF656" t="s">
        <v>64</v>
      </c>
      <c r="AG656" t="s">
        <v>65</v>
      </c>
      <c r="AH656" t="s">
        <v>66</v>
      </c>
      <c r="AI656" t="s">
        <v>67</v>
      </c>
    </row>
    <row r="657" spans="25:35" x14ac:dyDescent="0.25">
      <c r="Y657" t="str">
        <f t="shared" si="45"/>
        <v>8FLOOR 1TMY2</v>
      </c>
      <c r="Z657">
        <v>8</v>
      </c>
      <c r="AA657" t="s">
        <v>80</v>
      </c>
      <c r="AB657" t="s">
        <v>48</v>
      </c>
      <c r="AC657" t="s">
        <v>90</v>
      </c>
      <c r="AD657" t="s">
        <v>81</v>
      </c>
      <c r="AE657">
        <v>5</v>
      </c>
      <c r="AF657" t="s">
        <v>1989</v>
      </c>
      <c r="AG657">
        <v>49</v>
      </c>
      <c r="AH657" t="s">
        <v>154</v>
      </c>
      <c r="AI657">
        <v>18</v>
      </c>
    </row>
    <row r="658" spans="25:35" x14ac:dyDescent="0.25">
      <c r="Y658" t="str">
        <f t="shared" si="45"/>
        <v>8MECHTMY2</v>
      </c>
      <c r="Z658">
        <v>8</v>
      </c>
      <c r="AA658" t="s">
        <v>80</v>
      </c>
      <c r="AB658" t="s">
        <v>85</v>
      </c>
      <c r="AC658" t="s">
        <v>90</v>
      </c>
      <c r="AD658" t="s">
        <v>81</v>
      </c>
      <c r="AE658">
        <v>5</v>
      </c>
      <c r="AF658" t="s">
        <v>1990</v>
      </c>
      <c r="AG658">
        <v>56</v>
      </c>
      <c r="AH658" t="s">
        <v>106</v>
      </c>
      <c r="AI658">
        <v>24</v>
      </c>
    </row>
    <row r="659" spans="25:35" x14ac:dyDescent="0.25">
      <c r="Y659" t="str">
        <f t="shared" si="45"/>
        <v>8FLOOR 2TMY2</v>
      </c>
      <c r="Z659">
        <v>8</v>
      </c>
      <c r="AA659" t="s">
        <v>80</v>
      </c>
      <c r="AB659" t="s">
        <v>50</v>
      </c>
      <c r="AC659" t="s">
        <v>90</v>
      </c>
      <c r="AD659" t="s">
        <v>81</v>
      </c>
      <c r="AE659">
        <v>5</v>
      </c>
      <c r="AF659" t="s">
        <v>1991</v>
      </c>
      <c r="AG659">
        <v>49</v>
      </c>
      <c r="AH659" t="s">
        <v>533</v>
      </c>
      <c r="AI659">
        <v>19</v>
      </c>
    </row>
    <row r="660" spans="25:35" x14ac:dyDescent="0.25">
      <c r="Y660" t="str">
        <f t="shared" si="45"/>
        <v>8AUDITORIUMTMY2</v>
      </c>
      <c r="Z660">
        <v>8</v>
      </c>
      <c r="AA660" t="s">
        <v>80</v>
      </c>
      <c r="AB660" t="s">
        <v>51</v>
      </c>
      <c r="AC660" t="s">
        <v>90</v>
      </c>
      <c r="AD660" t="s">
        <v>81</v>
      </c>
      <c r="AE660">
        <v>5</v>
      </c>
      <c r="AF660" t="s">
        <v>1992</v>
      </c>
      <c r="AG660">
        <v>56</v>
      </c>
      <c r="AH660" t="s">
        <v>154</v>
      </c>
      <c r="AI660">
        <v>18</v>
      </c>
    </row>
    <row r="661" spans="25:35" x14ac:dyDescent="0.25">
      <c r="Y661" t="str">
        <f t="shared" si="45"/>
        <v>8GYMTMY2</v>
      </c>
      <c r="Z661">
        <v>8</v>
      </c>
      <c r="AA661" t="s">
        <v>80</v>
      </c>
      <c r="AB661" t="s">
        <v>52</v>
      </c>
      <c r="AC661" t="s">
        <v>90</v>
      </c>
      <c r="AD661" t="s">
        <v>81</v>
      </c>
      <c r="AE661">
        <v>5</v>
      </c>
      <c r="AF661" t="s">
        <v>1993</v>
      </c>
      <c r="AG661">
        <v>52</v>
      </c>
      <c r="AH661" t="s">
        <v>1994</v>
      </c>
      <c r="AI661">
        <v>13</v>
      </c>
    </row>
    <row r="662" spans="25:35" x14ac:dyDescent="0.25">
      <c r="Y662" t="str">
        <f t="shared" si="45"/>
        <v>8KITCHEN CAFETERIATMY2</v>
      </c>
      <c r="Z662">
        <v>8</v>
      </c>
      <c r="AA662" t="s">
        <v>80</v>
      </c>
      <c r="AB662" t="s">
        <v>53</v>
      </c>
      <c r="AC662" t="s">
        <v>90</v>
      </c>
      <c r="AD662" t="s">
        <v>81</v>
      </c>
      <c r="AE662">
        <v>5</v>
      </c>
      <c r="AF662" t="s">
        <v>1995</v>
      </c>
      <c r="AG662">
        <v>46</v>
      </c>
      <c r="AH662" t="s">
        <v>463</v>
      </c>
      <c r="AI662">
        <v>14</v>
      </c>
    </row>
    <row r="663" spans="25:35" x14ac:dyDescent="0.25">
      <c r="Y663" t="str">
        <f t="shared" si="45"/>
        <v>8FLOOR 1TMY3</v>
      </c>
      <c r="Z663">
        <v>8</v>
      </c>
      <c r="AA663" t="s">
        <v>80</v>
      </c>
      <c r="AB663" t="s">
        <v>48</v>
      </c>
      <c r="AC663" t="s">
        <v>84</v>
      </c>
      <c r="AD663" t="s">
        <v>81</v>
      </c>
      <c r="AE663">
        <v>5</v>
      </c>
      <c r="AF663" t="s">
        <v>1005</v>
      </c>
      <c r="AG663">
        <v>45</v>
      </c>
      <c r="AH663" t="s">
        <v>1996</v>
      </c>
      <c r="AI663">
        <v>17</v>
      </c>
    </row>
    <row r="664" spans="25:35" x14ac:dyDescent="0.25">
      <c r="Y664" t="str">
        <f t="shared" si="45"/>
        <v>8MECHTMY3</v>
      </c>
      <c r="Z664">
        <v>8</v>
      </c>
      <c r="AA664" t="s">
        <v>80</v>
      </c>
      <c r="AB664" t="s">
        <v>85</v>
      </c>
      <c r="AC664" t="s">
        <v>84</v>
      </c>
      <c r="AD664" t="s">
        <v>81</v>
      </c>
      <c r="AE664">
        <v>5</v>
      </c>
      <c r="AF664" t="s">
        <v>1933</v>
      </c>
      <c r="AG664">
        <v>47</v>
      </c>
      <c r="AH664" t="s">
        <v>1671</v>
      </c>
      <c r="AI664">
        <v>23</v>
      </c>
    </row>
    <row r="665" spans="25:35" x14ac:dyDescent="0.25">
      <c r="Y665" t="str">
        <f t="shared" si="45"/>
        <v>8FLOOR 2TMY3</v>
      </c>
      <c r="Z665">
        <v>8</v>
      </c>
      <c r="AA665" t="s">
        <v>80</v>
      </c>
      <c r="AB665" t="s">
        <v>50</v>
      </c>
      <c r="AC665" t="s">
        <v>84</v>
      </c>
      <c r="AD665" t="s">
        <v>81</v>
      </c>
      <c r="AE665">
        <v>5</v>
      </c>
      <c r="AF665" t="s">
        <v>1005</v>
      </c>
      <c r="AG665">
        <v>46</v>
      </c>
      <c r="AH665" t="s">
        <v>1043</v>
      </c>
      <c r="AI665">
        <v>18</v>
      </c>
    </row>
    <row r="666" spans="25:35" x14ac:dyDescent="0.25">
      <c r="Y666" t="str">
        <f t="shared" si="45"/>
        <v>8AUDITORIUMTMY3</v>
      </c>
      <c r="Z666">
        <v>8</v>
      </c>
      <c r="AA666" t="s">
        <v>80</v>
      </c>
      <c r="AB666" t="s">
        <v>51</v>
      </c>
      <c r="AC666" t="s">
        <v>84</v>
      </c>
      <c r="AD666" t="s">
        <v>81</v>
      </c>
      <c r="AE666">
        <v>5</v>
      </c>
      <c r="AF666" t="s">
        <v>1997</v>
      </c>
      <c r="AG666">
        <v>52</v>
      </c>
      <c r="AH666" t="s">
        <v>1998</v>
      </c>
      <c r="AI666">
        <v>18</v>
      </c>
    </row>
    <row r="667" spans="25:35" x14ac:dyDescent="0.25">
      <c r="Y667" t="str">
        <f t="shared" si="45"/>
        <v>8GYMTMY3</v>
      </c>
      <c r="Z667">
        <v>8</v>
      </c>
      <c r="AA667" t="s">
        <v>80</v>
      </c>
      <c r="AB667" t="s">
        <v>52</v>
      </c>
      <c r="AC667" t="s">
        <v>84</v>
      </c>
      <c r="AD667" t="s">
        <v>81</v>
      </c>
      <c r="AE667">
        <v>5</v>
      </c>
      <c r="AF667" t="s">
        <v>1999</v>
      </c>
      <c r="AG667">
        <v>50</v>
      </c>
      <c r="AH667" t="s">
        <v>1047</v>
      </c>
      <c r="AI667">
        <v>12</v>
      </c>
    </row>
    <row r="668" spans="25:35" x14ac:dyDescent="0.25">
      <c r="Y668" t="str">
        <f t="shared" si="45"/>
        <v>8KITCHEN CAFETERIATMY3</v>
      </c>
      <c r="Z668">
        <v>8</v>
      </c>
      <c r="AA668" t="s">
        <v>80</v>
      </c>
      <c r="AB668" t="s">
        <v>53</v>
      </c>
      <c r="AC668" t="s">
        <v>84</v>
      </c>
      <c r="AD668" t="s">
        <v>81</v>
      </c>
      <c r="AE668">
        <v>5</v>
      </c>
      <c r="AF668" t="s">
        <v>2000</v>
      </c>
      <c r="AG668">
        <v>45</v>
      </c>
      <c r="AH668" t="s">
        <v>1671</v>
      </c>
      <c r="AI668">
        <v>14</v>
      </c>
    </row>
    <row r="669" spans="25:35" x14ac:dyDescent="0.25">
      <c r="Y669" t="str">
        <f t="shared" si="45"/>
        <v>8FLOOR 1TMY3WA</v>
      </c>
      <c r="Z669">
        <v>8</v>
      </c>
      <c r="AA669" t="s">
        <v>80</v>
      </c>
      <c r="AB669" t="s">
        <v>48</v>
      </c>
      <c r="AC669" t="s">
        <v>69</v>
      </c>
      <c r="AD669" t="s">
        <v>81</v>
      </c>
      <c r="AE669">
        <v>5</v>
      </c>
      <c r="AF669" t="s">
        <v>1764</v>
      </c>
      <c r="AG669">
        <v>43</v>
      </c>
      <c r="AH669" t="s">
        <v>2001</v>
      </c>
      <c r="AI669">
        <v>15</v>
      </c>
    </row>
    <row r="670" spans="25:35" x14ac:dyDescent="0.25">
      <c r="Y670" t="str">
        <f t="shared" si="45"/>
        <v>8MECHTMY3WA</v>
      </c>
      <c r="Z670">
        <v>8</v>
      </c>
      <c r="AA670" t="s">
        <v>80</v>
      </c>
      <c r="AB670" t="s">
        <v>85</v>
      </c>
      <c r="AC670" t="s">
        <v>69</v>
      </c>
      <c r="AD670" t="s">
        <v>81</v>
      </c>
      <c r="AE670">
        <v>5</v>
      </c>
      <c r="AF670" t="s">
        <v>2002</v>
      </c>
      <c r="AG670">
        <v>45</v>
      </c>
      <c r="AH670" t="s">
        <v>1952</v>
      </c>
      <c r="AI670">
        <v>21</v>
      </c>
    </row>
    <row r="671" spans="25:35" x14ac:dyDescent="0.25">
      <c r="Y671" t="str">
        <f t="shared" si="45"/>
        <v>8FLOOR 2TMY3WA</v>
      </c>
      <c r="Z671">
        <v>8</v>
      </c>
      <c r="AA671" t="s">
        <v>80</v>
      </c>
      <c r="AB671" t="s">
        <v>50</v>
      </c>
      <c r="AC671" t="s">
        <v>69</v>
      </c>
      <c r="AD671" t="s">
        <v>81</v>
      </c>
      <c r="AE671">
        <v>5</v>
      </c>
      <c r="AF671" t="s">
        <v>832</v>
      </c>
      <c r="AG671">
        <v>51</v>
      </c>
      <c r="AH671" t="s">
        <v>1034</v>
      </c>
      <c r="AI671">
        <v>17</v>
      </c>
    </row>
    <row r="672" spans="25:35" x14ac:dyDescent="0.25">
      <c r="Y672" t="str">
        <f t="shared" si="45"/>
        <v>8AUDITORIUMTMY3WA</v>
      </c>
      <c r="Z672">
        <v>8</v>
      </c>
      <c r="AA672" t="s">
        <v>80</v>
      </c>
      <c r="AB672" t="s">
        <v>51</v>
      </c>
      <c r="AC672" t="s">
        <v>69</v>
      </c>
      <c r="AD672" t="s">
        <v>81</v>
      </c>
      <c r="AE672">
        <v>5</v>
      </c>
      <c r="AF672" t="s">
        <v>2003</v>
      </c>
      <c r="AG672">
        <v>49</v>
      </c>
      <c r="AH672" t="s">
        <v>792</v>
      </c>
      <c r="AI672">
        <v>16</v>
      </c>
    </row>
    <row r="673" spans="25:35" x14ac:dyDescent="0.25">
      <c r="Y673" t="str">
        <f t="shared" si="45"/>
        <v>8GYMTMY3WA</v>
      </c>
      <c r="Z673">
        <v>8</v>
      </c>
      <c r="AA673" t="s">
        <v>80</v>
      </c>
      <c r="AB673" t="s">
        <v>52</v>
      </c>
      <c r="AC673" t="s">
        <v>69</v>
      </c>
      <c r="AD673" t="s">
        <v>81</v>
      </c>
      <c r="AE673">
        <v>5</v>
      </c>
      <c r="AF673" t="s">
        <v>2004</v>
      </c>
      <c r="AG673">
        <v>48</v>
      </c>
      <c r="AH673" t="s">
        <v>2005</v>
      </c>
      <c r="AI673">
        <v>12</v>
      </c>
    </row>
    <row r="674" spans="25:35" x14ac:dyDescent="0.25">
      <c r="Y674" t="str">
        <f t="shared" si="45"/>
        <v>8KITCHEN CAFETERIATMY3WA</v>
      </c>
      <c r="Z674">
        <v>8</v>
      </c>
      <c r="AA674" t="s">
        <v>80</v>
      </c>
      <c r="AB674" t="s">
        <v>53</v>
      </c>
      <c r="AC674" t="s">
        <v>69</v>
      </c>
      <c r="AD674" t="s">
        <v>81</v>
      </c>
      <c r="AE674">
        <v>5</v>
      </c>
      <c r="AF674" t="s">
        <v>2006</v>
      </c>
      <c r="AG674">
        <v>39</v>
      </c>
      <c r="AH674" t="s">
        <v>528</v>
      </c>
      <c r="AI674">
        <v>12</v>
      </c>
    </row>
    <row r="675" spans="25:35" x14ac:dyDescent="0.25">
      <c r="Y675" t="str">
        <f t="shared" si="45"/>
        <v>8FLOOR 1TMY7WA</v>
      </c>
      <c r="Z675">
        <v>8</v>
      </c>
      <c r="AA675" t="s">
        <v>80</v>
      </c>
      <c r="AB675" t="s">
        <v>48</v>
      </c>
      <c r="AC675" t="s">
        <v>79</v>
      </c>
      <c r="AD675" t="s">
        <v>81</v>
      </c>
      <c r="AE675">
        <v>5</v>
      </c>
      <c r="AF675" t="s">
        <v>1005</v>
      </c>
      <c r="AG675">
        <v>44</v>
      </c>
      <c r="AH675" t="s">
        <v>1020</v>
      </c>
      <c r="AI675">
        <v>16</v>
      </c>
    </row>
    <row r="676" spans="25:35" x14ac:dyDescent="0.25">
      <c r="Y676" t="str">
        <f t="shared" si="45"/>
        <v>8MECHTMY7WA</v>
      </c>
      <c r="Z676">
        <v>8</v>
      </c>
      <c r="AA676" t="s">
        <v>80</v>
      </c>
      <c r="AB676" t="s">
        <v>85</v>
      </c>
      <c r="AC676" t="s">
        <v>79</v>
      </c>
      <c r="AD676" t="s">
        <v>81</v>
      </c>
      <c r="AE676">
        <v>5</v>
      </c>
      <c r="AF676" t="s">
        <v>2007</v>
      </c>
      <c r="AG676">
        <v>48</v>
      </c>
      <c r="AH676" t="s">
        <v>1498</v>
      </c>
      <c r="AI676">
        <v>22</v>
      </c>
    </row>
    <row r="677" spans="25:35" x14ac:dyDescent="0.25">
      <c r="Y677" t="str">
        <f t="shared" si="45"/>
        <v>8FLOOR 2TMY7WA</v>
      </c>
      <c r="Z677">
        <v>8</v>
      </c>
      <c r="AA677" t="s">
        <v>80</v>
      </c>
      <c r="AB677" t="s">
        <v>50</v>
      </c>
      <c r="AC677" t="s">
        <v>79</v>
      </c>
      <c r="AD677" t="s">
        <v>81</v>
      </c>
      <c r="AE677">
        <v>5</v>
      </c>
      <c r="AF677" t="s">
        <v>2008</v>
      </c>
      <c r="AG677">
        <v>47</v>
      </c>
      <c r="AH677" t="s">
        <v>2009</v>
      </c>
      <c r="AI677">
        <v>17</v>
      </c>
    </row>
    <row r="678" spans="25:35" x14ac:dyDescent="0.25">
      <c r="Y678" t="str">
        <f t="shared" si="45"/>
        <v>8AUDITORIUMTMY7WA</v>
      </c>
      <c r="Z678">
        <v>8</v>
      </c>
      <c r="AA678" t="s">
        <v>80</v>
      </c>
      <c r="AB678" t="s">
        <v>51</v>
      </c>
      <c r="AC678" t="s">
        <v>79</v>
      </c>
      <c r="AD678" t="s">
        <v>81</v>
      </c>
      <c r="AE678">
        <v>5</v>
      </c>
      <c r="AF678" t="s">
        <v>2010</v>
      </c>
      <c r="AG678">
        <v>48</v>
      </c>
      <c r="AH678" t="s">
        <v>1363</v>
      </c>
      <c r="AI678">
        <v>17</v>
      </c>
    </row>
    <row r="679" spans="25:35" x14ac:dyDescent="0.25">
      <c r="Y679" t="str">
        <f t="shared" si="45"/>
        <v>8GYMTMY7WA</v>
      </c>
      <c r="Z679">
        <v>8</v>
      </c>
      <c r="AA679" t="s">
        <v>80</v>
      </c>
      <c r="AB679" t="s">
        <v>52</v>
      </c>
      <c r="AC679" t="s">
        <v>79</v>
      </c>
      <c r="AD679" t="s">
        <v>81</v>
      </c>
      <c r="AE679">
        <v>5</v>
      </c>
      <c r="AF679" t="s">
        <v>2011</v>
      </c>
      <c r="AG679">
        <v>51</v>
      </c>
      <c r="AH679" t="s">
        <v>1027</v>
      </c>
      <c r="AI679">
        <v>12</v>
      </c>
    </row>
    <row r="680" spans="25:35" x14ac:dyDescent="0.25">
      <c r="Y680" t="str">
        <f t="shared" si="45"/>
        <v>8KITCHEN CAFETERIATMY7WA</v>
      </c>
      <c r="Z680">
        <v>8</v>
      </c>
      <c r="AA680" t="s">
        <v>80</v>
      </c>
      <c r="AB680" t="s">
        <v>53</v>
      </c>
      <c r="AC680" t="s">
        <v>79</v>
      </c>
      <c r="AD680" t="s">
        <v>81</v>
      </c>
      <c r="AE680">
        <v>5</v>
      </c>
      <c r="AF680" t="s">
        <v>2012</v>
      </c>
      <c r="AG680">
        <v>43</v>
      </c>
      <c r="AH680" t="s">
        <v>2013</v>
      </c>
      <c r="AI680">
        <v>13</v>
      </c>
    </row>
    <row r="681" spans="25:35" x14ac:dyDescent="0.25">
      <c r="Y681" t="str">
        <f t="shared" si="45"/>
        <v>8FLOOR 1TMY15WA</v>
      </c>
      <c r="Z681">
        <v>8</v>
      </c>
      <c r="AA681" t="s">
        <v>80</v>
      </c>
      <c r="AB681" t="s">
        <v>48</v>
      </c>
      <c r="AC681" t="s">
        <v>93</v>
      </c>
      <c r="AD681" t="s">
        <v>81</v>
      </c>
      <c r="AE681">
        <v>5</v>
      </c>
      <c r="AF681" t="s">
        <v>952</v>
      </c>
      <c r="AG681">
        <v>40</v>
      </c>
      <c r="AH681" t="s">
        <v>2014</v>
      </c>
      <c r="AI681">
        <v>16</v>
      </c>
    </row>
    <row r="682" spans="25:35" x14ac:dyDescent="0.25">
      <c r="Y682" t="str">
        <f t="shared" si="45"/>
        <v>8MECHTMY15WA</v>
      </c>
      <c r="Z682">
        <v>8</v>
      </c>
      <c r="AA682" t="s">
        <v>80</v>
      </c>
      <c r="AB682" t="s">
        <v>85</v>
      </c>
      <c r="AC682" t="s">
        <v>93</v>
      </c>
      <c r="AD682" t="s">
        <v>81</v>
      </c>
      <c r="AE682">
        <v>5</v>
      </c>
      <c r="AF682" t="s">
        <v>2015</v>
      </c>
      <c r="AG682">
        <v>43</v>
      </c>
      <c r="AH682" t="s">
        <v>2014</v>
      </c>
      <c r="AI682">
        <v>22</v>
      </c>
    </row>
    <row r="683" spans="25:35" x14ac:dyDescent="0.25">
      <c r="Y683" t="str">
        <f t="shared" si="45"/>
        <v>8FLOOR 2TMY15WA</v>
      </c>
      <c r="Z683">
        <v>8</v>
      </c>
      <c r="AA683" t="s">
        <v>80</v>
      </c>
      <c r="AB683" t="s">
        <v>50</v>
      </c>
      <c r="AC683" t="s">
        <v>93</v>
      </c>
      <c r="AD683" t="s">
        <v>81</v>
      </c>
      <c r="AE683">
        <v>5</v>
      </c>
      <c r="AF683" t="s">
        <v>936</v>
      </c>
      <c r="AG683">
        <v>51</v>
      </c>
      <c r="AH683" t="s">
        <v>1034</v>
      </c>
      <c r="AI683">
        <v>18</v>
      </c>
    </row>
    <row r="684" spans="25:35" x14ac:dyDescent="0.25">
      <c r="Y684" t="str">
        <f t="shared" si="45"/>
        <v>8AUDITORIUMTMY15WA</v>
      </c>
      <c r="Z684">
        <v>8</v>
      </c>
      <c r="AA684" t="s">
        <v>80</v>
      </c>
      <c r="AB684" t="s">
        <v>51</v>
      </c>
      <c r="AC684" t="s">
        <v>93</v>
      </c>
      <c r="AD684" t="s">
        <v>81</v>
      </c>
      <c r="AE684">
        <v>5</v>
      </c>
      <c r="AF684" t="s">
        <v>2016</v>
      </c>
      <c r="AG684">
        <v>48</v>
      </c>
      <c r="AH684" t="s">
        <v>1069</v>
      </c>
      <c r="AI684">
        <v>17</v>
      </c>
    </row>
    <row r="685" spans="25:35" x14ac:dyDescent="0.25">
      <c r="Y685" t="str">
        <f t="shared" si="45"/>
        <v>8GYMTMY15WA</v>
      </c>
      <c r="Z685">
        <v>8</v>
      </c>
      <c r="AA685" t="s">
        <v>80</v>
      </c>
      <c r="AB685" t="s">
        <v>52</v>
      </c>
      <c r="AC685" t="s">
        <v>93</v>
      </c>
      <c r="AD685" t="s">
        <v>81</v>
      </c>
      <c r="AE685">
        <v>5</v>
      </c>
      <c r="AF685" t="s">
        <v>2017</v>
      </c>
      <c r="AG685">
        <v>47</v>
      </c>
      <c r="AH685" t="s">
        <v>2018</v>
      </c>
      <c r="AI685">
        <v>12</v>
      </c>
    </row>
    <row r="686" spans="25:35" x14ac:dyDescent="0.25">
      <c r="Y686" t="str">
        <f t="shared" si="45"/>
        <v>8KITCHEN CAFETERIATMY15WA</v>
      </c>
      <c r="Z686">
        <v>8</v>
      </c>
      <c r="AA686" t="s">
        <v>80</v>
      </c>
      <c r="AB686" t="s">
        <v>53</v>
      </c>
      <c r="AC686" t="s">
        <v>93</v>
      </c>
      <c r="AD686" t="s">
        <v>81</v>
      </c>
      <c r="AE686">
        <v>5</v>
      </c>
      <c r="AF686" t="s">
        <v>2019</v>
      </c>
      <c r="AG686">
        <v>39</v>
      </c>
      <c r="AH686" t="s">
        <v>1408</v>
      </c>
      <c r="AI686">
        <v>13</v>
      </c>
    </row>
    <row r="687" spans="25:35" x14ac:dyDescent="0.25">
      <c r="Y687" t="str">
        <f t="shared" si="45"/>
        <v>8FLOOR 1MIN</v>
      </c>
      <c r="Z687">
        <v>8</v>
      </c>
      <c r="AA687" t="s">
        <v>80</v>
      </c>
      <c r="AB687" t="s">
        <v>48</v>
      </c>
      <c r="AC687" t="s">
        <v>99</v>
      </c>
      <c r="AD687" t="s">
        <v>81</v>
      </c>
      <c r="AE687">
        <v>5</v>
      </c>
      <c r="AF687" t="s">
        <v>2020</v>
      </c>
      <c r="AG687">
        <v>50</v>
      </c>
      <c r="AH687" t="s">
        <v>2021</v>
      </c>
      <c r="AI687">
        <v>22</v>
      </c>
    </row>
    <row r="688" spans="25:35" x14ac:dyDescent="0.25">
      <c r="Y688" t="str">
        <f t="shared" si="45"/>
        <v>8MECHMIN</v>
      </c>
      <c r="Z688">
        <v>8</v>
      </c>
      <c r="AA688" t="s">
        <v>80</v>
      </c>
      <c r="AB688" t="s">
        <v>85</v>
      </c>
      <c r="AC688" t="s">
        <v>99</v>
      </c>
      <c r="AD688" t="s">
        <v>81</v>
      </c>
      <c r="AE688">
        <v>6</v>
      </c>
      <c r="AF688" t="s">
        <v>2022</v>
      </c>
      <c r="AG688">
        <v>57</v>
      </c>
      <c r="AH688" t="s">
        <v>1305</v>
      </c>
      <c r="AI688">
        <v>30</v>
      </c>
    </row>
    <row r="689" spans="25:35" x14ac:dyDescent="0.25">
      <c r="Y689" t="str">
        <f t="shared" si="45"/>
        <v>8FLOOR 2MIN</v>
      </c>
      <c r="Z689">
        <v>8</v>
      </c>
      <c r="AA689" t="s">
        <v>80</v>
      </c>
      <c r="AB689" t="s">
        <v>50</v>
      </c>
      <c r="AC689" t="s">
        <v>99</v>
      </c>
      <c r="AD689" t="s">
        <v>81</v>
      </c>
      <c r="AE689">
        <v>5</v>
      </c>
      <c r="AF689" t="s">
        <v>689</v>
      </c>
      <c r="AG689">
        <v>50</v>
      </c>
      <c r="AH689" t="s">
        <v>1064</v>
      </c>
      <c r="AI689">
        <v>22</v>
      </c>
    </row>
    <row r="690" spans="25:35" x14ac:dyDescent="0.25">
      <c r="Y690" t="str">
        <f t="shared" si="45"/>
        <v>8AUDITORIUMMIN</v>
      </c>
      <c r="Z690">
        <v>8</v>
      </c>
      <c r="AA690" t="s">
        <v>80</v>
      </c>
      <c r="AB690" t="s">
        <v>51</v>
      </c>
      <c r="AC690" t="s">
        <v>99</v>
      </c>
      <c r="AD690" t="s">
        <v>81</v>
      </c>
      <c r="AE690">
        <v>5</v>
      </c>
      <c r="AF690" t="s">
        <v>2023</v>
      </c>
      <c r="AG690">
        <v>58</v>
      </c>
      <c r="AH690" t="s">
        <v>1064</v>
      </c>
      <c r="AI690">
        <v>23</v>
      </c>
    </row>
    <row r="691" spans="25:35" x14ac:dyDescent="0.25">
      <c r="Y691" t="str">
        <f t="shared" si="45"/>
        <v>8GYMMIN</v>
      </c>
      <c r="Z691">
        <v>8</v>
      </c>
      <c r="AA691" t="s">
        <v>80</v>
      </c>
      <c r="AB691" t="s">
        <v>52</v>
      </c>
      <c r="AC691" t="s">
        <v>99</v>
      </c>
      <c r="AD691" t="s">
        <v>81</v>
      </c>
      <c r="AE691">
        <v>5</v>
      </c>
      <c r="AF691" t="s">
        <v>2024</v>
      </c>
      <c r="AG691">
        <v>53</v>
      </c>
      <c r="AH691" t="s">
        <v>192</v>
      </c>
      <c r="AI691">
        <v>15</v>
      </c>
    </row>
    <row r="692" spans="25:35" x14ac:dyDescent="0.25">
      <c r="Y692" t="str">
        <f t="shared" si="45"/>
        <v>8KITCHEN CAFETERIAMIN</v>
      </c>
      <c r="Z692">
        <v>8</v>
      </c>
      <c r="AA692" t="s">
        <v>80</v>
      </c>
      <c r="AB692" t="s">
        <v>53</v>
      </c>
      <c r="AC692" t="s">
        <v>99</v>
      </c>
      <c r="AD692" t="s">
        <v>81</v>
      </c>
      <c r="AE692">
        <v>5</v>
      </c>
      <c r="AF692" t="s">
        <v>2025</v>
      </c>
      <c r="AG692">
        <v>47</v>
      </c>
      <c r="AH692" t="s">
        <v>1111</v>
      </c>
      <c r="AI692">
        <v>17</v>
      </c>
    </row>
    <row r="693" spans="25:35" x14ac:dyDescent="0.25">
      <c r="Y693" t="str">
        <f t="shared" si="45"/>
        <v>8FLOOR 1MAX</v>
      </c>
      <c r="Z693">
        <v>8</v>
      </c>
      <c r="AA693" t="s">
        <v>80</v>
      </c>
      <c r="AB693" t="s">
        <v>48</v>
      </c>
      <c r="AC693" t="s">
        <v>102</v>
      </c>
      <c r="AD693" t="s">
        <v>81</v>
      </c>
      <c r="AE693">
        <v>5</v>
      </c>
      <c r="AF693" t="s">
        <v>936</v>
      </c>
      <c r="AG693">
        <v>39</v>
      </c>
      <c r="AH693" t="s">
        <v>368</v>
      </c>
      <c r="AI693">
        <v>15</v>
      </c>
    </row>
    <row r="694" spans="25:35" x14ac:dyDescent="0.25">
      <c r="Y694" t="str">
        <f t="shared" si="45"/>
        <v>8MECHMAX</v>
      </c>
      <c r="Z694">
        <v>8</v>
      </c>
      <c r="AA694" t="s">
        <v>80</v>
      </c>
      <c r="AB694" t="s">
        <v>85</v>
      </c>
      <c r="AC694" t="s">
        <v>102</v>
      </c>
      <c r="AD694" t="s">
        <v>81</v>
      </c>
      <c r="AE694">
        <v>5</v>
      </c>
      <c r="AF694" t="s">
        <v>2026</v>
      </c>
      <c r="AG694">
        <v>43</v>
      </c>
      <c r="AH694" t="s">
        <v>1033</v>
      </c>
      <c r="AI694">
        <v>21</v>
      </c>
    </row>
    <row r="695" spans="25:35" x14ac:dyDescent="0.25">
      <c r="Y695" t="str">
        <f t="shared" si="45"/>
        <v>8FLOOR 2MAX</v>
      </c>
      <c r="Z695">
        <v>8</v>
      </c>
      <c r="AA695" t="s">
        <v>80</v>
      </c>
      <c r="AB695" t="s">
        <v>50</v>
      </c>
      <c r="AC695" t="s">
        <v>102</v>
      </c>
      <c r="AD695" t="s">
        <v>81</v>
      </c>
      <c r="AE695">
        <v>5</v>
      </c>
      <c r="AF695" t="s">
        <v>2027</v>
      </c>
      <c r="AG695">
        <v>51</v>
      </c>
      <c r="AH695" t="s">
        <v>1069</v>
      </c>
      <c r="AI695">
        <v>17</v>
      </c>
    </row>
    <row r="696" spans="25:35" x14ac:dyDescent="0.25">
      <c r="Y696" t="str">
        <f t="shared" si="45"/>
        <v>8AUDITORIUMMAX</v>
      </c>
      <c r="Z696">
        <v>8</v>
      </c>
      <c r="AA696" t="s">
        <v>80</v>
      </c>
      <c r="AB696" t="s">
        <v>51</v>
      </c>
      <c r="AC696" t="s">
        <v>102</v>
      </c>
      <c r="AD696" t="s">
        <v>81</v>
      </c>
      <c r="AE696">
        <v>5</v>
      </c>
      <c r="AF696" t="s">
        <v>867</v>
      </c>
      <c r="AG696">
        <v>49</v>
      </c>
      <c r="AH696" t="s">
        <v>2028</v>
      </c>
      <c r="AI696">
        <v>16</v>
      </c>
    </row>
    <row r="697" spans="25:35" x14ac:dyDescent="0.25">
      <c r="Y697" t="str">
        <f t="shared" si="45"/>
        <v>8GYMMAX</v>
      </c>
      <c r="Z697">
        <v>8</v>
      </c>
      <c r="AA697" t="s">
        <v>80</v>
      </c>
      <c r="AB697" t="s">
        <v>52</v>
      </c>
      <c r="AC697" t="s">
        <v>102</v>
      </c>
      <c r="AD697" t="s">
        <v>81</v>
      </c>
      <c r="AE697">
        <v>5</v>
      </c>
      <c r="AF697" t="s">
        <v>2029</v>
      </c>
      <c r="AG697">
        <v>61</v>
      </c>
      <c r="AH697" t="s">
        <v>1027</v>
      </c>
      <c r="AI697">
        <v>13</v>
      </c>
    </row>
    <row r="698" spans="25:35" x14ac:dyDescent="0.25">
      <c r="Y698" t="str">
        <f t="shared" si="45"/>
        <v>8KITCHEN CAFETERIAMAX</v>
      </c>
      <c r="Z698">
        <v>8</v>
      </c>
      <c r="AA698" t="s">
        <v>80</v>
      </c>
      <c r="AB698" t="s">
        <v>53</v>
      </c>
      <c r="AC698" t="s">
        <v>102</v>
      </c>
      <c r="AD698" t="s">
        <v>81</v>
      </c>
      <c r="AE698">
        <v>5</v>
      </c>
      <c r="AF698" t="s">
        <v>2030</v>
      </c>
      <c r="AG698">
        <v>41</v>
      </c>
      <c r="AH698" t="s">
        <v>1074</v>
      </c>
      <c r="AI698">
        <v>12</v>
      </c>
    </row>
  </sheetData>
  <mergeCells count="3">
    <mergeCell ref="Z3:AI3"/>
    <mergeCell ref="AL3:AU3"/>
    <mergeCell ref="AV3:BE3"/>
  </mergeCells>
  <conditionalFormatting sqref="K5:K116">
    <cfRule type="cellIs" dxfId="7" priority="3" operator="greaterThan">
      <formula>300</formula>
    </cfRule>
  </conditionalFormatting>
  <conditionalFormatting sqref="D5:H117">
    <cfRule type="cellIs" dxfId="6" priority="2" operator="greaterThan">
      <formula>20</formula>
    </cfRule>
  </conditionalFormatting>
  <conditionalFormatting sqref="K117">
    <cfRule type="cellIs" dxfId="0" priority="1" operator="greaterThan">
      <formula>300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70" zoomScaleNormal="70" workbookViewId="0">
      <selection activeCell="S30" sqref="S30"/>
    </sheetView>
  </sheetViews>
  <sheetFormatPr defaultRowHeight="15" x14ac:dyDescent="0.25"/>
  <cols>
    <col min="2" max="2" width="17.85546875" customWidth="1"/>
    <col min="3" max="18" width="12.7109375" customWidth="1"/>
  </cols>
  <sheetData>
    <row r="1" spans="1:18" x14ac:dyDescent="0.25">
      <c r="B1" s="1" t="s">
        <v>0</v>
      </c>
      <c r="C1" s="2">
        <v>211975</v>
      </c>
    </row>
    <row r="2" spans="1:18" ht="15.75" thickBot="1" x14ac:dyDescent="0.3"/>
    <row r="3" spans="1:18" ht="60.75" thickBot="1" x14ac:dyDescent="0.3">
      <c r="A3" s="41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3" t="s">
        <v>13</v>
      </c>
      <c r="N3" s="3" t="s">
        <v>14</v>
      </c>
      <c r="O3" s="7" t="s">
        <v>15</v>
      </c>
      <c r="P3" s="8"/>
      <c r="Q3" s="8"/>
      <c r="R3" s="8"/>
    </row>
    <row r="4" spans="1:18" x14ac:dyDescent="0.25">
      <c r="A4" s="41"/>
      <c r="B4" s="9" t="s">
        <v>16</v>
      </c>
      <c r="C4" s="10">
        <f>'[4]CZ 1A'!Q11</f>
        <v>645958</v>
      </c>
      <c r="D4" s="10">
        <f>'[4]CZ 1A'!R11</f>
        <v>4721126</v>
      </c>
      <c r="E4" s="10">
        <f>'[4]CZ 1A'!S11</f>
        <v>2555342</v>
      </c>
      <c r="F4" s="10">
        <f>'[4]CZ 1A'!T11</f>
        <v>175825</v>
      </c>
      <c r="G4" s="10">
        <f>'[4]CZ 1A'!U11</f>
        <v>1078516</v>
      </c>
      <c r="H4" s="10">
        <f>'[4]CZ 1A'!V11</f>
        <v>2274458</v>
      </c>
      <c r="I4" s="10">
        <f>'[4]CZ 1A'!W11</f>
        <v>0</v>
      </c>
      <c r="J4" s="10">
        <f>'[4]CZ 1A'!X11</f>
        <v>301349</v>
      </c>
      <c r="K4" s="10">
        <f>'[4]CZ 1A'!Y11</f>
        <v>938047</v>
      </c>
      <c r="L4" s="10">
        <f>'[4]CZ 1A'!Z11</f>
        <v>96624</v>
      </c>
      <c r="M4" s="10">
        <f>'[4]CZ 1A'!AA11</f>
        <v>2350761</v>
      </c>
      <c r="N4" s="11">
        <f>SUM(C4:L4)</f>
        <v>12787245</v>
      </c>
      <c r="O4" s="12">
        <f>N4/$C$1</f>
        <v>60.324307111687702</v>
      </c>
      <c r="P4" s="13" t="s">
        <v>17</v>
      </c>
      <c r="Q4" s="13" t="s">
        <v>17</v>
      </c>
      <c r="R4" s="13"/>
    </row>
    <row r="5" spans="1:18" x14ac:dyDescent="0.25">
      <c r="A5" s="41"/>
      <c r="B5" s="14" t="s">
        <v>18</v>
      </c>
      <c r="C5" s="10">
        <f>'[4]CZ 1A'!Q12</f>
        <v>644623</v>
      </c>
      <c r="D5" s="10">
        <f>'[4]CZ 1A'!R12</f>
        <v>4976729</v>
      </c>
      <c r="E5" s="10">
        <f>'[4]CZ 1A'!S12</f>
        <v>2555342</v>
      </c>
      <c r="F5" s="10">
        <f>'[4]CZ 1A'!T12</f>
        <v>178641</v>
      </c>
      <c r="G5" s="10">
        <f>'[4]CZ 1A'!U12</f>
        <v>1078516</v>
      </c>
      <c r="H5" s="10">
        <f>'[4]CZ 1A'!V12</f>
        <v>2302891</v>
      </c>
      <c r="I5" s="10">
        <f>'[4]CZ 1A'!W12</f>
        <v>0</v>
      </c>
      <c r="J5" s="10">
        <f>'[4]CZ 1A'!X12</f>
        <v>317664</v>
      </c>
      <c r="K5" s="10">
        <f>'[4]CZ 1A'!Y12</f>
        <v>938047</v>
      </c>
      <c r="L5" s="10">
        <f>'[4]CZ 1A'!Z12</f>
        <v>96624</v>
      </c>
      <c r="M5" s="10">
        <f>'[4]CZ 1A'!AA12</f>
        <v>2350761</v>
      </c>
      <c r="N5" s="15">
        <f t="shared" ref="N5:N10" si="0">SUM(C5:L5)</f>
        <v>13089077</v>
      </c>
      <c r="O5" s="16">
        <f>N5/$C$1</f>
        <v>61.74821087392381</v>
      </c>
      <c r="P5" s="13">
        <f>MAX(O4:O10)</f>
        <v>69.733855407477293</v>
      </c>
      <c r="Q5" s="13">
        <f>MAX(O4:O8)</f>
        <v>66.665814364901522</v>
      </c>
      <c r="R5" s="13"/>
    </row>
    <row r="6" spans="1:18" x14ac:dyDescent="0.25">
      <c r="A6" s="41"/>
      <c r="B6" s="14" t="s">
        <v>19</v>
      </c>
      <c r="C6" s="10">
        <f>'[4]CZ 1A'!Q13</f>
        <v>331737</v>
      </c>
      <c r="D6" s="10">
        <f>'[4]CZ 1A'!R13</f>
        <v>6095926</v>
      </c>
      <c r="E6" s="10">
        <f>'[4]CZ 1A'!S13</f>
        <v>2555342</v>
      </c>
      <c r="F6" s="10">
        <f>'[4]CZ 1A'!T13</f>
        <v>180906</v>
      </c>
      <c r="G6" s="10">
        <f>'[4]CZ 1A'!U13</f>
        <v>1078516</v>
      </c>
      <c r="H6" s="10">
        <f>'[4]CZ 1A'!V13</f>
        <v>2465286</v>
      </c>
      <c r="I6" s="10">
        <f>'[4]CZ 1A'!W13</f>
        <v>0</v>
      </c>
      <c r="J6" s="10">
        <f>'[4]CZ 1A'!X13</f>
        <v>389102</v>
      </c>
      <c r="K6" s="10">
        <f>'[4]CZ 1A'!Y13</f>
        <v>938047</v>
      </c>
      <c r="L6" s="10">
        <f>'[4]CZ 1A'!Z13</f>
        <v>96624</v>
      </c>
      <c r="M6" s="10">
        <f>'[4]CZ 1A'!AA13</f>
        <v>2350761</v>
      </c>
      <c r="N6" s="15">
        <f t="shared" si="0"/>
        <v>14131486</v>
      </c>
      <c r="O6" s="16">
        <f t="shared" ref="O6:O10" si="1">N6/$C$1</f>
        <v>66.665814364901522</v>
      </c>
      <c r="P6" s="13" t="s">
        <v>20</v>
      </c>
      <c r="Q6" s="13" t="s">
        <v>20</v>
      </c>
      <c r="R6" s="13"/>
    </row>
    <row r="7" spans="1:18" x14ac:dyDescent="0.25">
      <c r="A7" s="41"/>
      <c r="B7" s="14" t="s">
        <v>21</v>
      </c>
      <c r="C7" s="10">
        <f>'[4]CZ 1A'!Q14</f>
        <v>496756</v>
      </c>
      <c r="D7" s="10">
        <f>'[4]CZ 1A'!R14</f>
        <v>5418204</v>
      </c>
      <c r="E7" s="10">
        <f>'[4]CZ 1A'!S14</f>
        <v>2555342</v>
      </c>
      <c r="F7" s="10">
        <f>'[4]CZ 1A'!T14</f>
        <v>182207</v>
      </c>
      <c r="G7" s="10">
        <f>'[4]CZ 1A'!U14</f>
        <v>1078516</v>
      </c>
      <c r="H7" s="10">
        <f>'[4]CZ 1A'!V14</f>
        <v>2372017</v>
      </c>
      <c r="I7" s="10">
        <f>'[4]CZ 1A'!W14</f>
        <v>0</v>
      </c>
      <c r="J7" s="10">
        <f>'[4]CZ 1A'!X14</f>
        <v>345843</v>
      </c>
      <c r="K7" s="10">
        <f>'[4]CZ 1A'!Y14</f>
        <v>938047</v>
      </c>
      <c r="L7" s="10">
        <f>'[4]CZ 1A'!Z14</f>
        <v>96624</v>
      </c>
      <c r="M7" s="10">
        <f>'[4]CZ 1A'!AA14</f>
        <v>2350761</v>
      </c>
      <c r="N7" s="15">
        <f t="shared" si="0"/>
        <v>13483556</v>
      </c>
      <c r="O7" s="16">
        <f t="shared" si="1"/>
        <v>63.609180327868856</v>
      </c>
      <c r="P7" s="13">
        <f>MIN(O4:O10)</f>
        <v>58.621945984196252</v>
      </c>
      <c r="Q7" s="13">
        <f>MIN(O4:O8)</f>
        <v>60.324307111687702</v>
      </c>
      <c r="R7" s="13"/>
    </row>
    <row r="8" spans="1:18" x14ac:dyDescent="0.25">
      <c r="A8" s="41"/>
      <c r="B8" s="14" t="s">
        <v>22</v>
      </c>
      <c r="C8" s="17">
        <f>'[4]CZ 1A'!Q15</f>
        <v>453669</v>
      </c>
      <c r="D8" s="18">
        <f>'[4]CZ 1A'!R15</f>
        <v>5657474</v>
      </c>
      <c r="E8" s="18">
        <f>'[4]CZ 1A'!S15</f>
        <v>2555342</v>
      </c>
      <c r="F8" s="18">
        <f>'[4]CZ 1A'!T15</f>
        <v>181525</v>
      </c>
      <c r="G8" s="18">
        <f>'[4]CZ 1A'!U15</f>
        <v>1078516</v>
      </c>
      <c r="H8" s="18">
        <f>'[4]CZ 1A'!V15</f>
        <v>2421417</v>
      </c>
      <c r="I8" s="18">
        <f>'[4]CZ 1A'!W15</f>
        <v>0</v>
      </c>
      <c r="J8" s="18">
        <f>'[4]CZ 1A'!X15</f>
        <v>361115</v>
      </c>
      <c r="K8" s="18">
        <f>'[4]CZ 1A'!Y15</f>
        <v>938047</v>
      </c>
      <c r="L8" s="19">
        <f>'[4]CZ 1A'!Z15</f>
        <v>96624</v>
      </c>
      <c r="M8" s="19">
        <f>'[4]CZ 1A'!AA15</f>
        <v>2350761</v>
      </c>
      <c r="N8" s="15">
        <f t="shared" si="0"/>
        <v>13743729</v>
      </c>
      <c r="O8" s="16">
        <f t="shared" si="1"/>
        <v>64.836556197664819</v>
      </c>
      <c r="P8" s="13" t="s">
        <v>23</v>
      </c>
      <c r="Q8" s="13" t="s">
        <v>23</v>
      </c>
      <c r="R8" s="13"/>
    </row>
    <row r="9" spans="1:18" x14ac:dyDescent="0.25">
      <c r="A9" s="41"/>
      <c r="B9" s="14" t="s">
        <v>24</v>
      </c>
      <c r="C9" s="20">
        <f>'[4]CZ 1A'!Q16</f>
        <v>1737749</v>
      </c>
      <c r="D9" s="10">
        <f>'[4]CZ 1A'!R16</f>
        <v>3488232</v>
      </c>
      <c r="E9" s="10">
        <f>'[4]CZ 1A'!S16</f>
        <v>2555342</v>
      </c>
      <c r="F9" s="10">
        <f>'[4]CZ 1A'!T16</f>
        <v>183602</v>
      </c>
      <c r="G9" s="10">
        <f>'[4]CZ 1A'!U16</f>
        <v>1078516</v>
      </c>
      <c r="H9" s="10">
        <f>'[4]CZ 1A'!V16</f>
        <v>2125622</v>
      </c>
      <c r="I9" s="10">
        <f>'[4]CZ 1A'!W16</f>
        <v>0</v>
      </c>
      <c r="J9" s="10">
        <f>'[4]CZ 1A'!X16</f>
        <v>222653</v>
      </c>
      <c r="K9" s="10">
        <f>'[4]CZ 1A'!Y16</f>
        <v>938047</v>
      </c>
      <c r="L9" s="21">
        <f>'[4]CZ 1A'!Z16</f>
        <v>96624</v>
      </c>
      <c r="M9" s="21">
        <f>'[4]CZ 1A'!AA16</f>
        <v>2350761</v>
      </c>
      <c r="N9" s="15">
        <f t="shared" si="0"/>
        <v>12426387</v>
      </c>
      <c r="O9" s="16">
        <f t="shared" si="1"/>
        <v>58.621945984196252</v>
      </c>
      <c r="P9" s="22">
        <f>(P5-P7)/O5</f>
        <v>0.17995516414182594</v>
      </c>
      <c r="Q9" s="22">
        <f>(Q5-Q7)/O5</f>
        <v>0.10269944931945924</v>
      </c>
      <c r="R9" s="13"/>
    </row>
    <row r="10" spans="1:18" ht="15.75" thickBot="1" x14ac:dyDescent="0.3">
      <c r="A10" s="41"/>
      <c r="B10" s="23" t="s">
        <v>25</v>
      </c>
      <c r="C10" s="24">
        <f>'[4]CZ 1A'!Q17</f>
        <v>258988.99999999997</v>
      </c>
      <c r="D10" s="25">
        <f>'[4]CZ 1A'!R17</f>
        <v>6685013</v>
      </c>
      <c r="E10" s="25">
        <f>'[4]CZ 1A'!S17</f>
        <v>2555342</v>
      </c>
      <c r="F10" s="25">
        <f>'[4]CZ 1A'!T17</f>
        <v>178359</v>
      </c>
      <c r="G10" s="25">
        <f>'[4]CZ 1A'!U17</f>
        <v>1078516</v>
      </c>
      <c r="H10" s="25">
        <f>'[4]CZ 1A'!V17</f>
        <v>2564241</v>
      </c>
      <c r="I10" s="25">
        <f>'[4]CZ 1A'!W17</f>
        <v>0</v>
      </c>
      <c r="J10" s="25">
        <f>'[4]CZ 1A'!X17</f>
        <v>426703</v>
      </c>
      <c r="K10" s="25">
        <f>'[4]CZ 1A'!Y17</f>
        <v>938047</v>
      </c>
      <c r="L10" s="26">
        <f>'[4]CZ 1A'!Z17</f>
        <v>96624</v>
      </c>
      <c r="M10" s="26">
        <f>'[4]CZ 1A'!AA17</f>
        <v>2350761</v>
      </c>
      <c r="N10" s="27">
        <f t="shared" si="0"/>
        <v>14781834</v>
      </c>
      <c r="O10" s="28">
        <f t="shared" si="1"/>
        <v>69.733855407477293</v>
      </c>
      <c r="P10" s="13"/>
      <c r="Q10" s="13"/>
      <c r="R10" s="13"/>
    </row>
    <row r="11" spans="1:18" ht="15.75" thickBot="1" x14ac:dyDescent="0.3"/>
    <row r="12" spans="1:18" ht="60.75" thickBot="1" x14ac:dyDescent="0.3">
      <c r="A12" s="41" t="s">
        <v>26</v>
      </c>
      <c r="B12" s="3" t="s">
        <v>2</v>
      </c>
      <c r="C12" s="4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6" t="s">
        <v>12</v>
      </c>
      <c r="M12" s="3" t="s">
        <v>13</v>
      </c>
      <c r="N12" s="3" t="s">
        <v>14</v>
      </c>
      <c r="O12" s="7" t="s">
        <v>15</v>
      </c>
      <c r="P12" s="8"/>
      <c r="Q12" s="8"/>
      <c r="R12" s="8"/>
    </row>
    <row r="13" spans="1:18" x14ac:dyDescent="0.25">
      <c r="A13" s="41"/>
      <c r="B13" s="9" t="s">
        <v>16</v>
      </c>
      <c r="C13" s="10">
        <f>'[4]CZ 2A'!Q11</f>
        <v>1833175</v>
      </c>
      <c r="D13" s="10">
        <f>'[4]CZ 2A'!R11</f>
        <v>3697739</v>
      </c>
      <c r="E13" s="10">
        <f>'[4]CZ 2A'!S11</f>
        <v>2555342</v>
      </c>
      <c r="F13" s="10">
        <f>'[4]CZ 2A'!T11</f>
        <v>177640</v>
      </c>
      <c r="G13" s="10">
        <f>'[4]CZ 2A'!U11</f>
        <v>1078516</v>
      </c>
      <c r="H13" s="10">
        <f>'[4]CZ 2A'!V11</f>
        <v>2109562</v>
      </c>
      <c r="I13" s="10">
        <f>'[4]CZ 2A'!W11</f>
        <v>0</v>
      </c>
      <c r="J13" s="10">
        <f>'[4]CZ 2A'!X11</f>
        <v>236026</v>
      </c>
      <c r="K13" s="10">
        <f>'[4]CZ 2A'!Y11</f>
        <v>938047</v>
      </c>
      <c r="L13" s="10">
        <f>'[4]CZ 2A'!Z11</f>
        <v>96624</v>
      </c>
      <c r="M13" s="10">
        <f>'[4]CZ 2A'!AA11</f>
        <v>2350761</v>
      </c>
      <c r="N13" s="11">
        <f>SUM(C13:L13)</f>
        <v>12722671</v>
      </c>
      <c r="O13" s="12">
        <f>N13/$C$1</f>
        <v>60.019676848684988</v>
      </c>
      <c r="P13" s="13" t="s">
        <v>17</v>
      </c>
      <c r="Q13" s="13" t="s">
        <v>17</v>
      </c>
      <c r="R13" s="13"/>
    </row>
    <row r="14" spans="1:18" x14ac:dyDescent="0.25">
      <c r="A14" s="41"/>
      <c r="B14" s="14" t="s">
        <v>18</v>
      </c>
      <c r="C14" s="10">
        <f>'[4]CZ 2A'!Q12</f>
        <v>1694625</v>
      </c>
      <c r="D14" s="10">
        <f>'[4]CZ 2A'!R12</f>
        <v>3816957</v>
      </c>
      <c r="E14" s="10">
        <f>'[4]CZ 2A'!S12</f>
        <v>2555342</v>
      </c>
      <c r="F14" s="10">
        <f>'[4]CZ 2A'!T12</f>
        <v>179554</v>
      </c>
      <c r="G14" s="10">
        <f>'[4]CZ 2A'!U12</f>
        <v>1078516</v>
      </c>
      <c r="H14" s="10">
        <f>'[4]CZ 2A'!V12</f>
        <v>2126875</v>
      </c>
      <c r="I14" s="10">
        <f>'[4]CZ 2A'!W12</f>
        <v>0</v>
      </c>
      <c r="J14" s="10">
        <f>'[4]CZ 2A'!X12</f>
        <v>243636</v>
      </c>
      <c r="K14" s="10">
        <f>'[4]CZ 2A'!Y12</f>
        <v>938047</v>
      </c>
      <c r="L14" s="10">
        <f>'[4]CZ 2A'!Z12</f>
        <v>96624</v>
      </c>
      <c r="M14" s="10">
        <f>'[4]CZ 2A'!AA12</f>
        <v>2350761</v>
      </c>
      <c r="N14" s="15">
        <f t="shared" ref="N14:N19" si="2">SUM(C14:L14)</f>
        <v>12730176</v>
      </c>
      <c r="O14" s="16">
        <f>N14/$C$1</f>
        <v>60.055081967213113</v>
      </c>
      <c r="P14" s="13">
        <f>MAX(O13:O19)</f>
        <v>64.883217360537799</v>
      </c>
      <c r="Q14" s="13">
        <f>MAX(O13:O17)</f>
        <v>62.209345441679446</v>
      </c>
      <c r="R14" s="13"/>
    </row>
    <row r="15" spans="1:18" x14ac:dyDescent="0.25">
      <c r="A15" s="41"/>
      <c r="B15" s="14" t="s">
        <v>19</v>
      </c>
      <c r="C15" s="10">
        <f>'[4]CZ 2A'!Q13</f>
        <v>1053519</v>
      </c>
      <c r="D15" s="10">
        <f>'[4]CZ 2A'!R13</f>
        <v>4749569</v>
      </c>
      <c r="E15" s="10">
        <f>'[4]CZ 2A'!S13</f>
        <v>2555342</v>
      </c>
      <c r="F15" s="10">
        <f>'[4]CZ 2A'!T13</f>
        <v>186049</v>
      </c>
      <c r="G15" s="10">
        <f>'[4]CZ 2A'!U13</f>
        <v>1078516</v>
      </c>
      <c r="H15" s="10">
        <f>'[4]CZ 2A'!V13</f>
        <v>2225996</v>
      </c>
      <c r="I15" s="10">
        <f>'[4]CZ 2A'!W13</f>
        <v>0</v>
      </c>
      <c r="J15" s="10">
        <f>'[4]CZ 2A'!X13</f>
        <v>303164</v>
      </c>
      <c r="K15" s="10">
        <f>'[4]CZ 2A'!Y13</f>
        <v>938047</v>
      </c>
      <c r="L15" s="10">
        <f>'[4]CZ 2A'!Z13</f>
        <v>96624</v>
      </c>
      <c r="M15" s="10">
        <f>'[4]CZ 2A'!AA13</f>
        <v>2350761</v>
      </c>
      <c r="N15" s="15">
        <f t="shared" si="2"/>
        <v>13186826</v>
      </c>
      <c r="O15" s="16">
        <f t="shared" ref="O15:O19" si="3">N15/$C$1</f>
        <v>62.209345441679446</v>
      </c>
      <c r="P15" s="13" t="s">
        <v>20</v>
      </c>
      <c r="Q15" s="13" t="s">
        <v>20</v>
      </c>
      <c r="R15" s="13"/>
    </row>
    <row r="16" spans="1:18" x14ac:dyDescent="0.25">
      <c r="A16" s="41"/>
      <c r="B16" s="14" t="s">
        <v>21</v>
      </c>
      <c r="C16" s="10">
        <f>'[4]CZ 2A'!Q14</f>
        <v>1283384</v>
      </c>
      <c r="D16" s="10">
        <f>'[4]CZ 2A'!R14</f>
        <v>4332749</v>
      </c>
      <c r="E16" s="10">
        <f>'[4]CZ 2A'!S14</f>
        <v>2555342</v>
      </c>
      <c r="F16" s="10">
        <f>'[4]CZ 2A'!T14</f>
        <v>186368</v>
      </c>
      <c r="G16" s="10">
        <f>'[4]CZ 2A'!U14</f>
        <v>1078516</v>
      </c>
      <c r="H16" s="10">
        <f>'[4]CZ 2A'!V14</f>
        <v>2181262</v>
      </c>
      <c r="I16" s="10">
        <f>'[4]CZ 2A'!W14</f>
        <v>0</v>
      </c>
      <c r="J16" s="10">
        <f>'[4]CZ 2A'!X14</f>
        <v>276558</v>
      </c>
      <c r="K16" s="10">
        <f>'[4]CZ 2A'!Y14</f>
        <v>938047</v>
      </c>
      <c r="L16" s="10">
        <f>'[4]CZ 2A'!Z14</f>
        <v>96624</v>
      </c>
      <c r="M16" s="10">
        <f>'[4]CZ 2A'!AA14</f>
        <v>2350761</v>
      </c>
      <c r="N16" s="15">
        <f t="shared" si="2"/>
        <v>12928850</v>
      </c>
      <c r="O16" s="16">
        <f t="shared" si="3"/>
        <v>60.992334001651137</v>
      </c>
      <c r="P16" s="13">
        <f>MIN(O13:O19)</f>
        <v>58.35138105908716</v>
      </c>
      <c r="Q16" s="13">
        <f>MIN(O13:O17)</f>
        <v>58.35138105908716</v>
      </c>
      <c r="R16" s="13"/>
    </row>
    <row r="17" spans="1:18" x14ac:dyDescent="0.25">
      <c r="A17" s="41"/>
      <c r="B17" s="14" t="s">
        <v>22</v>
      </c>
      <c r="C17" s="10">
        <f>'[4]CZ 2A'!Q15</f>
        <v>926935</v>
      </c>
      <c r="D17" s="10">
        <f>'[4]CZ 2A'!R15</f>
        <v>4270474</v>
      </c>
      <c r="E17" s="10">
        <f>'[4]CZ 2A'!S15</f>
        <v>2555342</v>
      </c>
      <c r="F17" s="10">
        <f>'[4]CZ 2A'!T15</f>
        <v>186368</v>
      </c>
      <c r="G17" s="10">
        <f>'[4]CZ 2A'!U15</f>
        <v>1078516</v>
      </c>
      <c r="H17" s="10">
        <f>'[4]CZ 2A'!V15</f>
        <v>2044145</v>
      </c>
      <c r="I17" s="10">
        <f>'[4]CZ 2A'!W15</f>
        <v>0</v>
      </c>
      <c r="J17" s="10">
        <f>'[4]CZ 2A'!X15</f>
        <v>272583</v>
      </c>
      <c r="K17" s="10">
        <f>'[4]CZ 2A'!Y15</f>
        <v>938047</v>
      </c>
      <c r="L17" s="10">
        <f>'[4]CZ 2A'!Z15</f>
        <v>96624</v>
      </c>
      <c r="M17" s="10">
        <f>'[4]CZ 2A'!AA15</f>
        <v>2350761</v>
      </c>
      <c r="N17" s="15">
        <f t="shared" si="2"/>
        <v>12369034</v>
      </c>
      <c r="O17" s="16">
        <f t="shared" si="3"/>
        <v>58.35138105908716</v>
      </c>
      <c r="P17" s="13" t="s">
        <v>23</v>
      </c>
      <c r="Q17" s="13" t="s">
        <v>23</v>
      </c>
      <c r="R17" s="13"/>
    </row>
    <row r="18" spans="1:18" x14ac:dyDescent="0.25">
      <c r="A18" s="41"/>
      <c r="B18" s="14" t="s">
        <v>24</v>
      </c>
      <c r="C18" s="17">
        <f>'[4]CZ 2A'!Q16</f>
        <v>4096645.9999999995</v>
      </c>
      <c r="D18" s="18">
        <f>'[4]CZ 2A'!R16</f>
        <v>2530813</v>
      </c>
      <c r="E18" s="18">
        <f>'[4]CZ 2A'!S16</f>
        <v>2555342</v>
      </c>
      <c r="F18" s="18">
        <f>'[4]CZ 2A'!T16</f>
        <v>195846</v>
      </c>
      <c r="G18" s="18">
        <f>'[4]CZ 2A'!U16</f>
        <v>1078516</v>
      </c>
      <c r="H18" s="18">
        <f>'[4]CZ 2A'!V16</f>
        <v>2100245</v>
      </c>
      <c r="I18" s="18">
        <f>'[4]CZ 2A'!W16</f>
        <v>0</v>
      </c>
      <c r="J18" s="18">
        <f>'[4]CZ 2A'!X16</f>
        <v>161541</v>
      </c>
      <c r="K18" s="18">
        <f>'[4]CZ 2A'!Y16</f>
        <v>938047</v>
      </c>
      <c r="L18" s="18">
        <f>'[4]CZ 2A'!Z16</f>
        <v>96624</v>
      </c>
      <c r="M18" s="18">
        <f>'[4]CZ 2A'!AA16</f>
        <v>2350761</v>
      </c>
      <c r="N18" s="15">
        <f t="shared" si="2"/>
        <v>13753620</v>
      </c>
      <c r="O18" s="16">
        <f t="shared" si="3"/>
        <v>64.883217360537799</v>
      </c>
      <c r="P18" s="22">
        <f>(P14-P16)/O14</f>
        <v>0.1087640893574448</v>
      </c>
      <c r="Q18" s="22">
        <f>(Q14-Q16)/O14</f>
        <v>6.4240431554127758E-2</v>
      </c>
      <c r="R18" s="13"/>
    </row>
    <row r="19" spans="1:18" ht="15.75" thickBot="1" x14ac:dyDescent="0.3">
      <c r="A19" s="41"/>
      <c r="B19" s="23" t="s">
        <v>25</v>
      </c>
      <c r="C19" s="24">
        <f>'[4]CZ 2A'!Q17</f>
        <v>532076</v>
      </c>
      <c r="D19" s="25">
        <f>'[4]CZ 2A'!R17</f>
        <v>5594304</v>
      </c>
      <c r="E19" s="25">
        <f>'[4]CZ 2A'!S17</f>
        <v>2555342</v>
      </c>
      <c r="F19" s="25">
        <f>'[4]CZ 2A'!T17</f>
        <v>183590</v>
      </c>
      <c r="G19" s="25">
        <f>'[4]CZ 2A'!U17</f>
        <v>1078516</v>
      </c>
      <c r="H19" s="25">
        <f>'[4]CZ 2A'!V17</f>
        <v>2327043</v>
      </c>
      <c r="I19" s="25">
        <f>'[4]CZ 2A'!W17</f>
        <v>0</v>
      </c>
      <c r="J19" s="25">
        <f>'[4]CZ 2A'!X17</f>
        <v>357083</v>
      </c>
      <c r="K19" s="25">
        <f>'[4]CZ 2A'!Y17</f>
        <v>938047</v>
      </c>
      <c r="L19" s="25">
        <f>'[4]CZ 2A'!Z17</f>
        <v>96624</v>
      </c>
      <c r="M19" s="25">
        <f>'[4]CZ 2A'!AA17</f>
        <v>2350761</v>
      </c>
      <c r="N19" s="27">
        <f t="shared" si="2"/>
        <v>13662625</v>
      </c>
      <c r="O19" s="28">
        <f t="shared" si="3"/>
        <v>64.453945040688765</v>
      </c>
      <c r="P19" s="13"/>
      <c r="Q19" s="13"/>
      <c r="R19" s="13"/>
    </row>
    <row r="20" spans="1:18" ht="15.75" thickBot="1" x14ac:dyDescent="0.3"/>
    <row r="21" spans="1:18" ht="60.75" thickBot="1" x14ac:dyDescent="0.3">
      <c r="A21" s="41" t="s">
        <v>27</v>
      </c>
      <c r="B21" s="3" t="s">
        <v>2</v>
      </c>
      <c r="C21" s="4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5" t="s">
        <v>8</v>
      </c>
      <c r="I21" s="5" t="s">
        <v>9</v>
      </c>
      <c r="J21" s="5" t="s">
        <v>10</v>
      </c>
      <c r="K21" s="5" t="s">
        <v>11</v>
      </c>
      <c r="L21" s="6" t="s">
        <v>12</v>
      </c>
      <c r="M21" s="3" t="s">
        <v>13</v>
      </c>
      <c r="N21" s="3" t="s">
        <v>14</v>
      </c>
      <c r="O21" s="7" t="s">
        <v>15</v>
      </c>
      <c r="P21" s="8"/>
      <c r="Q21" s="8"/>
      <c r="R21" s="8"/>
    </row>
    <row r="22" spans="1:18" x14ac:dyDescent="0.25">
      <c r="A22" s="41"/>
      <c r="B22" s="9" t="s">
        <v>16</v>
      </c>
      <c r="C22" s="10">
        <f>'[4]CZ 2B'!Q11</f>
        <v>1459159</v>
      </c>
      <c r="D22" s="10">
        <f>'[4]CZ 2B'!R11</f>
        <v>3809420</v>
      </c>
      <c r="E22" s="10">
        <f>'[4]CZ 2B'!S11</f>
        <v>2555342</v>
      </c>
      <c r="F22" s="10">
        <f>'[4]CZ 2B'!T11</f>
        <v>175394</v>
      </c>
      <c r="G22" s="10">
        <f>'[4]CZ 2B'!U11</f>
        <v>1078516</v>
      </c>
      <c r="H22" s="10">
        <f>'[4]CZ 2B'!V11</f>
        <v>2282048</v>
      </c>
      <c r="I22" s="10">
        <f>'[4]CZ 2B'!W11</f>
        <v>0</v>
      </c>
      <c r="J22" s="10">
        <f>'[4]CZ 2B'!X11</f>
        <v>243154</v>
      </c>
      <c r="K22" s="10">
        <f>'[4]CZ 2B'!Y11</f>
        <v>938047</v>
      </c>
      <c r="L22" s="10">
        <f>'[4]CZ 2B'!Z11</f>
        <v>96624</v>
      </c>
      <c r="M22" s="10">
        <f>'[4]CZ 2B'!AA11</f>
        <v>2350761</v>
      </c>
      <c r="N22" s="11">
        <f>SUM(C22:L22)</f>
        <v>12637704</v>
      </c>
      <c r="O22" s="12">
        <f>N22/$C$1</f>
        <v>59.618841844557139</v>
      </c>
      <c r="P22" s="13" t="s">
        <v>17</v>
      </c>
      <c r="Q22" s="13" t="s">
        <v>17</v>
      </c>
      <c r="R22" s="13"/>
    </row>
    <row r="23" spans="1:18" x14ac:dyDescent="0.25">
      <c r="A23" s="41"/>
      <c r="B23" s="14" t="s">
        <v>18</v>
      </c>
      <c r="C23" s="10">
        <f>'[4]CZ 2B'!Q12</f>
        <v>1225335</v>
      </c>
      <c r="D23" s="10">
        <f>'[4]CZ 2B'!R12</f>
        <v>4164876</v>
      </c>
      <c r="E23" s="10">
        <f>'[4]CZ 2B'!S12</f>
        <v>2555342</v>
      </c>
      <c r="F23" s="10">
        <f>'[4]CZ 2B'!T12</f>
        <v>177114</v>
      </c>
      <c r="G23" s="10">
        <f>'[4]CZ 2B'!U12</f>
        <v>1078516</v>
      </c>
      <c r="H23" s="10">
        <f>'[4]CZ 2B'!V12</f>
        <v>2348483</v>
      </c>
      <c r="I23" s="10">
        <f>'[4]CZ 2B'!W12</f>
        <v>0</v>
      </c>
      <c r="J23" s="10">
        <f>'[4]CZ 2B'!X12</f>
        <v>265843</v>
      </c>
      <c r="K23" s="10">
        <f>'[4]CZ 2B'!Y12</f>
        <v>938047</v>
      </c>
      <c r="L23" s="10">
        <f>'[4]CZ 2B'!Z12</f>
        <v>96624</v>
      </c>
      <c r="M23" s="10">
        <f>'[4]CZ 2B'!AA12</f>
        <v>2350761</v>
      </c>
      <c r="N23" s="15">
        <f t="shared" ref="N23:N28" si="4">SUM(C23:L23)</f>
        <v>12850180</v>
      </c>
      <c r="O23" s="16">
        <f>N23/$C$1</f>
        <v>60.621205330817311</v>
      </c>
      <c r="P23" s="13">
        <f>MAX(O22:O28)</f>
        <v>63.762995636277864</v>
      </c>
      <c r="Q23" s="13">
        <f>MAX(O22:O26)</f>
        <v>60.907923104139641</v>
      </c>
      <c r="R23" s="13"/>
    </row>
    <row r="24" spans="1:18" x14ac:dyDescent="0.25">
      <c r="A24" s="41"/>
      <c r="B24" s="14" t="s">
        <v>19</v>
      </c>
      <c r="C24" s="10">
        <f>'[4]CZ 2B'!Q13</f>
        <v>1169019</v>
      </c>
      <c r="D24" s="10">
        <f>'[4]CZ 2B'!R13</f>
        <v>4293788</v>
      </c>
      <c r="E24" s="10">
        <f>'[4]CZ 2B'!S13</f>
        <v>2555342</v>
      </c>
      <c r="F24" s="10">
        <f>'[4]CZ 2B'!T13</f>
        <v>181625</v>
      </c>
      <c r="G24" s="10">
        <f>'[4]CZ 2B'!U13</f>
        <v>1078516</v>
      </c>
      <c r="H24" s="10">
        <f>'[4]CZ 2B'!V13</f>
        <v>2323925</v>
      </c>
      <c r="I24" s="10">
        <f>'[4]CZ 2B'!W13</f>
        <v>0</v>
      </c>
      <c r="J24" s="10">
        <f>'[4]CZ 2B'!X13</f>
        <v>274071</v>
      </c>
      <c r="K24" s="10">
        <f>'[4]CZ 2B'!Y13</f>
        <v>938047</v>
      </c>
      <c r="L24" s="10">
        <f>'[4]CZ 2B'!Z13</f>
        <v>96624</v>
      </c>
      <c r="M24" s="10">
        <f>'[4]CZ 2B'!AA13</f>
        <v>2350761</v>
      </c>
      <c r="N24" s="15">
        <f t="shared" si="4"/>
        <v>12910957</v>
      </c>
      <c r="O24" s="16">
        <f t="shared" ref="O24:O28" si="5">N24/$C$1</f>
        <v>60.907923104139641</v>
      </c>
      <c r="P24" s="13" t="s">
        <v>20</v>
      </c>
      <c r="Q24" s="13" t="s">
        <v>20</v>
      </c>
      <c r="R24" s="13"/>
    </row>
    <row r="25" spans="1:18" x14ac:dyDescent="0.25">
      <c r="A25" s="41"/>
      <c r="B25" s="14" t="s">
        <v>21</v>
      </c>
      <c r="C25" s="10">
        <f>'[4]CZ 2B'!Q14</f>
        <v>1310243</v>
      </c>
      <c r="D25" s="10">
        <f>'[4]CZ 2B'!R14</f>
        <v>3980590</v>
      </c>
      <c r="E25" s="10">
        <f>'[4]CZ 2B'!S14</f>
        <v>2555342</v>
      </c>
      <c r="F25" s="10">
        <f>'[4]CZ 2B'!T14</f>
        <v>180843</v>
      </c>
      <c r="G25" s="10">
        <f>'[4]CZ 2B'!U14</f>
        <v>1078516</v>
      </c>
      <c r="H25" s="10">
        <f>'[4]CZ 2B'!V14</f>
        <v>2264290</v>
      </c>
      <c r="I25" s="10">
        <f>'[4]CZ 2B'!W14</f>
        <v>0</v>
      </c>
      <c r="J25" s="10">
        <f>'[4]CZ 2B'!X14</f>
        <v>254080</v>
      </c>
      <c r="K25" s="10">
        <f>'[4]CZ 2B'!Y14</f>
        <v>938047</v>
      </c>
      <c r="L25" s="10">
        <f>'[4]CZ 2B'!Z14</f>
        <v>96624</v>
      </c>
      <c r="M25" s="10">
        <f>'[4]CZ 2B'!AA14</f>
        <v>2350761</v>
      </c>
      <c r="N25" s="15">
        <f t="shared" si="4"/>
        <v>12658575</v>
      </c>
      <c r="O25" s="16">
        <f t="shared" si="5"/>
        <v>59.717301568581199</v>
      </c>
      <c r="P25" s="13">
        <f>MIN(O22:O28)</f>
        <v>59.43528718009199</v>
      </c>
      <c r="Q25" s="13">
        <f>MIN(O22:O26)</f>
        <v>59.618841844557139</v>
      </c>
      <c r="R25" s="13"/>
    </row>
    <row r="26" spans="1:18" x14ac:dyDescent="0.25">
      <c r="A26" s="41"/>
      <c r="B26" s="14" t="s">
        <v>22</v>
      </c>
      <c r="C26" s="10">
        <f>'[4]CZ 2B'!Q15</f>
        <v>1310793</v>
      </c>
      <c r="D26" s="10">
        <f>'[4]CZ 2B'!R15</f>
        <v>4168209</v>
      </c>
      <c r="E26" s="10">
        <f>'[4]CZ 2B'!S15</f>
        <v>2555342</v>
      </c>
      <c r="F26" s="10">
        <f>'[4]CZ 2B'!T15</f>
        <v>181125</v>
      </c>
      <c r="G26" s="10">
        <f>'[4]CZ 2B'!U15</f>
        <v>1078516</v>
      </c>
      <c r="H26" s="10">
        <f>'[4]CZ 2B'!V15</f>
        <v>2304604</v>
      </c>
      <c r="I26" s="10">
        <f>'[4]CZ 2B'!W15</f>
        <v>0</v>
      </c>
      <c r="J26" s="10">
        <f>'[4]CZ 2B'!X15</f>
        <v>266056</v>
      </c>
      <c r="K26" s="10">
        <f>'[4]CZ 2B'!Y15</f>
        <v>938047</v>
      </c>
      <c r="L26" s="10">
        <f>'[4]CZ 2B'!Z15</f>
        <v>96624</v>
      </c>
      <c r="M26" s="10">
        <f>'[4]CZ 2B'!AA15</f>
        <v>2350761</v>
      </c>
      <c r="N26" s="15">
        <f t="shared" si="4"/>
        <v>12899316</v>
      </c>
      <c r="O26" s="16">
        <f t="shared" si="5"/>
        <v>60.853006250737117</v>
      </c>
      <c r="P26" s="13" t="s">
        <v>23</v>
      </c>
      <c r="Q26" s="13" t="s">
        <v>23</v>
      </c>
      <c r="R26" s="13"/>
    </row>
    <row r="27" spans="1:18" x14ac:dyDescent="0.25">
      <c r="A27" s="41"/>
      <c r="B27" s="14" t="s">
        <v>24</v>
      </c>
      <c r="C27" s="17">
        <f>'[4]CZ 2B'!Q16</f>
        <v>3054630</v>
      </c>
      <c r="D27" s="18">
        <f>'[4]CZ 2B'!R16</f>
        <v>2433873</v>
      </c>
      <c r="E27" s="18">
        <f>'[4]CZ 2B'!S16</f>
        <v>2555342</v>
      </c>
      <c r="F27" s="18">
        <f>'[4]CZ 2B'!T16</f>
        <v>181419</v>
      </c>
      <c r="G27" s="18">
        <f>'[4]CZ 2B'!U16</f>
        <v>1078516</v>
      </c>
      <c r="H27" s="18">
        <f>'[4]CZ 2B'!V16</f>
        <v>2104991</v>
      </c>
      <c r="I27" s="18">
        <f>'[4]CZ 2B'!W16</f>
        <v>0</v>
      </c>
      <c r="J27" s="18">
        <f>'[4]CZ 2B'!X16</f>
        <v>155353</v>
      </c>
      <c r="K27" s="18">
        <f>'[4]CZ 2B'!Y16</f>
        <v>938047</v>
      </c>
      <c r="L27" s="18">
        <f>'[4]CZ 2B'!Z16</f>
        <v>96624</v>
      </c>
      <c r="M27" s="18">
        <f>'[4]CZ 2B'!AA16</f>
        <v>2350761</v>
      </c>
      <c r="N27" s="15">
        <f t="shared" si="4"/>
        <v>12598795</v>
      </c>
      <c r="O27" s="16">
        <f t="shared" si="5"/>
        <v>59.43528718009199</v>
      </c>
      <c r="P27" s="22">
        <f>(P23-P25)/O23</f>
        <v>7.1389350188090811E-2</v>
      </c>
      <c r="Q27" s="22">
        <f>(Q23-Q25)/O23</f>
        <v>2.1264527033862637E-2</v>
      </c>
      <c r="R27" s="13"/>
    </row>
    <row r="28" spans="1:18" ht="15.75" thickBot="1" x14ac:dyDescent="0.3">
      <c r="A28" s="41"/>
      <c r="B28" s="23" t="s">
        <v>25</v>
      </c>
      <c r="C28" s="24">
        <f>'[4]CZ 2B'!Q17</f>
        <v>775892</v>
      </c>
      <c r="D28" s="25">
        <f>'[4]CZ 2B'!R17</f>
        <v>5121083</v>
      </c>
      <c r="E28" s="25">
        <f>'[4]CZ 2B'!S17</f>
        <v>2555342</v>
      </c>
      <c r="F28" s="25">
        <f>'[4]CZ 2B'!T17</f>
        <v>179385</v>
      </c>
      <c r="G28" s="25">
        <f>'[4]CZ 2B'!U17</f>
        <v>1078516</v>
      </c>
      <c r="H28" s="25">
        <f>'[4]CZ 2B'!V17</f>
        <v>2444394</v>
      </c>
      <c r="I28" s="25">
        <f>'[4]CZ 2B'!W17</f>
        <v>0</v>
      </c>
      <c r="J28" s="25">
        <f>'[4]CZ 2B'!X17</f>
        <v>326878</v>
      </c>
      <c r="K28" s="25">
        <f>'[4]CZ 2B'!Y17</f>
        <v>938047</v>
      </c>
      <c r="L28" s="25">
        <f>'[4]CZ 2B'!Z17</f>
        <v>96624</v>
      </c>
      <c r="M28" s="25">
        <f>'[4]CZ 2B'!AA17</f>
        <v>2350761</v>
      </c>
      <c r="N28" s="27">
        <f t="shared" si="4"/>
        <v>13516161</v>
      </c>
      <c r="O28" s="28">
        <f t="shared" si="5"/>
        <v>63.762995636277864</v>
      </c>
      <c r="P28" s="13"/>
      <c r="Q28" s="13"/>
      <c r="R28" s="13"/>
    </row>
    <row r="29" spans="1:18" ht="15.75" thickBot="1" x14ac:dyDescent="0.3"/>
    <row r="30" spans="1:18" ht="60.75" thickBot="1" x14ac:dyDescent="0.3">
      <c r="A30" s="41" t="s">
        <v>28</v>
      </c>
      <c r="B30" s="3" t="s">
        <v>2</v>
      </c>
      <c r="C30" s="4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9</v>
      </c>
      <c r="J30" s="5" t="s">
        <v>10</v>
      </c>
      <c r="K30" s="5" t="s">
        <v>11</v>
      </c>
      <c r="L30" s="6" t="s">
        <v>12</v>
      </c>
      <c r="M30" s="3" t="s">
        <v>13</v>
      </c>
      <c r="N30" s="3" t="s">
        <v>14</v>
      </c>
      <c r="O30" s="7" t="s">
        <v>15</v>
      </c>
      <c r="P30" s="8"/>
      <c r="Q30" s="8"/>
      <c r="R30" s="8"/>
    </row>
    <row r="31" spans="1:18" x14ac:dyDescent="0.25">
      <c r="A31" s="41"/>
      <c r="B31" s="9" t="s">
        <v>16</v>
      </c>
      <c r="C31" s="10">
        <f>'[4]CZ 3A'!Q11</f>
        <v>3188397</v>
      </c>
      <c r="D31" s="10">
        <f>'[4]CZ 3A'!R11</f>
        <v>2414318</v>
      </c>
      <c r="E31" s="10">
        <f>'[4]CZ 3A'!S11</f>
        <v>2555342</v>
      </c>
      <c r="F31" s="10">
        <f>'[4]CZ 3A'!T11</f>
        <v>177771</v>
      </c>
      <c r="G31" s="10">
        <f>'[4]CZ 3A'!U11</f>
        <v>1078516</v>
      </c>
      <c r="H31" s="10">
        <f>'[4]CZ 3A'!V11</f>
        <v>2046925</v>
      </c>
      <c r="I31" s="10">
        <f>'[4]CZ 3A'!W11</f>
        <v>0</v>
      </c>
      <c r="J31" s="10">
        <f>'[4]CZ 3A'!X11</f>
        <v>154105</v>
      </c>
      <c r="K31" s="10">
        <f>'[4]CZ 3A'!Y11</f>
        <v>938047</v>
      </c>
      <c r="L31" s="10">
        <f>'[4]CZ 3A'!Z11</f>
        <v>96624</v>
      </c>
      <c r="M31" s="10">
        <f>'[4]CZ 3A'!AA11</f>
        <v>2350761</v>
      </c>
      <c r="N31" s="11">
        <f>SUM(C31:L31)</f>
        <v>12650045</v>
      </c>
      <c r="O31" s="12">
        <f>N31/$C$1</f>
        <v>59.677060974171482</v>
      </c>
      <c r="P31" s="13" t="s">
        <v>17</v>
      </c>
      <c r="Q31" s="13" t="s">
        <v>17</v>
      </c>
      <c r="R31" s="13"/>
    </row>
    <row r="32" spans="1:18" x14ac:dyDescent="0.25">
      <c r="A32" s="41"/>
      <c r="B32" s="14" t="s">
        <v>18</v>
      </c>
      <c r="C32" s="10">
        <f>'[4]CZ 3A'!Q12</f>
        <v>2934486</v>
      </c>
      <c r="D32" s="10">
        <f>'[4]CZ 3A'!R12</f>
        <v>2612169</v>
      </c>
      <c r="E32" s="10">
        <f>'[4]CZ 3A'!S12</f>
        <v>2555342</v>
      </c>
      <c r="F32" s="10">
        <f>'[4]CZ 3A'!T12</f>
        <v>180756</v>
      </c>
      <c r="G32" s="10">
        <f>'[4]CZ 3A'!U12</f>
        <v>1078516</v>
      </c>
      <c r="H32" s="10">
        <f>'[4]CZ 3A'!V12</f>
        <v>2066217.9999999998</v>
      </c>
      <c r="I32" s="10">
        <f>'[4]CZ 3A'!W12</f>
        <v>0</v>
      </c>
      <c r="J32" s="10">
        <f>'[4]CZ 3A'!X12</f>
        <v>166734</v>
      </c>
      <c r="K32" s="10">
        <f>'[4]CZ 3A'!Y12</f>
        <v>938047</v>
      </c>
      <c r="L32" s="10">
        <f>'[4]CZ 3A'!Z12</f>
        <v>96624</v>
      </c>
      <c r="M32" s="10">
        <f>'[4]CZ 3A'!AA12</f>
        <v>2350761</v>
      </c>
      <c r="N32" s="15">
        <f t="shared" ref="N32:N37" si="6">SUM(C32:L32)</f>
        <v>12628892</v>
      </c>
      <c r="O32" s="16">
        <f>N32/$C$1</f>
        <v>59.577270904587806</v>
      </c>
      <c r="P32" s="13">
        <f>MAX(O31:O37)</f>
        <v>66.297983252742071</v>
      </c>
      <c r="Q32" s="13">
        <f>MAX(O31:O35)</f>
        <v>59.677060974171482</v>
      </c>
      <c r="R32" s="13"/>
    </row>
    <row r="33" spans="1:18" x14ac:dyDescent="0.25">
      <c r="A33" s="41"/>
      <c r="B33" s="14" t="s">
        <v>19</v>
      </c>
      <c r="C33" s="10">
        <f>'[4]CZ 3A'!Q13</f>
        <v>2055063.9999999998</v>
      </c>
      <c r="D33" s="10">
        <f>'[4]CZ 3A'!R13</f>
        <v>3158383</v>
      </c>
      <c r="E33" s="10">
        <f>'[4]CZ 3A'!S13</f>
        <v>2555342</v>
      </c>
      <c r="F33" s="10">
        <f>'[4]CZ 3A'!T13</f>
        <v>188858</v>
      </c>
      <c r="G33" s="10">
        <f>'[4]CZ 3A'!U13</f>
        <v>1078516</v>
      </c>
      <c r="H33" s="10">
        <f>'[4]CZ 3A'!V13</f>
        <v>2081351</v>
      </c>
      <c r="I33" s="10">
        <f>'[4]CZ 3A'!W13</f>
        <v>0</v>
      </c>
      <c r="J33" s="10">
        <f>'[4]CZ 3A'!X13</f>
        <v>201599</v>
      </c>
      <c r="K33" s="10">
        <f>'[4]CZ 3A'!Y13</f>
        <v>938047</v>
      </c>
      <c r="L33" s="10">
        <f>'[4]CZ 3A'!Z13</f>
        <v>96624</v>
      </c>
      <c r="M33" s="10">
        <f>'[4]CZ 3A'!AA13</f>
        <v>2350761</v>
      </c>
      <c r="N33" s="15">
        <f t="shared" si="6"/>
        <v>12353784</v>
      </c>
      <c r="O33" s="16">
        <f t="shared" ref="O33:O37" si="7">N33/$C$1</f>
        <v>58.279438613043993</v>
      </c>
      <c r="P33" s="13" t="s">
        <v>20</v>
      </c>
      <c r="Q33" s="13" t="s">
        <v>20</v>
      </c>
      <c r="R33" s="13"/>
    </row>
    <row r="34" spans="1:18" x14ac:dyDescent="0.25">
      <c r="A34" s="41"/>
      <c r="B34" s="14" t="s">
        <v>21</v>
      </c>
      <c r="C34" s="10">
        <f>'[4]CZ 3A'!Q14</f>
        <v>2531021</v>
      </c>
      <c r="D34" s="10">
        <f>'[4]CZ 3A'!R14</f>
        <v>2933158</v>
      </c>
      <c r="E34" s="10">
        <f>'[4]CZ 3A'!S14</f>
        <v>2555342</v>
      </c>
      <c r="F34" s="10">
        <f>'[4]CZ 3A'!T14</f>
        <v>189208</v>
      </c>
      <c r="G34" s="10">
        <f>'[4]CZ 3A'!U14</f>
        <v>1078516</v>
      </c>
      <c r="H34" s="10">
        <f>'[4]CZ 3A'!V14</f>
        <v>2083670.9999999998</v>
      </c>
      <c r="I34" s="10">
        <f>'[4]CZ 3A'!W14</f>
        <v>0</v>
      </c>
      <c r="J34" s="10">
        <f>'[4]CZ 3A'!X14</f>
        <v>187223</v>
      </c>
      <c r="K34" s="10">
        <f>'[4]CZ 3A'!Y14</f>
        <v>938047</v>
      </c>
      <c r="L34" s="10">
        <f>'[4]CZ 3A'!Z14</f>
        <v>96624</v>
      </c>
      <c r="M34" s="10">
        <f>'[4]CZ 3A'!AA14</f>
        <v>2350761</v>
      </c>
      <c r="N34" s="15">
        <f t="shared" si="6"/>
        <v>12592810</v>
      </c>
      <c r="O34" s="16">
        <f t="shared" si="7"/>
        <v>59.407052718480955</v>
      </c>
      <c r="P34" s="13">
        <f>MIN(O31:O37)</f>
        <v>57.226451232456661</v>
      </c>
      <c r="Q34" s="13">
        <f>MIN(O31:O35)</f>
        <v>58.279438613043993</v>
      </c>
      <c r="R34" s="13"/>
    </row>
    <row r="35" spans="1:18" x14ac:dyDescent="0.25">
      <c r="A35" s="41"/>
      <c r="B35" s="14" t="s">
        <v>22</v>
      </c>
      <c r="C35" s="10">
        <f>'[4]CZ 3A'!Q15</f>
        <v>2233339</v>
      </c>
      <c r="D35" s="10">
        <f>'[4]CZ 3A'!R15</f>
        <v>3062917</v>
      </c>
      <c r="E35" s="10">
        <f>'[4]CZ 3A'!S15</f>
        <v>2555342</v>
      </c>
      <c r="F35" s="10">
        <f>'[4]CZ 3A'!T15</f>
        <v>188094</v>
      </c>
      <c r="G35" s="10">
        <f>'[4]CZ 3A'!U15</f>
        <v>1078516</v>
      </c>
      <c r="H35" s="10">
        <f>'[4]CZ 3A'!V15</f>
        <v>2088007</v>
      </c>
      <c r="I35" s="10">
        <f>'[4]CZ 3A'!W15</f>
        <v>0</v>
      </c>
      <c r="J35" s="10">
        <f>'[4]CZ 3A'!X15</f>
        <v>195505</v>
      </c>
      <c r="K35" s="10">
        <f>'[4]CZ 3A'!Y15</f>
        <v>938047</v>
      </c>
      <c r="L35" s="10">
        <f>'[4]CZ 3A'!Z15</f>
        <v>96624</v>
      </c>
      <c r="M35" s="10">
        <f>'[4]CZ 3A'!AA15</f>
        <v>2350761</v>
      </c>
      <c r="N35" s="15">
        <f t="shared" si="6"/>
        <v>12436391</v>
      </c>
      <c r="O35" s="16">
        <f t="shared" si="7"/>
        <v>58.669140228800565</v>
      </c>
      <c r="P35" s="13" t="s">
        <v>23</v>
      </c>
      <c r="Q35" s="13" t="s">
        <v>23</v>
      </c>
      <c r="R35" s="13"/>
    </row>
    <row r="36" spans="1:18" x14ac:dyDescent="0.25">
      <c r="A36" s="41"/>
      <c r="B36" s="14" t="s">
        <v>24</v>
      </c>
      <c r="C36" s="17">
        <f>'[4]CZ 3A'!Q16</f>
        <v>5681527</v>
      </c>
      <c r="D36" s="18">
        <f>'[4]CZ 3A'!R16</f>
        <v>1472540</v>
      </c>
      <c r="E36" s="18">
        <f>'[4]CZ 3A'!S16</f>
        <v>2555342</v>
      </c>
      <c r="F36" s="18">
        <f>'[4]CZ 3A'!T16</f>
        <v>187506</v>
      </c>
      <c r="G36" s="18">
        <f>'[4]CZ 3A'!U16</f>
        <v>1078516</v>
      </c>
      <c r="H36" s="18">
        <f>'[4]CZ 3A'!V16</f>
        <v>1949421</v>
      </c>
      <c r="I36" s="18">
        <f>'[4]CZ 3A'!W16</f>
        <v>0</v>
      </c>
      <c r="J36" s="18">
        <f>'[4]CZ 3A'!X16</f>
        <v>93992</v>
      </c>
      <c r="K36" s="18">
        <f>'[4]CZ 3A'!Y16</f>
        <v>938047</v>
      </c>
      <c r="L36" s="18">
        <f>'[4]CZ 3A'!Z16</f>
        <v>96624</v>
      </c>
      <c r="M36" s="18">
        <f>'[4]CZ 3A'!AA16</f>
        <v>2350761</v>
      </c>
      <c r="N36" s="15">
        <f t="shared" si="6"/>
        <v>14053515</v>
      </c>
      <c r="O36" s="16">
        <f t="shared" si="7"/>
        <v>66.297983252742071</v>
      </c>
      <c r="P36" s="22">
        <f>(P32-P34)/O32</f>
        <v>0.15226498096586777</v>
      </c>
      <c r="Q36" s="22">
        <f>(Q32-Q34)/O32</f>
        <v>2.3458985950628088E-2</v>
      </c>
      <c r="R36" s="13"/>
    </row>
    <row r="37" spans="1:18" ht="15.75" thickBot="1" x14ac:dyDescent="0.3">
      <c r="A37" s="41"/>
      <c r="B37" s="23" t="s">
        <v>25</v>
      </c>
      <c r="C37" s="24">
        <f>'[4]CZ 3A'!Q17</f>
        <v>1071919</v>
      </c>
      <c r="D37" s="25">
        <f>'[4]CZ 3A'!R17</f>
        <v>3818620</v>
      </c>
      <c r="E37" s="25">
        <f>'[4]CZ 3A'!S17</f>
        <v>2555342</v>
      </c>
      <c r="F37" s="25">
        <f>'[4]CZ 3A'!T17</f>
        <v>189433</v>
      </c>
      <c r="G37" s="25">
        <f>'[4]CZ 3A'!U17</f>
        <v>1078516</v>
      </c>
      <c r="H37" s="25">
        <f>'[4]CZ 3A'!V17</f>
        <v>2138334</v>
      </c>
      <c r="I37" s="25">
        <f>'[4]CZ 3A'!W17</f>
        <v>0</v>
      </c>
      <c r="J37" s="25">
        <f>'[4]CZ 3A'!X17</f>
        <v>243742</v>
      </c>
      <c r="K37" s="25">
        <f>'[4]CZ 3A'!Y17</f>
        <v>938047</v>
      </c>
      <c r="L37" s="25">
        <f>'[4]CZ 3A'!Z17</f>
        <v>96624</v>
      </c>
      <c r="M37" s="25">
        <f>'[4]CZ 3A'!AA17</f>
        <v>2350761</v>
      </c>
      <c r="N37" s="27">
        <f t="shared" si="6"/>
        <v>12130577</v>
      </c>
      <c r="O37" s="28">
        <f t="shared" si="7"/>
        <v>57.226451232456661</v>
      </c>
      <c r="P37" s="13"/>
      <c r="Q37" s="13"/>
      <c r="R37" s="13"/>
    </row>
    <row r="38" spans="1:18" ht="15.75" thickBot="1" x14ac:dyDescent="0.3"/>
    <row r="39" spans="1:18" ht="60.75" thickBot="1" x14ac:dyDescent="0.3">
      <c r="A39" s="41" t="s">
        <v>29</v>
      </c>
      <c r="B39" s="3" t="s">
        <v>2</v>
      </c>
      <c r="C39" s="4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10</v>
      </c>
      <c r="K39" s="5" t="s">
        <v>11</v>
      </c>
      <c r="L39" s="6" t="s">
        <v>12</v>
      </c>
      <c r="M39" s="3" t="s">
        <v>13</v>
      </c>
      <c r="N39" s="3" t="s">
        <v>14</v>
      </c>
      <c r="O39" s="7" t="s">
        <v>15</v>
      </c>
      <c r="P39" s="8"/>
      <c r="Q39" s="8"/>
      <c r="R39" s="8"/>
    </row>
    <row r="40" spans="1:18" x14ac:dyDescent="0.25">
      <c r="A40" s="41"/>
      <c r="B40" s="9" t="s">
        <v>16</v>
      </c>
      <c r="C40" s="10">
        <f>'[4]CZ 3B'!Q11</f>
        <v>2059853.9999999998</v>
      </c>
      <c r="D40" s="10">
        <f>'[4]CZ 3B'!R11</f>
        <v>3004542</v>
      </c>
      <c r="E40" s="10">
        <f>'[4]CZ 3B'!S11</f>
        <v>2555342</v>
      </c>
      <c r="F40" s="10">
        <f>'[4]CZ 3B'!T11</f>
        <v>174724</v>
      </c>
      <c r="G40" s="10">
        <f>'[4]CZ 3B'!U11</f>
        <v>1078516</v>
      </c>
      <c r="H40" s="10">
        <f>'[4]CZ 3B'!V11</f>
        <v>2164269</v>
      </c>
      <c r="I40" s="10">
        <f>'[4]CZ 3B'!W11</f>
        <v>0</v>
      </c>
      <c r="J40" s="10">
        <f>'[4]CZ 3B'!X11</f>
        <v>191779</v>
      </c>
      <c r="K40" s="10">
        <f>'[4]CZ 3B'!Y11</f>
        <v>938047</v>
      </c>
      <c r="L40" s="10">
        <f>'[4]CZ 3B'!Z11</f>
        <v>96624</v>
      </c>
      <c r="M40" s="10">
        <f>'[4]CZ 3B'!AA11</f>
        <v>2350761</v>
      </c>
      <c r="N40" s="11">
        <f>SUM(C40:L40)</f>
        <v>12263697</v>
      </c>
      <c r="O40" s="12">
        <f>N40/$C$1</f>
        <v>57.854449817195423</v>
      </c>
      <c r="P40" s="13" t="s">
        <v>17</v>
      </c>
      <c r="Q40" s="13" t="s">
        <v>17</v>
      </c>
      <c r="R40" s="13"/>
    </row>
    <row r="41" spans="1:18" x14ac:dyDescent="0.25">
      <c r="A41" s="41"/>
      <c r="B41" s="14" t="s">
        <v>18</v>
      </c>
      <c r="C41" s="10">
        <f>'[4]CZ 3B'!Q12</f>
        <v>2073730</v>
      </c>
      <c r="D41" s="10">
        <f>'[4]CZ 3B'!R12</f>
        <v>3104343</v>
      </c>
      <c r="E41" s="10">
        <f>'[4]CZ 3B'!S12</f>
        <v>2555342</v>
      </c>
      <c r="F41" s="10">
        <f>'[4]CZ 3B'!T12</f>
        <v>177559</v>
      </c>
      <c r="G41" s="10">
        <f>'[4]CZ 3B'!U12</f>
        <v>1078516</v>
      </c>
      <c r="H41" s="10">
        <f>'[4]CZ 3B'!V12</f>
        <v>2184153</v>
      </c>
      <c r="I41" s="10">
        <f>'[4]CZ 3B'!W12</f>
        <v>0</v>
      </c>
      <c r="J41" s="10">
        <f>'[4]CZ 3B'!X12</f>
        <v>198149</v>
      </c>
      <c r="K41" s="10">
        <f>'[4]CZ 3B'!Y12</f>
        <v>938047</v>
      </c>
      <c r="L41" s="10">
        <f>'[4]CZ 3B'!Z12</f>
        <v>96624</v>
      </c>
      <c r="M41" s="10">
        <f>'[4]CZ 3B'!AA12</f>
        <v>2350761</v>
      </c>
      <c r="N41" s="15">
        <f t="shared" ref="N41:N46" si="8">SUM(C41:L41)</f>
        <v>12406463</v>
      </c>
      <c r="O41" s="16">
        <f>N41/$C$1</f>
        <v>58.527953768133031</v>
      </c>
      <c r="P41" s="13">
        <f>MAX(O40:O46)</f>
        <v>62.347102252624133</v>
      </c>
      <c r="Q41" s="13">
        <f>MAX(O40:O44)</f>
        <v>59.280707630616817</v>
      </c>
      <c r="R41" s="13"/>
    </row>
    <row r="42" spans="1:18" x14ac:dyDescent="0.25">
      <c r="A42" s="41"/>
      <c r="B42" s="14" t="s">
        <v>19</v>
      </c>
      <c r="C42" s="10">
        <f>'[4]CZ 3B'!Q13</f>
        <v>1949076</v>
      </c>
      <c r="D42" s="10">
        <f>'[4]CZ 3B'!R13</f>
        <v>3351022</v>
      </c>
      <c r="E42" s="10">
        <f>'[4]CZ 3B'!S13</f>
        <v>2555342</v>
      </c>
      <c r="F42" s="10">
        <f>'[4]CZ 3B'!T13</f>
        <v>180956</v>
      </c>
      <c r="G42" s="10">
        <f>'[4]CZ 3B'!U13</f>
        <v>1078516</v>
      </c>
      <c r="H42" s="10">
        <f>'[4]CZ 3B'!V13</f>
        <v>2202550</v>
      </c>
      <c r="I42" s="10">
        <f>'[4]CZ 3B'!W13</f>
        <v>0</v>
      </c>
      <c r="J42" s="10">
        <f>'[4]CZ 3B'!X13</f>
        <v>213895</v>
      </c>
      <c r="K42" s="10">
        <f>'[4]CZ 3B'!Y13</f>
        <v>938047</v>
      </c>
      <c r="L42" s="10">
        <f>'[4]CZ 3B'!Z13</f>
        <v>96624</v>
      </c>
      <c r="M42" s="10">
        <f>'[4]CZ 3B'!AA13</f>
        <v>2350761</v>
      </c>
      <c r="N42" s="15">
        <f t="shared" si="8"/>
        <v>12566028</v>
      </c>
      <c r="O42" s="16">
        <f t="shared" ref="O42:O46" si="9">N42/$C$1</f>
        <v>59.280707630616817</v>
      </c>
      <c r="P42" s="13" t="s">
        <v>20</v>
      </c>
      <c r="Q42" s="13" t="s">
        <v>20</v>
      </c>
      <c r="R42" s="13"/>
    </row>
    <row r="43" spans="1:18" x14ac:dyDescent="0.25">
      <c r="A43" s="41"/>
      <c r="B43" s="14" t="s">
        <v>21</v>
      </c>
      <c r="C43" s="10">
        <f>'[4]CZ 3B'!Q14</f>
        <v>2033005</v>
      </c>
      <c r="D43" s="10">
        <f>'[4]CZ 3B'!R14</f>
        <v>3144086</v>
      </c>
      <c r="E43" s="10">
        <f>'[4]CZ 3B'!S14</f>
        <v>2555342</v>
      </c>
      <c r="F43" s="10">
        <f>'[4]CZ 3B'!T14</f>
        <v>180831</v>
      </c>
      <c r="G43" s="10">
        <f>'[4]CZ 3B'!U14</f>
        <v>1078516</v>
      </c>
      <c r="H43" s="10">
        <f>'[4]CZ 3B'!V14</f>
        <v>2166478</v>
      </c>
      <c r="I43" s="10">
        <f>'[4]CZ 3B'!W14</f>
        <v>0</v>
      </c>
      <c r="J43" s="10">
        <f>'[4]CZ 3B'!X14</f>
        <v>200686</v>
      </c>
      <c r="K43" s="10">
        <f>'[4]CZ 3B'!Y14</f>
        <v>938047</v>
      </c>
      <c r="L43" s="10">
        <f>'[4]CZ 3B'!Z14</f>
        <v>96624</v>
      </c>
      <c r="M43" s="10">
        <f>'[4]CZ 3B'!AA14</f>
        <v>2350761</v>
      </c>
      <c r="N43" s="15">
        <f t="shared" si="8"/>
        <v>12393615</v>
      </c>
      <c r="O43" s="16">
        <f t="shared" si="9"/>
        <v>58.467342847033848</v>
      </c>
      <c r="P43" s="13">
        <f>MIN(O40:O46)</f>
        <v>57.854449817195423</v>
      </c>
      <c r="Q43" s="13">
        <f>MIN(O40:O44)</f>
        <v>57.854449817195423</v>
      </c>
      <c r="R43" s="13"/>
    </row>
    <row r="44" spans="1:18" x14ac:dyDescent="0.25">
      <c r="A44" s="41"/>
      <c r="B44" s="14" t="s">
        <v>22</v>
      </c>
      <c r="C44" s="10">
        <f>'[4]CZ 3B'!Q15</f>
        <v>2069311.0000000002</v>
      </c>
      <c r="D44" s="10">
        <f>'[4]CZ 3B'!R15</f>
        <v>3187971</v>
      </c>
      <c r="E44" s="10">
        <f>'[4]CZ 3B'!S15</f>
        <v>2555342</v>
      </c>
      <c r="F44" s="10">
        <f>'[4]CZ 3B'!T15</f>
        <v>180906</v>
      </c>
      <c r="G44" s="10">
        <f>'[4]CZ 3B'!U15</f>
        <v>1078516</v>
      </c>
      <c r="H44" s="10">
        <f>'[4]CZ 3B'!V15</f>
        <v>2181582</v>
      </c>
      <c r="I44" s="10">
        <f>'[4]CZ 3B'!W15</f>
        <v>0</v>
      </c>
      <c r="J44" s="10">
        <f>'[4]CZ 3B'!X15</f>
        <v>203487</v>
      </c>
      <c r="K44" s="10">
        <f>'[4]CZ 3B'!Y15</f>
        <v>938047</v>
      </c>
      <c r="L44" s="10">
        <f>'[4]CZ 3B'!Z15</f>
        <v>96624</v>
      </c>
      <c r="M44" s="10">
        <f>'[4]CZ 3B'!AA15</f>
        <v>2350761</v>
      </c>
      <c r="N44" s="15">
        <f t="shared" si="8"/>
        <v>12491786</v>
      </c>
      <c r="O44" s="16">
        <f t="shared" si="9"/>
        <v>58.930468215591461</v>
      </c>
      <c r="P44" s="13" t="s">
        <v>23</v>
      </c>
      <c r="Q44" s="13" t="s">
        <v>23</v>
      </c>
      <c r="R44" s="13"/>
    </row>
    <row r="45" spans="1:18" x14ac:dyDescent="0.25">
      <c r="A45" s="41"/>
      <c r="B45" s="14" t="s">
        <v>24</v>
      </c>
      <c r="C45" s="17">
        <f>'[4]CZ 3B'!Q16</f>
        <v>4491584</v>
      </c>
      <c r="D45" s="18">
        <f>'[4]CZ 3B'!R16</f>
        <v>1691268</v>
      </c>
      <c r="E45" s="18">
        <f>'[4]CZ 3B'!S16</f>
        <v>2555342</v>
      </c>
      <c r="F45" s="18">
        <f>'[4]CZ 3B'!T16</f>
        <v>180599</v>
      </c>
      <c r="G45" s="18">
        <f>'[4]CZ 3B'!U16</f>
        <v>1078516</v>
      </c>
      <c r="H45" s="18">
        <f>'[4]CZ 3B'!V16</f>
        <v>2076094</v>
      </c>
      <c r="I45" s="18">
        <f>'[4]CZ 3B'!W16</f>
        <v>0</v>
      </c>
      <c r="J45" s="18">
        <f>'[4]CZ 3B'!X16</f>
        <v>107953</v>
      </c>
      <c r="K45" s="18">
        <f>'[4]CZ 3B'!Y16</f>
        <v>938047</v>
      </c>
      <c r="L45" s="18">
        <f>'[4]CZ 3B'!Z16</f>
        <v>96624</v>
      </c>
      <c r="M45" s="18">
        <f>'[4]CZ 3B'!AA16</f>
        <v>2350761</v>
      </c>
      <c r="N45" s="15">
        <f t="shared" si="8"/>
        <v>13216027</v>
      </c>
      <c r="O45" s="16">
        <f t="shared" si="9"/>
        <v>62.347102252624133</v>
      </c>
      <c r="P45" s="22">
        <f>(P41-P43)/O41</f>
        <v>7.6760797980858914E-2</v>
      </c>
      <c r="Q45" s="22">
        <f>(Q41-Q43)/O41</f>
        <v>2.4368830987526419E-2</v>
      </c>
      <c r="R45" s="13"/>
    </row>
    <row r="46" spans="1:18" ht="15.75" thickBot="1" x14ac:dyDescent="0.3">
      <c r="A46" s="41"/>
      <c r="B46" s="23" t="s">
        <v>25</v>
      </c>
      <c r="C46" s="24">
        <f>'[4]CZ 3B'!Q17</f>
        <v>1282731</v>
      </c>
      <c r="D46" s="25">
        <f>'[4]CZ 3B'!R17</f>
        <v>4169456</v>
      </c>
      <c r="E46" s="25">
        <f>'[4]CZ 3B'!S17</f>
        <v>2555342</v>
      </c>
      <c r="F46" s="25">
        <f>'[4]CZ 3B'!T17</f>
        <v>179980</v>
      </c>
      <c r="G46" s="25">
        <f>'[4]CZ 3B'!U17</f>
        <v>1078516</v>
      </c>
      <c r="H46" s="25">
        <f>'[4]CZ 3B'!V17</f>
        <v>2279738</v>
      </c>
      <c r="I46" s="25">
        <f>'[4]CZ 3B'!W17</f>
        <v>0</v>
      </c>
      <c r="J46" s="25">
        <f>'[4]CZ 3B'!X17</f>
        <v>266135</v>
      </c>
      <c r="K46" s="25">
        <f>'[4]CZ 3B'!Y17</f>
        <v>938047</v>
      </c>
      <c r="L46" s="25">
        <f>'[4]CZ 3B'!Z17</f>
        <v>96624</v>
      </c>
      <c r="M46" s="25">
        <f>'[4]CZ 3B'!AA17</f>
        <v>2350761</v>
      </c>
      <c r="N46" s="27">
        <f t="shared" si="8"/>
        <v>12846569</v>
      </c>
      <c r="O46" s="28">
        <f t="shared" si="9"/>
        <v>60.604170303101782</v>
      </c>
      <c r="P46" s="13"/>
      <c r="Q46" s="13"/>
      <c r="R46" s="13"/>
    </row>
    <row r="47" spans="1:18" ht="15.75" thickBot="1" x14ac:dyDescent="0.3"/>
    <row r="48" spans="1:18" ht="60.75" thickBot="1" x14ac:dyDescent="0.3">
      <c r="A48" s="41" t="s">
        <v>30</v>
      </c>
      <c r="B48" s="3" t="s">
        <v>2</v>
      </c>
      <c r="C48" s="4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5" t="s">
        <v>10</v>
      </c>
      <c r="K48" s="5" t="s">
        <v>11</v>
      </c>
      <c r="L48" s="6" t="s">
        <v>12</v>
      </c>
      <c r="M48" s="3" t="s">
        <v>13</v>
      </c>
      <c r="N48" s="3" t="s">
        <v>14</v>
      </c>
      <c r="O48" s="7" t="s">
        <v>15</v>
      </c>
      <c r="P48" s="8"/>
      <c r="Q48" s="8"/>
      <c r="R48" s="8"/>
    </row>
    <row r="49" spans="1:18" x14ac:dyDescent="0.25">
      <c r="A49" s="41"/>
      <c r="B49" s="9" t="s">
        <v>16</v>
      </c>
      <c r="C49" s="10">
        <f>'[4]CZ 3C'!Q11</f>
        <v>2933725</v>
      </c>
      <c r="D49" s="10">
        <f>'[4]CZ 3C'!R11</f>
        <v>885563</v>
      </c>
      <c r="E49" s="10">
        <f>'[4]CZ 3C'!S11</f>
        <v>2555342</v>
      </c>
      <c r="F49" s="10">
        <f>'[4]CZ 3C'!T11</f>
        <v>179911</v>
      </c>
      <c r="G49" s="10">
        <f>'[4]CZ 3C'!U11</f>
        <v>1078516</v>
      </c>
      <c r="H49" s="10">
        <f>'[4]CZ 3C'!V11</f>
        <v>1733694</v>
      </c>
      <c r="I49" s="10">
        <f>'[4]CZ 3C'!W11</f>
        <v>0</v>
      </c>
      <c r="J49" s="10">
        <f>'[4]CZ 3C'!X11</f>
        <v>56525</v>
      </c>
      <c r="K49" s="10">
        <f>'[4]CZ 3C'!Y11</f>
        <v>938047</v>
      </c>
      <c r="L49" s="10">
        <f>'[4]CZ 3C'!Z11</f>
        <v>96624</v>
      </c>
      <c r="M49" s="10">
        <f>'[4]CZ 3C'!AA11</f>
        <v>2350761</v>
      </c>
      <c r="N49" s="11">
        <f>SUM(C49:L49)</f>
        <v>10457947</v>
      </c>
      <c r="O49" s="12">
        <f>N49/$C$1</f>
        <v>49.335756575067812</v>
      </c>
      <c r="P49" s="13" t="s">
        <v>17</v>
      </c>
      <c r="Q49" s="13" t="s">
        <v>17</v>
      </c>
      <c r="R49" s="13"/>
    </row>
    <row r="50" spans="1:18" x14ac:dyDescent="0.25">
      <c r="A50" s="41"/>
      <c r="B50" s="14" t="s">
        <v>18</v>
      </c>
      <c r="C50" s="10">
        <f>'[4]CZ 3C'!Q12</f>
        <v>2631319</v>
      </c>
      <c r="D50" s="10">
        <f>'[4]CZ 3C'!R12</f>
        <v>946801</v>
      </c>
      <c r="E50" s="10">
        <f>'[4]CZ 3C'!S12</f>
        <v>2555342</v>
      </c>
      <c r="F50" s="10">
        <f>'[4]CZ 3C'!T12</f>
        <v>181650</v>
      </c>
      <c r="G50" s="10">
        <f>'[4]CZ 3C'!U12</f>
        <v>1078516</v>
      </c>
      <c r="H50" s="10">
        <f>'[4]CZ 3C'!V12</f>
        <v>1722018</v>
      </c>
      <c r="I50" s="10">
        <f>'[4]CZ 3C'!W12</f>
        <v>0</v>
      </c>
      <c r="J50" s="10">
        <f>'[4]CZ 3C'!X12</f>
        <v>60434</v>
      </c>
      <c r="K50" s="10">
        <f>'[4]CZ 3C'!Y12</f>
        <v>938047</v>
      </c>
      <c r="L50" s="10">
        <f>'[4]CZ 3C'!Z12</f>
        <v>96624</v>
      </c>
      <c r="M50" s="10">
        <f>'[4]CZ 3C'!AA12</f>
        <v>2350761</v>
      </c>
      <c r="N50" s="15">
        <f t="shared" ref="N50:N55" si="10">SUM(C50:L50)</f>
        <v>10210751</v>
      </c>
      <c r="O50" s="16">
        <f>N50/$C$1</f>
        <v>48.169600188701494</v>
      </c>
      <c r="P50" s="13">
        <f>MAX(O49:O55)</f>
        <v>53.430786649369033</v>
      </c>
      <c r="Q50" s="13">
        <f>MAX(O49:O53)</f>
        <v>49.335756575067812</v>
      </c>
      <c r="R50" s="13"/>
    </row>
    <row r="51" spans="1:18" x14ac:dyDescent="0.25">
      <c r="A51" s="41"/>
      <c r="B51" s="14" t="s">
        <v>19</v>
      </c>
      <c r="C51" s="10">
        <f>'[4]CZ 3C'!Q13</f>
        <v>2130840</v>
      </c>
      <c r="D51" s="10">
        <f>'[4]CZ 3C'!R13</f>
        <v>1163677</v>
      </c>
      <c r="E51" s="10">
        <f>'[4]CZ 3C'!S13</f>
        <v>2555342</v>
      </c>
      <c r="F51" s="10">
        <f>'[4]CZ 3C'!T13</f>
        <v>185980</v>
      </c>
      <c r="G51" s="10">
        <f>'[4]CZ 3C'!U13</f>
        <v>1078516</v>
      </c>
      <c r="H51" s="10">
        <f>'[4]CZ 3C'!V13</f>
        <v>1739720</v>
      </c>
      <c r="I51" s="10">
        <f>'[4]CZ 3C'!W13</f>
        <v>0</v>
      </c>
      <c r="J51" s="10">
        <f>'[4]CZ 3C'!X13</f>
        <v>74277</v>
      </c>
      <c r="K51" s="10">
        <f>'[4]CZ 3C'!Y13</f>
        <v>938047</v>
      </c>
      <c r="L51" s="10">
        <f>'[4]CZ 3C'!Z13</f>
        <v>96624</v>
      </c>
      <c r="M51" s="10">
        <f>'[4]CZ 3C'!AA13</f>
        <v>2350761</v>
      </c>
      <c r="N51" s="15">
        <f t="shared" si="10"/>
        <v>9963023</v>
      </c>
      <c r="O51" s="16">
        <f t="shared" ref="O51:O55" si="11">N51/$C$1</f>
        <v>47.000934072414196</v>
      </c>
      <c r="P51" s="13" t="s">
        <v>20</v>
      </c>
      <c r="Q51" s="13" t="s">
        <v>20</v>
      </c>
      <c r="R51" s="13"/>
    </row>
    <row r="52" spans="1:18" x14ac:dyDescent="0.25">
      <c r="A52" s="41"/>
      <c r="B52" s="14" t="s">
        <v>21</v>
      </c>
      <c r="C52" s="10">
        <f>'[4]CZ 3C'!Q14</f>
        <v>2745489</v>
      </c>
      <c r="D52" s="10">
        <f>'[4]CZ 3C'!R14</f>
        <v>848010</v>
      </c>
      <c r="E52" s="10">
        <f>'[4]CZ 3C'!S14</f>
        <v>2555342</v>
      </c>
      <c r="F52" s="10">
        <f>'[4]CZ 3C'!T14</f>
        <v>188245</v>
      </c>
      <c r="G52" s="10">
        <f>'[4]CZ 3C'!U14</f>
        <v>1078516</v>
      </c>
      <c r="H52" s="10">
        <f>'[4]CZ 3C'!V14</f>
        <v>1704773</v>
      </c>
      <c r="I52" s="10">
        <f>'[4]CZ 3C'!W14</f>
        <v>0</v>
      </c>
      <c r="J52" s="10">
        <f>'[4]CZ 3C'!X14</f>
        <v>54128</v>
      </c>
      <c r="K52" s="10">
        <f>'[4]CZ 3C'!Y14</f>
        <v>938047</v>
      </c>
      <c r="L52" s="10">
        <f>'[4]CZ 3C'!Z14</f>
        <v>96624</v>
      </c>
      <c r="M52" s="10">
        <f>'[4]CZ 3C'!AA14</f>
        <v>2350761</v>
      </c>
      <c r="N52" s="15">
        <f t="shared" si="10"/>
        <v>10209174</v>
      </c>
      <c r="O52" s="16">
        <f t="shared" si="11"/>
        <v>48.16216063215002</v>
      </c>
      <c r="P52" s="13">
        <f>MIN(O49:O55)</f>
        <v>47.000934072414196</v>
      </c>
      <c r="Q52" s="13">
        <f>MIN(O49:O53)</f>
        <v>47.000934072414196</v>
      </c>
      <c r="R52" s="13"/>
    </row>
    <row r="53" spans="1:18" x14ac:dyDescent="0.25">
      <c r="A53" s="41"/>
      <c r="B53" s="14" t="s">
        <v>22</v>
      </c>
      <c r="C53" s="10">
        <f>'[4]CZ 3C'!Q15</f>
        <v>2491758</v>
      </c>
      <c r="D53" s="10">
        <f>'[4]CZ 3C'!R15</f>
        <v>999309</v>
      </c>
      <c r="E53" s="10">
        <f>'[4]CZ 3C'!S15</f>
        <v>2555342</v>
      </c>
      <c r="F53" s="10">
        <f>'[4]CZ 3C'!T15</f>
        <v>187331</v>
      </c>
      <c r="G53" s="10">
        <f>'[4]CZ 3C'!U15</f>
        <v>1078516</v>
      </c>
      <c r="H53" s="10">
        <f>'[4]CZ 3C'!V15</f>
        <v>1723821</v>
      </c>
      <c r="I53" s="10">
        <f>'[4]CZ 3C'!W15</f>
        <v>0</v>
      </c>
      <c r="J53" s="10">
        <f>'[4]CZ 3C'!X15</f>
        <v>63786</v>
      </c>
      <c r="K53" s="10">
        <f>'[4]CZ 3C'!Y15</f>
        <v>938047</v>
      </c>
      <c r="L53" s="10">
        <f>'[4]CZ 3C'!Z15</f>
        <v>96624</v>
      </c>
      <c r="M53" s="10">
        <f>'[4]CZ 3C'!AA15</f>
        <v>2350761</v>
      </c>
      <c r="N53" s="15">
        <f t="shared" si="10"/>
        <v>10134534</v>
      </c>
      <c r="O53" s="16">
        <f t="shared" si="11"/>
        <v>47.810043637221369</v>
      </c>
      <c r="P53" s="13" t="s">
        <v>23</v>
      </c>
      <c r="Q53" s="13" t="s">
        <v>23</v>
      </c>
      <c r="R53" s="13"/>
    </row>
    <row r="54" spans="1:18" x14ac:dyDescent="0.25">
      <c r="A54" s="41"/>
      <c r="B54" s="14" t="s">
        <v>24</v>
      </c>
      <c r="C54" s="10">
        <f>'[4]CZ 3C'!Q16</f>
        <v>4088958</v>
      </c>
      <c r="D54" s="10">
        <f>'[4]CZ 3C'!R16</f>
        <v>583928</v>
      </c>
      <c r="E54" s="10">
        <f>'[4]CZ 3C'!S16</f>
        <v>2555342</v>
      </c>
      <c r="F54" s="10">
        <f>'[4]CZ 3C'!T16</f>
        <v>183577</v>
      </c>
      <c r="G54" s="10">
        <f>'[4]CZ 3C'!U16</f>
        <v>1078516</v>
      </c>
      <c r="H54" s="10">
        <f>'[4]CZ 3C'!V16</f>
        <v>1763727</v>
      </c>
      <c r="I54" s="10">
        <f>'[4]CZ 3C'!W16</f>
        <v>0</v>
      </c>
      <c r="J54" s="10">
        <f>'[4]CZ 3C'!X16</f>
        <v>37272</v>
      </c>
      <c r="K54" s="10">
        <f>'[4]CZ 3C'!Y16</f>
        <v>938047</v>
      </c>
      <c r="L54" s="10">
        <f>'[4]CZ 3C'!Z16</f>
        <v>96624</v>
      </c>
      <c r="M54" s="10">
        <f>'[4]CZ 3C'!AA16</f>
        <v>2350761</v>
      </c>
      <c r="N54" s="15">
        <f t="shared" si="10"/>
        <v>11325991</v>
      </c>
      <c r="O54" s="16">
        <f t="shared" si="11"/>
        <v>53.430786649369033</v>
      </c>
      <c r="P54" s="22">
        <f>(P50-P52)/O50</f>
        <v>0.13348361937334496</v>
      </c>
      <c r="Q54" s="22">
        <f>(Q50-Q52)/O50</f>
        <v>4.8470871535306284E-2</v>
      </c>
      <c r="R54" s="13"/>
    </row>
    <row r="55" spans="1:18" ht="15.75" thickBot="1" x14ac:dyDescent="0.3">
      <c r="A55" s="41"/>
      <c r="B55" s="23" t="s">
        <v>25</v>
      </c>
      <c r="C55" s="29">
        <f>'[4]CZ 3C'!Q17</f>
        <v>1712669</v>
      </c>
      <c r="D55" s="30">
        <f>'[4]CZ 3C'!R17</f>
        <v>1535686</v>
      </c>
      <c r="E55" s="30">
        <f>'[4]CZ 3C'!S17</f>
        <v>2555342</v>
      </c>
      <c r="F55" s="30">
        <f>'[4]CZ 3C'!T17</f>
        <v>183202</v>
      </c>
      <c r="G55" s="30">
        <f>'[4]CZ 3C'!U17</f>
        <v>1078516</v>
      </c>
      <c r="H55" s="30">
        <f>'[4]CZ 3C'!V17</f>
        <v>1817254</v>
      </c>
      <c r="I55" s="30">
        <f>'[4]CZ 3C'!W17</f>
        <v>0</v>
      </c>
      <c r="J55" s="30">
        <f>'[4]CZ 3C'!X17</f>
        <v>98022</v>
      </c>
      <c r="K55" s="30">
        <f>'[4]CZ 3C'!Y17</f>
        <v>938047</v>
      </c>
      <c r="L55" s="31">
        <f>'[4]CZ 3C'!Z17</f>
        <v>96624</v>
      </c>
      <c r="M55" s="31">
        <f>'[4]CZ 3C'!AA17</f>
        <v>2350761</v>
      </c>
      <c r="N55" s="27">
        <f t="shared" si="10"/>
        <v>10015362</v>
      </c>
      <c r="O55" s="28">
        <f t="shared" si="11"/>
        <v>47.24784526477179</v>
      </c>
      <c r="P55" s="13"/>
      <c r="Q55" s="13"/>
      <c r="R55" s="13"/>
    </row>
    <row r="56" spans="1:18" ht="15.75" thickBot="1" x14ac:dyDescent="0.3"/>
    <row r="57" spans="1:18" ht="60.75" thickBot="1" x14ac:dyDescent="0.3">
      <c r="A57" s="41" t="s">
        <v>31</v>
      </c>
      <c r="B57" s="3" t="s">
        <v>2</v>
      </c>
      <c r="C57" s="4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8</v>
      </c>
      <c r="I57" s="5" t="s">
        <v>9</v>
      </c>
      <c r="J57" s="5" t="s">
        <v>10</v>
      </c>
      <c r="K57" s="5" t="s">
        <v>11</v>
      </c>
      <c r="L57" s="6" t="s">
        <v>12</v>
      </c>
      <c r="M57" s="3" t="s">
        <v>13</v>
      </c>
      <c r="N57" s="3" t="s">
        <v>14</v>
      </c>
      <c r="O57" s="7" t="s">
        <v>15</v>
      </c>
      <c r="P57" s="8"/>
      <c r="Q57" s="8"/>
      <c r="R57" s="8"/>
    </row>
    <row r="58" spans="1:18" x14ac:dyDescent="0.25">
      <c r="A58" s="41"/>
      <c r="B58" s="9" t="s">
        <v>16</v>
      </c>
      <c r="C58" s="10">
        <f>'[4]CZ 4A'!Q11</f>
        <v>5919550</v>
      </c>
      <c r="D58" s="10">
        <f>'[4]CZ 4A'!R11</f>
        <v>1654369</v>
      </c>
      <c r="E58" s="10">
        <f>'[4]CZ 4A'!S11</f>
        <v>2555342</v>
      </c>
      <c r="F58" s="10">
        <f>'[4]CZ 4A'!T11</f>
        <v>182245</v>
      </c>
      <c r="G58" s="10">
        <f>'[4]CZ 4A'!U11</f>
        <v>1078516</v>
      </c>
      <c r="H58" s="10">
        <f>'[4]CZ 4A'!V11</f>
        <v>2186666</v>
      </c>
      <c r="I58" s="10">
        <f>'[4]CZ 4A'!W11</f>
        <v>18408</v>
      </c>
      <c r="J58" s="10">
        <f>'[4]CZ 4A'!X11</f>
        <v>105598</v>
      </c>
      <c r="K58" s="10">
        <f>'[4]CZ 4A'!Y11</f>
        <v>938047</v>
      </c>
      <c r="L58" s="10">
        <f>'[4]CZ 4A'!Z11</f>
        <v>96624</v>
      </c>
      <c r="M58" s="10">
        <f>'[4]CZ 4A'!AA11</f>
        <v>2350761</v>
      </c>
      <c r="N58" s="11">
        <f>SUM(C58:L58)</f>
        <v>14735365</v>
      </c>
      <c r="O58" s="12">
        <f>N58/$C$1</f>
        <v>69.514636159924521</v>
      </c>
      <c r="P58" s="13" t="s">
        <v>17</v>
      </c>
      <c r="Q58" s="13" t="s">
        <v>17</v>
      </c>
      <c r="R58" s="13"/>
    </row>
    <row r="59" spans="1:18" x14ac:dyDescent="0.25">
      <c r="A59" s="41"/>
      <c r="B59" s="14" t="s">
        <v>18</v>
      </c>
      <c r="C59" s="10">
        <f>'[4]CZ 4A'!Q12</f>
        <v>5436856</v>
      </c>
      <c r="D59" s="10">
        <f>'[4]CZ 4A'!R12</f>
        <v>1729698</v>
      </c>
      <c r="E59" s="10">
        <f>'[4]CZ 4A'!S12</f>
        <v>2555342</v>
      </c>
      <c r="F59" s="10">
        <f>'[4]CZ 4A'!T12</f>
        <v>182689</v>
      </c>
      <c r="G59" s="10">
        <f>'[4]CZ 4A'!U12</f>
        <v>1078516</v>
      </c>
      <c r="H59" s="10">
        <f>'[4]CZ 4A'!V12</f>
        <v>2174581</v>
      </c>
      <c r="I59" s="10">
        <f>'[4]CZ 4A'!W12</f>
        <v>17079</v>
      </c>
      <c r="J59" s="10">
        <f>'[4]CZ 4A'!X12</f>
        <v>110406</v>
      </c>
      <c r="K59" s="10">
        <f>'[4]CZ 4A'!Y12</f>
        <v>938047</v>
      </c>
      <c r="L59" s="10">
        <f>'[4]CZ 4A'!Z12</f>
        <v>96624</v>
      </c>
      <c r="M59" s="10">
        <f>'[4]CZ 4A'!AA12</f>
        <v>2350761</v>
      </c>
      <c r="N59" s="15">
        <f t="shared" ref="N59:N64" si="12">SUM(C59:L59)</f>
        <v>14319838</v>
      </c>
      <c r="O59" s="16">
        <f>N59/$C$1</f>
        <v>67.554371977827572</v>
      </c>
      <c r="P59" s="13">
        <f>MAX(O58:O64)</f>
        <v>87.61211463615993</v>
      </c>
      <c r="Q59" s="13">
        <f>MAX(O58:O62)</f>
        <v>69.514636159924521</v>
      </c>
      <c r="R59" s="13"/>
    </row>
    <row r="60" spans="1:18" x14ac:dyDescent="0.25">
      <c r="A60" s="41"/>
      <c r="B60" s="14" t="s">
        <v>19</v>
      </c>
      <c r="C60" s="10">
        <f>'[4]CZ 4A'!Q13</f>
        <v>3705315</v>
      </c>
      <c r="D60" s="10">
        <f>'[4]CZ 4A'!R13</f>
        <v>2245823</v>
      </c>
      <c r="E60" s="10">
        <f>'[4]CZ 4A'!S13</f>
        <v>2555342</v>
      </c>
      <c r="F60" s="10">
        <f>'[4]CZ 4A'!T13</f>
        <v>190372</v>
      </c>
      <c r="G60" s="10">
        <f>'[4]CZ 4A'!U13</f>
        <v>1078516</v>
      </c>
      <c r="H60" s="10">
        <f>'[4]CZ 4A'!V13</f>
        <v>2160796</v>
      </c>
      <c r="I60" s="10">
        <f>'[4]CZ 4A'!W13</f>
        <v>12389</v>
      </c>
      <c r="J60" s="10">
        <f>'[4]CZ 4A'!X13</f>
        <v>143350</v>
      </c>
      <c r="K60" s="10">
        <f>'[4]CZ 4A'!Y13</f>
        <v>938047</v>
      </c>
      <c r="L60" s="10">
        <f>'[4]CZ 4A'!Z13</f>
        <v>96624</v>
      </c>
      <c r="M60" s="10">
        <f>'[4]CZ 4A'!AA13</f>
        <v>2350761</v>
      </c>
      <c r="N60" s="15">
        <f t="shared" si="12"/>
        <v>13126574</v>
      </c>
      <c r="O60" s="16">
        <f t="shared" ref="O60:O64" si="13">N60/$C$1</f>
        <v>61.925104375515978</v>
      </c>
      <c r="P60" s="13" t="s">
        <v>20</v>
      </c>
      <c r="Q60" s="13" t="s">
        <v>20</v>
      </c>
      <c r="R60" s="13"/>
    </row>
    <row r="61" spans="1:18" x14ac:dyDescent="0.25">
      <c r="A61" s="41"/>
      <c r="B61" s="14" t="s">
        <v>21</v>
      </c>
      <c r="C61" s="10">
        <f>'[4]CZ 4A'!Q14</f>
        <v>4421930</v>
      </c>
      <c r="D61" s="10">
        <f>'[4]CZ 4A'!R14</f>
        <v>2015371</v>
      </c>
      <c r="E61" s="10">
        <f>'[4]CZ 4A'!S14</f>
        <v>2555342</v>
      </c>
      <c r="F61" s="10">
        <f>'[4]CZ 4A'!T14</f>
        <v>191116</v>
      </c>
      <c r="G61" s="10">
        <f>'[4]CZ 4A'!U14</f>
        <v>1078516</v>
      </c>
      <c r="H61" s="10">
        <f>'[4]CZ 4A'!V14</f>
        <v>2161343</v>
      </c>
      <c r="I61" s="10">
        <f>'[4]CZ 4A'!W14</f>
        <v>14423</v>
      </c>
      <c r="J61" s="10">
        <f>'[4]CZ 4A'!X14</f>
        <v>128640.99999999999</v>
      </c>
      <c r="K61" s="10">
        <f>'[4]CZ 4A'!Y14</f>
        <v>938047</v>
      </c>
      <c r="L61" s="10">
        <f>'[4]CZ 4A'!Z14</f>
        <v>96624</v>
      </c>
      <c r="M61" s="10">
        <f>'[4]CZ 4A'!AA14</f>
        <v>2350761</v>
      </c>
      <c r="N61" s="15">
        <f t="shared" si="12"/>
        <v>13601353</v>
      </c>
      <c r="O61" s="16">
        <f t="shared" si="13"/>
        <v>64.164892086330937</v>
      </c>
      <c r="P61" s="13">
        <f>MIN(O58:O64)</f>
        <v>57.403707984432124</v>
      </c>
      <c r="Q61" s="13">
        <f>MIN(O58:O62)</f>
        <v>61.925104375515978</v>
      </c>
      <c r="R61" s="13"/>
    </row>
    <row r="62" spans="1:18" x14ac:dyDescent="0.25">
      <c r="A62" s="41"/>
      <c r="B62" s="14" t="s">
        <v>22</v>
      </c>
      <c r="C62" s="10">
        <f>'[4]CZ 4A'!Q15</f>
        <v>3925067</v>
      </c>
      <c r="D62" s="10">
        <f>'[4]CZ 4A'!R15</f>
        <v>2184180</v>
      </c>
      <c r="E62" s="10">
        <f>'[4]CZ 4A'!S15</f>
        <v>2555342</v>
      </c>
      <c r="F62" s="10">
        <f>'[4]CZ 4A'!T15</f>
        <v>189302</v>
      </c>
      <c r="G62" s="10">
        <f>'[4]CZ 4A'!U15</f>
        <v>1078516</v>
      </c>
      <c r="H62" s="10">
        <f>'[4]CZ 4A'!V15</f>
        <v>2175061</v>
      </c>
      <c r="I62" s="10">
        <f>'[4]CZ 4A'!W15</f>
        <v>13000</v>
      </c>
      <c r="J62" s="10">
        <f>'[4]CZ 4A'!X15</f>
        <v>139416</v>
      </c>
      <c r="K62" s="10">
        <f>'[4]CZ 4A'!Y15</f>
        <v>938047</v>
      </c>
      <c r="L62" s="10">
        <f>'[4]CZ 4A'!Z15</f>
        <v>96624</v>
      </c>
      <c r="M62" s="10">
        <f>'[4]CZ 4A'!AA15</f>
        <v>2350761</v>
      </c>
      <c r="N62" s="15">
        <f t="shared" si="12"/>
        <v>13294555</v>
      </c>
      <c r="O62" s="16">
        <f t="shared" si="13"/>
        <v>62.717561033140697</v>
      </c>
      <c r="P62" s="13" t="s">
        <v>23</v>
      </c>
      <c r="Q62" s="13" t="s">
        <v>23</v>
      </c>
      <c r="R62" s="13"/>
    </row>
    <row r="63" spans="1:18" x14ac:dyDescent="0.25">
      <c r="A63" s="41"/>
      <c r="B63" s="14" t="s">
        <v>24</v>
      </c>
      <c r="C63" s="10">
        <f>'[4]CZ 4A'!Q16</f>
        <v>10525529</v>
      </c>
      <c r="D63" s="10">
        <f>'[4]CZ 4A'!R16</f>
        <v>825695</v>
      </c>
      <c r="E63" s="10">
        <f>'[4]CZ 4A'!S16</f>
        <v>2555342</v>
      </c>
      <c r="F63" s="10">
        <f>'[4]CZ 4A'!T16</f>
        <v>193519</v>
      </c>
      <c r="G63" s="10">
        <f>'[4]CZ 4A'!U16</f>
        <v>1078516</v>
      </c>
      <c r="H63" s="10">
        <f>'[4]CZ 4A'!V16</f>
        <v>2275313</v>
      </c>
      <c r="I63" s="10">
        <f>'[4]CZ 4A'!W16</f>
        <v>30289</v>
      </c>
      <c r="J63" s="10">
        <f>'[4]CZ 4A'!X16</f>
        <v>52704</v>
      </c>
      <c r="K63" s="10">
        <f>'[4]CZ 4A'!Y16</f>
        <v>938047</v>
      </c>
      <c r="L63" s="10">
        <f>'[4]CZ 4A'!Z16</f>
        <v>96624</v>
      </c>
      <c r="M63" s="10">
        <f>'[4]CZ 4A'!AA16</f>
        <v>2350761</v>
      </c>
      <c r="N63" s="15">
        <f t="shared" si="12"/>
        <v>18571578</v>
      </c>
      <c r="O63" s="16">
        <f t="shared" si="13"/>
        <v>87.61211463615993</v>
      </c>
      <c r="P63" s="22">
        <f>(P59-P61)/O59</f>
        <v>0.44717174873067711</v>
      </c>
      <c r="Q63" s="22">
        <f>(Q59-Q61)/O59</f>
        <v>0.11234701118825513</v>
      </c>
      <c r="R63" s="13"/>
    </row>
    <row r="64" spans="1:18" ht="15.75" thickBot="1" x14ac:dyDescent="0.3">
      <c r="A64" s="41"/>
      <c r="B64" s="23" t="s">
        <v>25</v>
      </c>
      <c r="C64" s="29">
        <f>'[4]CZ 4A'!Q17</f>
        <v>1787979</v>
      </c>
      <c r="D64" s="30">
        <f>'[4]CZ 4A'!R17</f>
        <v>3169444</v>
      </c>
      <c r="E64" s="30">
        <f>'[4]CZ 4A'!S17</f>
        <v>2555342</v>
      </c>
      <c r="F64" s="30">
        <f>'[4]CZ 4A'!T17</f>
        <v>191273</v>
      </c>
      <c r="G64" s="30">
        <f>'[4]CZ 4A'!U17</f>
        <v>1078516</v>
      </c>
      <c r="H64" s="30">
        <f>'[4]CZ 4A'!V17</f>
        <v>2141913</v>
      </c>
      <c r="I64" s="30">
        <f>'[4]CZ 4A'!W17</f>
        <v>6708</v>
      </c>
      <c r="J64" s="30">
        <f>'[4]CZ 4A'!X17</f>
        <v>202305</v>
      </c>
      <c r="K64" s="30">
        <f>'[4]CZ 4A'!Y17</f>
        <v>938047</v>
      </c>
      <c r="L64" s="30">
        <f>'[4]CZ 4A'!Z17</f>
        <v>96624</v>
      </c>
      <c r="M64" s="30">
        <f>'[4]CZ 4A'!AA17</f>
        <v>2350761</v>
      </c>
      <c r="N64" s="27">
        <f t="shared" si="12"/>
        <v>12168151</v>
      </c>
      <c r="O64" s="28">
        <f t="shared" si="13"/>
        <v>57.403707984432124</v>
      </c>
      <c r="P64" s="13"/>
      <c r="Q64" s="13"/>
      <c r="R64" s="13"/>
    </row>
    <row r="65" spans="1:18" ht="15.75" thickBot="1" x14ac:dyDescent="0.3"/>
    <row r="66" spans="1:18" ht="60.75" thickBot="1" x14ac:dyDescent="0.3">
      <c r="A66" s="41" t="s">
        <v>32</v>
      </c>
      <c r="B66" s="3" t="s">
        <v>2</v>
      </c>
      <c r="C66" s="4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10</v>
      </c>
      <c r="K66" s="5" t="s">
        <v>11</v>
      </c>
      <c r="L66" s="6" t="s">
        <v>12</v>
      </c>
      <c r="M66" s="3" t="s">
        <v>13</v>
      </c>
      <c r="N66" s="3" t="s">
        <v>14</v>
      </c>
      <c r="O66" s="7" t="s">
        <v>15</v>
      </c>
      <c r="P66" s="8"/>
      <c r="Q66" s="8"/>
      <c r="R66" s="8"/>
    </row>
    <row r="67" spans="1:18" x14ac:dyDescent="0.25">
      <c r="A67" s="41"/>
      <c r="B67" s="9" t="s">
        <v>16</v>
      </c>
      <c r="C67" s="10">
        <f>'[4]CZ 4B'!Q11</f>
        <v>5159009</v>
      </c>
      <c r="D67" s="10">
        <f>'[4]CZ 4B'!R11</f>
        <v>1417906</v>
      </c>
      <c r="E67" s="10">
        <f>'[4]CZ 4B'!S11</f>
        <v>2555342</v>
      </c>
      <c r="F67" s="10">
        <f>'[4]CZ 4B'!T11</f>
        <v>177490</v>
      </c>
      <c r="G67" s="10">
        <f>'[4]CZ 4B'!U11</f>
        <v>1078516</v>
      </c>
      <c r="H67" s="10">
        <f>'[4]CZ 4B'!V11</f>
        <v>2150240</v>
      </c>
      <c r="I67" s="10">
        <f>'[4]CZ 4B'!W11</f>
        <v>16000</v>
      </c>
      <c r="J67" s="10">
        <f>'[4]CZ 4B'!X11</f>
        <v>90505</v>
      </c>
      <c r="K67" s="10">
        <f>'[4]CZ 4B'!Y11</f>
        <v>938047</v>
      </c>
      <c r="L67" s="10">
        <f>'[4]CZ 4B'!Z11</f>
        <v>96624</v>
      </c>
      <c r="M67" s="10">
        <f>'[4]CZ 4B'!AA11</f>
        <v>2350761</v>
      </c>
      <c r="N67" s="11">
        <f>SUM(C67:L67)</f>
        <v>13679679</v>
      </c>
      <c r="O67" s="12">
        <f>N67/$C$1</f>
        <v>64.534397924283525</v>
      </c>
      <c r="P67" s="13" t="s">
        <v>17</v>
      </c>
      <c r="Q67" s="13" t="s">
        <v>17</v>
      </c>
      <c r="R67" s="13"/>
    </row>
    <row r="68" spans="1:18" x14ac:dyDescent="0.25">
      <c r="A68" s="41"/>
      <c r="B68" s="14" t="s">
        <v>18</v>
      </c>
      <c r="C68" s="10">
        <f>'[4]CZ 4B'!Q12</f>
        <v>4824900</v>
      </c>
      <c r="D68" s="10">
        <f>'[4]CZ 4B'!R12</f>
        <v>1439692</v>
      </c>
      <c r="E68" s="10">
        <f>'[4]CZ 4B'!S12</f>
        <v>2555342</v>
      </c>
      <c r="F68" s="10">
        <f>'[4]CZ 4B'!T12</f>
        <v>178747</v>
      </c>
      <c r="G68" s="10">
        <f>'[4]CZ 4B'!U12</f>
        <v>1078516</v>
      </c>
      <c r="H68" s="10">
        <f>'[4]CZ 4B'!V12</f>
        <v>2135065</v>
      </c>
      <c r="I68" s="10">
        <f>'[4]CZ 4B'!W12</f>
        <v>15004</v>
      </c>
      <c r="J68" s="10">
        <f>'[4]CZ 4B'!X12</f>
        <v>91895</v>
      </c>
      <c r="K68" s="10">
        <f>'[4]CZ 4B'!Y12</f>
        <v>938047</v>
      </c>
      <c r="L68" s="10">
        <f>'[4]CZ 4B'!Z12</f>
        <v>96624</v>
      </c>
      <c r="M68" s="10">
        <f>'[4]CZ 4B'!AA12</f>
        <v>2350761</v>
      </c>
      <c r="N68" s="15">
        <f t="shared" ref="N68:N73" si="14">SUM(C68:L68)</f>
        <v>13353832</v>
      </c>
      <c r="O68" s="16">
        <f>N68/$C$1</f>
        <v>62.997202500294847</v>
      </c>
      <c r="P68" s="13">
        <f>MAX(O67:O73)</f>
        <v>84.82493690293667</v>
      </c>
      <c r="Q68" s="13">
        <f>MAX(O67:O71)</f>
        <v>64.967798089397334</v>
      </c>
      <c r="R68" s="13"/>
    </row>
    <row r="69" spans="1:18" x14ac:dyDescent="0.25">
      <c r="A69" s="41"/>
      <c r="B69" s="14" t="s">
        <v>19</v>
      </c>
      <c r="C69" s="10">
        <f>'[4]CZ 4B'!Q13</f>
        <v>4158060.0000000005</v>
      </c>
      <c r="D69" s="10">
        <f>'[4]CZ 4B'!R13</f>
        <v>1774565</v>
      </c>
      <c r="E69" s="10">
        <f>'[4]CZ 4B'!S13</f>
        <v>2555342</v>
      </c>
      <c r="F69" s="10">
        <f>'[4]CZ 4B'!T13</f>
        <v>180756</v>
      </c>
      <c r="G69" s="10">
        <f>'[4]CZ 4B'!U13</f>
        <v>1078516</v>
      </c>
      <c r="H69" s="10">
        <f>'[4]CZ 4B'!V13</f>
        <v>2178085</v>
      </c>
      <c r="I69" s="10">
        <f>'[4]CZ 4B'!W13</f>
        <v>13678</v>
      </c>
      <c r="J69" s="10">
        <f>'[4]CZ 4B'!X13</f>
        <v>113270</v>
      </c>
      <c r="K69" s="10">
        <f>'[4]CZ 4B'!Y13</f>
        <v>938047</v>
      </c>
      <c r="L69" s="10">
        <f>'[4]CZ 4B'!Z13</f>
        <v>96624</v>
      </c>
      <c r="M69" s="10">
        <f>'[4]CZ 4B'!AA13</f>
        <v>2350761</v>
      </c>
      <c r="N69" s="15">
        <f t="shared" si="14"/>
        <v>13086943</v>
      </c>
      <c r="O69" s="16">
        <f t="shared" ref="O69:O73" si="15">N69/$C$1</f>
        <v>61.738143649015214</v>
      </c>
      <c r="P69" s="13" t="s">
        <v>20</v>
      </c>
      <c r="Q69" s="13" t="s">
        <v>20</v>
      </c>
      <c r="R69" s="13"/>
    </row>
    <row r="70" spans="1:18" x14ac:dyDescent="0.25">
      <c r="A70" s="41"/>
      <c r="B70" s="14" t="s">
        <v>21</v>
      </c>
      <c r="C70" s="10">
        <f>'[4]CZ 4B'!Q14</f>
        <v>4981003</v>
      </c>
      <c r="D70" s="10">
        <f>'[4]CZ 4B'!R14</f>
        <v>1620859</v>
      </c>
      <c r="E70" s="10">
        <f>'[4]CZ 4B'!S14</f>
        <v>2555342</v>
      </c>
      <c r="F70" s="10">
        <f>'[4]CZ 4B'!T14</f>
        <v>181037</v>
      </c>
      <c r="G70" s="10">
        <f>'[4]CZ 4B'!U14</f>
        <v>1078516</v>
      </c>
      <c r="H70" s="10">
        <f>'[4]CZ 4B'!V14</f>
        <v>2200692</v>
      </c>
      <c r="I70" s="10">
        <f>'[4]CZ 4B'!W14</f>
        <v>15970</v>
      </c>
      <c r="J70" s="10">
        <f>'[4]CZ 4B'!X14</f>
        <v>103459</v>
      </c>
      <c r="K70" s="10">
        <f>'[4]CZ 4B'!Y14</f>
        <v>938047</v>
      </c>
      <c r="L70" s="10">
        <f>'[4]CZ 4B'!Z14</f>
        <v>96624</v>
      </c>
      <c r="M70" s="10">
        <f>'[4]CZ 4B'!AA14</f>
        <v>2350761</v>
      </c>
      <c r="N70" s="15">
        <f t="shared" si="14"/>
        <v>13771549</v>
      </c>
      <c r="O70" s="16">
        <f t="shared" si="15"/>
        <v>64.967798089397334</v>
      </c>
      <c r="P70" s="13">
        <f>MIN(O67:O73)</f>
        <v>58.923306993749264</v>
      </c>
      <c r="Q70" s="13">
        <f>MIN(O67:O71)</f>
        <v>61.738143649015214</v>
      </c>
      <c r="R70" s="13"/>
    </row>
    <row r="71" spans="1:18" x14ac:dyDescent="0.25">
      <c r="A71" s="41"/>
      <c r="B71" s="14" t="s">
        <v>22</v>
      </c>
      <c r="C71" s="10">
        <f>'[4]CZ 4B'!Q15</f>
        <v>4826777</v>
      </c>
      <c r="D71" s="10">
        <f>'[4]CZ 4B'!R15</f>
        <v>1733041</v>
      </c>
      <c r="E71" s="10">
        <f>'[4]CZ 4B'!S15</f>
        <v>2555342</v>
      </c>
      <c r="F71" s="10">
        <f>'[4]CZ 4B'!T15</f>
        <v>181043</v>
      </c>
      <c r="G71" s="10">
        <f>'[4]CZ 4B'!U15</f>
        <v>1078516</v>
      </c>
      <c r="H71" s="10">
        <f>'[4]CZ 4B'!V15</f>
        <v>2199100</v>
      </c>
      <c r="I71" s="10">
        <f>'[4]CZ 4B'!W15</f>
        <v>15529</v>
      </c>
      <c r="J71" s="10">
        <f>'[4]CZ 4B'!X15</f>
        <v>110620</v>
      </c>
      <c r="K71" s="10">
        <f>'[4]CZ 4B'!Y15</f>
        <v>938047</v>
      </c>
      <c r="L71" s="10">
        <f>'[4]CZ 4B'!Z15</f>
        <v>96624</v>
      </c>
      <c r="M71" s="10">
        <f>'[4]CZ 4B'!AA15</f>
        <v>2350761</v>
      </c>
      <c r="N71" s="15">
        <f t="shared" si="14"/>
        <v>13734639</v>
      </c>
      <c r="O71" s="16">
        <f t="shared" si="15"/>
        <v>64.793673782285651</v>
      </c>
      <c r="P71" s="13" t="s">
        <v>23</v>
      </c>
      <c r="Q71" s="13" t="s">
        <v>23</v>
      </c>
      <c r="R71" s="13"/>
    </row>
    <row r="72" spans="1:18" x14ac:dyDescent="0.25">
      <c r="A72" s="41"/>
      <c r="B72" s="14" t="s">
        <v>24</v>
      </c>
      <c r="C72" s="10">
        <f>'[4]CZ 4B'!Q16</f>
        <v>9982598</v>
      </c>
      <c r="D72" s="10">
        <f>'[4]CZ 4B'!R16</f>
        <v>778825</v>
      </c>
      <c r="E72" s="10">
        <f>'[4]CZ 4B'!S16</f>
        <v>2555342</v>
      </c>
      <c r="F72" s="10">
        <f>'[4]CZ 4B'!T16</f>
        <v>181150</v>
      </c>
      <c r="G72" s="10">
        <f>'[4]CZ 4B'!U16</f>
        <v>1078516</v>
      </c>
      <c r="H72" s="10">
        <f>'[4]CZ 4B'!V16</f>
        <v>2290972</v>
      </c>
      <c r="I72" s="10">
        <f>'[4]CZ 4B'!W16</f>
        <v>28980</v>
      </c>
      <c r="J72" s="10">
        <f>'[4]CZ 4B'!X16</f>
        <v>49712</v>
      </c>
      <c r="K72" s="10">
        <f>'[4]CZ 4B'!Y16</f>
        <v>938047</v>
      </c>
      <c r="L72" s="10">
        <f>'[4]CZ 4B'!Z16</f>
        <v>96624</v>
      </c>
      <c r="M72" s="10">
        <f>'[4]CZ 4B'!AA16</f>
        <v>2350761</v>
      </c>
      <c r="N72" s="15">
        <f t="shared" si="14"/>
        <v>17980766</v>
      </c>
      <c r="O72" s="16">
        <f t="shared" si="15"/>
        <v>84.82493690293667</v>
      </c>
      <c r="P72" s="22">
        <f>(P68-P70)/O68</f>
        <v>0.41115523993412528</v>
      </c>
      <c r="Q72" s="22">
        <f>(Q68-Q70)/O68</f>
        <v>5.126663267891942E-2</v>
      </c>
      <c r="R72" s="13"/>
    </row>
    <row r="73" spans="1:18" ht="15.75" thickBot="1" x14ac:dyDescent="0.3">
      <c r="A73" s="41"/>
      <c r="B73" s="23" t="s">
        <v>25</v>
      </c>
      <c r="C73" s="29">
        <f>'[4]CZ 4B'!Q17</f>
        <v>3038697</v>
      </c>
      <c r="D73" s="30">
        <f>'[4]CZ 4B'!R17</f>
        <v>2285574</v>
      </c>
      <c r="E73" s="30">
        <f>'[4]CZ 4B'!S17</f>
        <v>2555342</v>
      </c>
      <c r="F73" s="30">
        <f>'[4]CZ 4B'!T17</f>
        <v>179748</v>
      </c>
      <c r="G73" s="30">
        <f>'[4]CZ 4B'!U17</f>
        <v>1078516</v>
      </c>
      <c r="H73" s="30">
        <f>'[4]CZ 4B'!V17</f>
        <v>2161505</v>
      </c>
      <c r="I73" s="30">
        <f>'[4]CZ 4B'!W17</f>
        <v>10327</v>
      </c>
      <c r="J73" s="30">
        <f>'[4]CZ 4B'!X17</f>
        <v>145888</v>
      </c>
      <c r="K73" s="30">
        <f>'[4]CZ 4B'!Y17</f>
        <v>938047</v>
      </c>
      <c r="L73" s="31">
        <f>'[4]CZ 4B'!Z17</f>
        <v>96624</v>
      </c>
      <c r="M73" s="31">
        <f>'[4]CZ 4B'!AA17</f>
        <v>2350761</v>
      </c>
      <c r="N73" s="27">
        <f t="shared" si="14"/>
        <v>12490268</v>
      </c>
      <c r="O73" s="28">
        <f t="shared" si="15"/>
        <v>58.923306993749264</v>
      </c>
      <c r="P73" s="13"/>
      <c r="Q73" s="13"/>
      <c r="R73" s="13"/>
    </row>
    <row r="74" spans="1:18" ht="15.75" thickBot="1" x14ac:dyDescent="0.3"/>
    <row r="75" spans="1:18" ht="60.75" thickBot="1" x14ac:dyDescent="0.3">
      <c r="A75" s="41" t="s">
        <v>33</v>
      </c>
      <c r="B75" s="3" t="s">
        <v>2</v>
      </c>
      <c r="C75" s="4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5" t="s">
        <v>8</v>
      </c>
      <c r="I75" s="5" t="s">
        <v>9</v>
      </c>
      <c r="J75" s="5" t="s">
        <v>10</v>
      </c>
      <c r="K75" s="5" t="s">
        <v>11</v>
      </c>
      <c r="L75" s="6" t="s">
        <v>12</v>
      </c>
      <c r="M75" s="3" t="s">
        <v>13</v>
      </c>
      <c r="N75" s="3" t="s">
        <v>14</v>
      </c>
      <c r="O75" s="7" t="s">
        <v>15</v>
      </c>
      <c r="P75" s="8"/>
      <c r="Q75" s="8"/>
      <c r="R75" s="8"/>
    </row>
    <row r="76" spans="1:18" x14ac:dyDescent="0.25">
      <c r="A76" s="41"/>
      <c r="B76" s="9" t="s">
        <v>16</v>
      </c>
      <c r="C76" s="10">
        <f>'[4]CZ 4C'!Q11</f>
        <v>5131418</v>
      </c>
      <c r="D76" s="10">
        <f>'[4]CZ 4C'!R11</f>
        <v>805120</v>
      </c>
      <c r="E76" s="10">
        <f>'[4]CZ 4C'!S11</f>
        <v>2555342</v>
      </c>
      <c r="F76" s="10">
        <f>'[4]CZ 4C'!T11</f>
        <v>184760</v>
      </c>
      <c r="G76" s="10">
        <f>'[4]CZ 4C'!U11</f>
        <v>1078516</v>
      </c>
      <c r="H76" s="10">
        <f>'[4]CZ 4C'!V11</f>
        <v>1980922</v>
      </c>
      <c r="I76" s="10">
        <f>'[4]CZ 4C'!W11</f>
        <v>16021.999999999998</v>
      </c>
      <c r="J76" s="10">
        <f>'[4]CZ 4C'!X11</f>
        <v>51391</v>
      </c>
      <c r="K76" s="10">
        <f>'[4]CZ 4C'!Y11</f>
        <v>938047</v>
      </c>
      <c r="L76" s="10">
        <f>'[4]CZ 4C'!Z11</f>
        <v>96624</v>
      </c>
      <c r="M76" s="10">
        <f>'[4]CZ 4C'!AA11</f>
        <v>2350761</v>
      </c>
      <c r="N76" s="11">
        <f>SUM(C76:L76)</f>
        <v>12838162</v>
      </c>
      <c r="O76" s="12">
        <f>N76/$C$1</f>
        <v>60.564509965797853</v>
      </c>
      <c r="P76" s="13" t="s">
        <v>17</v>
      </c>
      <c r="Q76" s="13" t="s">
        <v>17</v>
      </c>
      <c r="R76" s="13"/>
    </row>
    <row r="77" spans="1:18" x14ac:dyDescent="0.25">
      <c r="A77" s="41"/>
      <c r="B77" s="14" t="s">
        <v>18</v>
      </c>
      <c r="C77" s="10">
        <f>'[4]CZ 4C'!Q12</f>
        <v>4821955</v>
      </c>
      <c r="D77" s="10">
        <f>'[4]CZ 4C'!R12</f>
        <v>854417</v>
      </c>
      <c r="E77" s="10">
        <f>'[4]CZ 4C'!S12</f>
        <v>2555342</v>
      </c>
      <c r="F77" s="10">
        <f>'[4]CZ 4C'!T12</f>
        <v>186856</v>
      </c>
      <c r="G77" s="10">
        <f>'[4]CZ 4C'!U12</f>
        <v>1078516</v>
      </c>
      <c r="H77" s="10">
        <f>'[4]CZ 4C'!V12</f>
        <v>1975891</v>
      </c>
      <c r="I77" s="10">
        <f>'[4]CZ 4C'!W12</f>
        <v>15217</v>
      </c>
      <c r="J77" s="10">
        <f>'[4]CZ 4C'!X12</f>
        <v>54537</v>
      </c>
      <c r="K77" s="10">
        <f>'[4]CZ 4C'!Y12</f>
        <v>938047</v>
      </c>
      <c r="L77" s="10">
        <f>'[4]CZ 4C'!Z12</f>
        <v>96624</v>
      </c>
      <c r="M77" s="10">
        <f>'[4]CZ 4C'!AA12</f>
        <v>2350761</v>
      </c>
      <c r="N77" s="15">
        <f t="shared" ref="N77:N82" si="16">SUM(C77:L77)</f>
        <v>12577402</v>
      </c>
      <c r="O77" s="16">
        <f>N77/$C$1</f>
        <v>59.334364901521404</v>
      </c>
      <c r="P77" s="13">
        <f>MAX(O76:O82)</f>
        <v>85.523651373982787</v>
      </c>
      <c r="Q77" s="13">
        <f>MAX(O76:O80)</f>
        <v>63.302667767425405</v>
      </c>
      <c r="R77" s="13"/>
    </row>
    <row r="78" spans="1:18" x14ac:dyDescent="0.25">
      <c r="A78" s="41"/>
      <c r="B78" s="14" t="s">
        <v>19</v>
      </c>
      <c r="C78" s="10">
        <f>'[4]CZ 4C'!Q13</f>
        <v>4409855</v>
      </c>
      <c r="D78" s="10">
        <f>'[4]CZ 4C'!R13</f>
        <v>1065047</v>
      </c>
      <c r="E78" s="10">
        <f>'[4]CZ 4C'!S13</f>
        <v>2555342</v>
      </c>
      <c r="F78" s="10">
        <f>'[4]CZ 4C'!T13</f>
        <v>199050</v>
      </c>
      <c r="G78" s="10">
        <f>'[4]CZ 4C'!U13</f>
        <v>1078516</v>
      </c>
      <c r="H78" s="10">
        <f>'[4]CZ 4C'!V13</f>
        <v>1988226</v>
      </c>
      <c r="I78" s="10">
        <f>'[4]CZ 4C'!W13</f>
        <v>14331</v>
      </c>
      <c r="J78" s="10">
        <f>'[4]CZ 4C'!X13</f>
        <v>67982</v>
      </c>
      <c r="K78" s="10">
        <f>'[4]CZ 4C'!Y13</f>
        <v>938047</v>
      </c>
      <c r="L78" s="10">
        <f>'[4]CZ 4C'!Z13</f>
        <v>96624</v>
      </c>
      <c r="M78" s="10">
        <f>'[4]CZ 4C'!AA13</f>
        <v>2350761</v>
      </c>
      <c r="N78" s="15">
        <f t="shared" si="16"/>
        <v>12413020</v>
      </c>
      <c r="O78" s="16">
        <f t="shared" ref="O78:O82" si="17">N78/$C$1</f>
        <v>58.558886661162873</v>
      </c>
      <c r="P78" s="13" t="s">
        <v>20</v>
      </c>
      <c r="Q78" s="13" t="s">
        <v>20</v>
      </c>
      <c r="R78" s="13"/>
    </row>
    <row r="79" spans="1:18" x14ac:dyDescent="0.25">
      <c r="A79" s="41"/>
      <c r="B79" s="14" t="s">
        <v>21</v>
      </c>
      <c r="C79" s="10">
        <f>'[4]CZ 4C'!Q14</f>
        <v>5325780</v>
      </c>
      <c r="D79" s="10">
        <f>'[4]CZ 4C'!R14</f>
        <v>1077345</v>
      </c>
      <c r="E79" s="10">
        <f>'[4]CZ 4C'!S14</f>
        <v>2555342</v>
      </c>
      <c r="F79" s="10">
        <f>'[4]CZ 4C'!T14</f>
        <v>195840</v>
      </c>
      <c r="G79" s="10">
        <f>'[4]CZ 4C'!U14</f>
        <v>1078516</v>
      </c>
      <c r="H79" s="10">
        <f>'[4]CZ 4C'!V14</f>
        <v>2065684.0000000002</v>
      </c>
      <c r="I79" s="10">
        <f>'[4]CZ 4C'!W14</f>
        <v>16638</v>
      </c>
      <c r="J79" s="10">
        <f>'[4]CZ 4C'!X14</f>
        <v>68767</v>
      </c>
      <c r="K79" s="10">
        <f>'[4]CZ 4C'!Y14</f>
        <v>938047</v>
      </c>
      <c r="L79" s="10">
        <f>'[4]CZ 4C'!Z14</f>
        <v>96624</v>
      </c>
      <c r="M79" s="10">
        <f>'[4]CZ 4C'!AA14</f>
        <v>2350761</v>
      </c>
      <c r="N79" s="15">
        <f t="shared" si="16"/>
        <v>13418583</v>
      </c>
      <c r="O79" s="16">
        <f t="shared" si="17"/>
        <v>63.302667767425405</v>
      </c>
      <c r="P79" s="13">
        <f>MIN(O76:O82)</f>
        <v>55.143295199905651</v>
      </c>
      <c r="Q79" s="13">
        <f>MIN(O76:O80)</f>
        <v>58.558886661162873</v>
      </c>
      <c r="R79" s="13"/>
    </row>
    <row r="80" spans="1:18" x14ac:dyDescent="0.25">
      <c r="A80" s="41"/>
      <c r="B80" s="14" t="s">
        <v>22</v>
      </c>
      <c r="C80" s="10">
        <f>'[4]CZ 4C'!Q15</f>
        <v>4848669</v>
      </c>
      <c r="D80" s="10">
        <f>'[4]CZ 4C'!R15</f>
        <v>1096597</v>
      </c>
      <c r="E80" s="10">
        <f>'[4]CZ 4C'!S15</f>
        <v>2555342</v>
      </c>
      <c r="F80" s="10">
        <f>'[4]CZ 4C'!T15</f>
        <v>196879</v>
      </c>
      <c r="G80" s="10">
        <f>'[4]CZ 4C'!U15</f>
        <v>1078516</v>
      </c>
      <c r="H80" s="10">
        <f>'[4]CZ 4C'!V15</f>
        <v>2026946</v>
      </c>
      <c r="I80" s="10">
        <f>'[4]CZ 4C'!W15</f>
        <v>15509</v>
      </c>
      <c r="J80" s="10">
        <f>'[4]CZ 4C'!X15</f>
        <v>69996</v>
      </c>
      <c r="K80" s="10">
        <f>'[4]CZ 4C'!Y15</f>
        <v>938047</v>
      </c>
      <c r="L80" s="10">
        <f>'[4]CZ 4C'!Z15</f>
        <v>96624</v>
      </c>
      <c r="M80" s="10">
        <f>'[4]CZ 4C'!AA15</f>
        <v>2350761</v>
      </c>
      <c r="N80" s="15">
        <f t="shared" si="16"/>
        <v>12923125</v>
      </c>
      <c r="O80" s="16">
        <f t="shared" si="17"/>
        <v>60.965326099775915</v>
      </c>
      <c r="P80" s="13" t="s">
        <v>23</v>
      </c>
      <c r="Q80" s="13" t="s">
        <v>23</v>
      </c>
      <c r="R80" s="13"/>
    </row>
    <row r="81" spans="1:18" x14ac:dyDescent="0.25">
      <c r="A81" s="41"/>
      <c r="B81" s="14" t="s">
        <v>24</v>
      </c>
      <c r="C81" s="10">
        <f>'[4]CZ 4C'!Q16</f>
        <v>10601774</v>
      </c>
      <c r="D81" s="10">
        <f>'[4]CZ 4C'!R16</f>
        <v>375803</v>
      </c>
      <c r="E81" s="10">
        <f>'[4]CZ 4C'!S16</f>
        <v>2555342</v>
      </c>
      <c r="F81" s="10">
        <f>'[4]CZ 4C'!T16</f>
        <v>194088</v>
      </c>
      <c r="G81" s="10">
        <f>'[4]CZ 4C'!U16</f>
        <v>1078516</v>
      </c>
      <c r="H81" s="10">
        <f>'[4]CZ 4C'!V16</f>
        <v>2234715</v>
      </c>
      <c r="I81" s="10">
        <f>'[4]CZ 4C'!W16</f>
        <v>29980</v>
      </c>
      <c r="J81" s="10">
        <f>'[4]CZ 4C'!X16</f>
        <v>23987</v>
      </c>
      <c r="K81" s="10">
        <f>'[4]CZ 4C'!Y16</f>
        <v>938047</v>
      </c>
      <c r="L81" s="10">
        <f>'[4]CZ 4C'!Z16</f>
        <v>96624</v>
      </c>
      <c r="M81" s="10">
        <f>'[4]CZ 4C'!AA16</f>
        <v>2350761</v>
      </c>
      <c r="N81" s="15">
        <f t="shared" si="16"/>
        <v>18128876</v>
      </c>
      <c r="O81" s="16">
        <f t="shared" si="17"/>
        <v>85.523651373982787</v>
      </c>
      <c r="P81" s="22">
        <f>(P77-P79)/O77</f>
        <v>0.51201957288158562</v>
      </c>
      <c r="Q81" s="22">
        <f>(Q77-Q79)/O77</f>
        <v>7.994997695072481E-2</v>
      </c>
      <c r="R81" s="13"/>
    </row>
    <row r="82" spans="1:18" ht="15.75" thickBot="1" x14ac:dyDescent="0.3">
      <c r="A82" s="41"/>
      <c r="B82" s="23" t="s">
        <v>25</v>
      </c>
      <c r="C82" s="29">
        <f>'[4]CZ 4C'!Q17</f>
        <v>2931463</v>
      </c>
      <c r="D82" s="30">
        <f>'[4]CZ 4C'!R17</f>
        <v>1761744</v>
      </c>
      <c r="E82" s="30">
        <f>'[4]CZ 4C'!S17</f>
        <v>2555342</v>
      </c>
      <c r="F82" s="30">
        <f>'[4]CZ 4C'!T17</f>
        <v>199563</v>
      </c>
      <c r="G82" s="30">
        <f>'[4]CZ 4C'!U17</f>
        <v>1078516</v>
      </c>
      <c r="H82" s="30">
        <f>'[4]CZ 4C'!V17</f>
        <v>2005015</v>
      </c>
      <c r="I82" s="30">
        <f>'[4]CZ 4C'!W17</f>
        <v>10234</v>
      </c>
      <c r="J82" s="30">
        <f>'[4]CZ 4C'!X17</f>
        <v>112452</v>
      </c>
      <c r="K82" s="30">
        <f>'[4]CZ 4C'!Y17</f>
        <v>938047</v>
      </c>
      <c r="L82" s="31">
        <f>'[4]CZ 4C'!Z17</f>
        <v>96624</v>
      </c>
      <c r="M82" s="31">
        <f>'[4]CZ 4C'!AA17</f>
        <v>2350761</v>
      </c>
      <c r="N82" s="27">
        <f t="shared" si="16"/>
        <v>11689000</v>
      </c>
      <c r="O82" s="28">
        <f t="shared" si="17"/>
        <v>55.143295199905651</v>
      </c>
      <c r="P82" s="13"/>
      <c r="Q82" s="13"/>
      <c r="R82" s="13"/>
    </row>
    <row r="83" spans="1:18" ht="15.75" thickBot="1" x14ac:dyDescent="0.3"/>
    <row r="84" spans="1:18" ht="60.75" thickBot="1" x14ac:dyDescent="0.3">
      <c r="A84" s="41" t="s">
        <v>34</v>
      </c>
      <c r="B84" s="3" t="s">
        <v>2</v>
      </c>
      <c r="C84" s="4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6" t="s">
        <v>12</v>
      </c>
      <c r="M84" s="3" t="s">
        <v>13</v>
      </c>
      <c r="N84" s="3" t="s">
        <v>14</v>
      </c>
      <c r="O84" s="7" t="s">
        <v>15</v>
      </c>
      <c r="P84" s="8"/>
      <c r="Q84" s="8"/>
      <c r="R84" s="8"/>
    </row>
    <row r="85" spans="1:18" x14ac:dyDescent="0.25">
      <c r="A85" s="41"/>
      <c r="B85" s="9" t="s">
        <v>16</v>
      </c>
      <c r="C85" s="10">
        <f>'[4]CZ 5A'!Q11</f>
        <v>8403421</v>
      </c>
      <c r="D85" s="10">
        <f>'[4]CZ 5A'!R11</f>
        <v>1271474</v>
      </c>
      <c r="E85" s="10">
        <f>'[4]CZ 5A'!S11</f>
        <v>2555342</v>
      </c>
      <c r="F85" s="10">
        <f>'[4]CZ 5A'!T11</f>
        <v>181694</v>
      </c>
      <c r="G85" s="10">
        <f>'[4]CZ 5A'!U11</f>
        <v>1078516</v>
      </c>
      <c r="H85" s="10">
        <f>'[4]CZ 5A'!V11</f>
        <v>2237923</v>
      </c>
      <c r="I85" s="10">
        <f>'[4]CZ 5A'!W11</f>
        <v>26457</v>
      </c>
      <c r="J85" s="10">
        <f>'[4]CZ 5A'!X11</f>
        <v>81158</v>
      </c>
      <c r="K85" s="10">
        <f>'[4]CZ 5A'!Y11</f>
        <v>938047</v>
      </c>
      <c r="L85" s="10">
        <f>'[4]CZ 5A'!Z11</f>
        <v>96624</v>
      </c>
      <c r="M85" s="10">
        <f>'[4]CZ 5A'!AA11</f>
        <v>2350761</v>
      </c>
      <c r="N85" s="11">
        <f>SUM(C85:L85)</f>
        <v>16870656</v>
      </c>
      <c r="O85" s="12">
        <f>N85/$C$1</f>
        <v>79.587951409364308</v>
      </c>
      <c r="P85" s="13" t="s">
        <v>17</v>
      </c>
      <c r="Q85" s="13" t="s">
        <v>17</v>
      </c>
      <c r="R85" s="13"/>
    </row>
    <row r="86" spans="1:18" x14ac:dyDescent="0.25">
      <c r="A86" s="41"/>
      <c r="B86" s="14" t="s">
        <v>18</v>
      </c>
      <c r="C86" s="10">
        <f>'[4]CZ 5A'!Q12</f>
        <v>8179074</v>
      </c>
      <c r="D86" s="10">
        <f>'[4]CZ 5A'!R12</f>
        <v>1339139</v>
      </c>
      <c r="E86" s="10">
        <f>'[4]CZ 5A'!S12</f>
        <v>2555342</v>
      </c>
      <c r="F86" s="10">
        <f>'[4]CZ 5A'!T12</f>
        <v>183540</v>
      </c>
      <c r="G86" s="10">
        <f>'[4]CZ 5A'!U12</f>
        <v>1078516</v>
      </c>
      <c r="H86" s="10">
        <f>'[4]CZ 5A'!V12</f>
        <v>2240615</v>
      </c>
      <c r="I86" s="10">
        <f>'[4]CZ 5A'!W12</f>
        <v>25989</v>
      </c>
      <c r="J86" s="10">
        <f>'[4]CZ 5A'!X12</f>
        <v>85477</v>
      </c>
      <c r="K86" s="10">
        <f>'[4]CZ 5A'!Y12</f>
        <v>938047</v>
      </c>
      <c r="L86" s="10">
        <f>'[4]CZ 5A'!Z12</f>
        <v>96624</v>
      </c>
      <c r="M86" s="10">
        <f>'[4]CZ 5A'!AA12</f>
        <v>2350761</v>
      </c>
      <c r="N86" s="15">
        <f t="shared" ref="N86:N91" si="18">SUM(C86:L86)</f>
        <v>16722363</v>
      </c>
      <c r="O86" s="16">
        <f>N86/$C$1</f>
        <v>78.888373628965681</v>
      </c>
      <c r="P86" s="13">
        <f>MAX(O85:O91)</f>
        <v>106.18660691119236</v>
      </c>
      <c r="Q86" s="13">
        <f>MAX(O85:O89)</f>
        <v>79.587951409364308</v>
      </c>
      <c r="R86" s="13"/>
    </row>
    <row r="87" spans="1:18" x14ac:dyDescent="0.25">
      <c r="A87" s="41"/>
      <c r="B87" s="14" t="s">
        <v>19</v>
      </c>
      <c r="C87" s="10">
        <f>'[4]CZ 5A'!Q13</f>
        <v>5448217</v>
      </c>
      <c r="D87" s="10">
        <f>'[4]CZ 5A'!R13</f>
        <v>1610657</v>
      </c>
      <c r="E87" s="10">
        <f>'[4]CZ 5A'!S13</f>
        <v>2555342</v>
      </c>
      <c r="F87" s="10">
        <f>'[4]CZ 5A'!T13</f>
        <v>191961</v>
      </c>
      <c r="G87" s="10">
        <f>'[4]CZ 5A'!U13</f>
        <v>1078516</v>
      </c>
      <c r="H87" s="10">
        <f>'[4]CZ 5A'!V13</f>
        <v>2141966</v>
      </c>
      <c r="I87" s="10">
        <f>'[4]CZ 5A'!W13</f>
        <v>18571</v>
      </c>
      <c r="J87" s="10">
        <f>'[4]CZ 5A'!X13</f>
        <v>102808</v>
      </c>
      <c r="K87" s="10">
        <f>'[4]CZ 5A'!Y13</f>
        <v>938047</v>
      </c>
      <c r="L87" s="10">
        <f>'[4]CZ 5A'!Z13</f>
        <v>96624</v>
      </c>
      <c r="M87" s="10">
        <f>'[4]CZ 5A'!AA13</f>
        <v>2350761</v>
      </c>
      <c r="N87" s="15">
        <f t="shared" si="18"/>
        <v>14182709</v>
      </c>
      <c r="O87" s="16">
        <f t="shared" ref="O87:O91" si="19">N87/$C$1</f>
        <v>66.907460785469979</v>
      </c>
      <c r="P87" s="13" t="s">
        <v>20</v>
      </c>
      <c r="Q87" s="13" t="s">
        <v>20</v>
      </c>
      <c r="R87" s="13"/>
    </row>
    <row r="88" spans="1:18" x14ac:dyDescent="0.25">
      <c r="A88" s="41"/>
      <c r="B88" s="14" t="s">
        <v>21</v>
      </c>
      <c r="C88" s="10">
        <f>'[4]CZ 5A'!Q14</f>
        <v>6922294</v>
      </c>
      <c r="D88" s="10">
        <f>'[4]CZ 5A'!R14</f>
        <v>1426336</v>
      </c>
      <c r="E88" s="10">
        <f>'[4]CZ 5A'!S14</f>
        <v>2555342</v>
      </c>
      <c r="F88" s="10">
        <f>'[4]CZ 5A'!T14</f>
        <v>190991</v>
      </c>
      <c r="G88" s="10">
        <f>'[4]CZ 5A'!U14</f>
        <v>1078516</v>
      </c>
      <c r="H88" s="10">
        <f>'[4]CZ 5A'!V14</f>
        <v>2200536</v>
      </c>
      <c r="I88" s="10">
        <f>'[4]CZ 5A'!W14</f>
        <v>22771</v>
      </c>
      <c r="J88" s="10">
        <f>'[4]CZ 5A'!X14</f>
        <v>91043</v>
      </c>
      <c r="K88" s="10">
        <f>'[4]CZ 5A'!Y14</f>
        <v>938047</v>
      </c>
      <c r="L88" s="10">
        <f>'[4]CZ 5A'!Z14</f>
        <v>96624</v>
      </c>
      <c r="M88" s="10">
        <f>'[4]CZ 5A'!AA14</f>
        <v>2350761</v>
      </c>
      <c r="N88" s="15">
        <f t="shared" si="18"/>
        <v>15522500</v>
      </c>
      <c r="O88" s="16">
        <f t="shared" si="19"/>
        <v>73.227974997051533</v>
      </c>
      <c r="P88" s="13">
        <f>MIN(O85:O91)</f>
        <v>59.815610331407008</v>
      </c>
      <c r="Q88" s="13">
        <f>MIN(O85:O89)</f>
        <v>66.907460785469979</v>
      </c>
      <c r="R88" s="13"/>
    </row>
    <row r="89" spans="1:18" x14ac:dyDescent="0.25">
      <c r="A89" s="41"/>
      <c r="B89" s="14" t="s">
        <v>22</v>
      </c>
      <c r="C89" s="10">
        <f>'[4]CZ 5A'!Q15</f>
        <v>6335906</v>
      </c>
      <c r="D89" s="10">
        <f>'[4]CZ 5A'!R15</f>
        <v>1548204</v>
      </c>
      <c r="E89" s="10">
        <f>'[4]CZ 5A'!S15</f>
        <v>2555342</v>
      </c>
      <c r="F89" s="10">
        <f>'[4]CZ 5A'!T15</f>
        <v>190691</v>
      </c>
      <c r="G89" s="10">
        <f>'[4]CZ 5A'!U15</f>
        <v>1078516</v>
      </c>
      <c r="H89" s="10">
        <f>'[4]CZ 5A'!V15</f>
        <v>2189323</v>
      </c>
      <c r="I89" s="10">
        <f>'[4]CZ 5A'!W15</f>
        <v>20875</v>
      </c>
      <c r="J89" s="10">
        <f>'[4]CZ 5A'!X15</f>
        <v>98822</v>
      </c>
      <c r="K89" s="10">
        <f>'[4]CZ 5A'!Y15</f>
        <v>938047</v>
      </c>
      <c r="L89" s="10">
        <f>'[4]CZ 5A'!Z15</f>
        <v>96624</v>
      </c>
      <c r="M89" s="10">
        <f>'[4]CZ 5A'!AA15</f>
        <v>2350761</v>
      </c>
      <c r="N89" s="15">
        <f t="shared" si="18"/>
        <v>15052350</v>
      </c>
      <c r="O89" s="16">
        <f t="shared" si="19"/>
        <v>71.010024767071585</v>
      </c>
      <c r="P89" s="13" t="s">
        <v>23</v>
      </c>
      <c r="Q89" s="13" t="s">
        <v>23</v>
      </c>
      <c r="R89" s="13"/>
    </row>
    <row r="90" spans="1:18" x14ac:dyDescent="0.25">
      <c r="A90" s="41"/>
      <c r="B90" s="14" t="s">
        <v>24</v>
      </c>
      <c r="C90" s="10">
        <f>'[4]CZ 5A'!Q16</f>
        <v>14674563</v>
      </c>
      <c r="D90" s="10">
        <f>'[4]CZ 5A'!R16</f>
        <v>524311</v>
      </c>
      <c r="E90" s="10">
        <f>'[4]CZ 5A'!S16</f>
        <v>2555342</v>
      </c>
      <c r="F90" s="10">
        <f>'[4]CZ 5A'!T16</f>
        <v>188582</v>
      </c>
      <c r="G90" s="10">
        <f>'[4]CZ 5A'!U16</f>
        <v>1078516</v>
      </c>
      <c r="H90" s="10">
        <f>'[4]CZ 5A'!V16</f>
        <v>2376482</v>
      </c>
      <c r="I90" s="10">
        <f>'[4]CZ 5A'!W16</f>
        <v>42972</v>
      </c>
      <c r="J90" s="10">
        <f>'[4]CZ 5A'!X16</f>
        <v>33467</v>
      </c>
      <c r="K90" s="10">
        <f>'[4]CZ 5A'!Y16</f>
        <v>938047</v>
      </c>
      <c r="L90" s="10">
        <f>'[4]CZ 5A'!Z16</f>
        <v>96624</v>
      </c>
      <c r="M90" s="10">
        <f>'[4]CZ 5A'!AA16</f>
        <v>2350761</v>
      </c>
      <c r="N90" s="15">
        <f t="shared" si="18"/>
        <v>22508906</v>
      </c>
      <c r="O90" s="16">
        <f t="shared" si="19"/>
        <v>106.18660691119236</v>
      </c>
      <c r="P90" s="22">
        <f>(P86-P88)/O86</f>
        <v>0.58780520432429306</v>
      </c>
      <c r="Q90" s="22">
        <f>(Q86-Q88)/O86</f>
        <v>0.16073966340761772</v>
      </c>
      <c r="R90" s="13"/>
    </row>
    <row r="91" spans="1:18" ht="15.75" thickBot="1" x14ac:dyDescent="0.3">
      <c r="A91" s="41"/>
      <c r="B91" s="23" t="s">
        <v>25</v>
      </c>
      <c r="C91" s="29">
        <f>'[4]CZ 5A'!Q17</f>
        <v>3340899</v>
      </c>
      <c r="D91" s="30">
        <f>'[4]CZ 5A'!R17</f>
        <v>2201721</v>
      </c>
      <c r="E91" s="30">
        <f>'[4]CZ 5A'!S17</f>
        <v>2555342</v>
      </c>
      <c r="F91" s="30">
        <f>'[4]CZ 5A'!T17</f>
        <v>193406</v>
      </c>
      <c r="G91" s="30">
        <f>'[4]CZ 5A'!U17</f>
        <v>1078516</v>
      </c>
      <c r="H91" s="30">
        <f>'[4]CZ 5A'!V17</f>
        <v>2122189</v>
      </c>
      <c r="I91" s="30">
        <f>'[4]CZ 5A'!W17</f>
        <v>12135</v>
      </c>
      <c r="J91" s="30">
        <f>'[4]CZ 5A'!X17</f>
        <v>140535</v>
      </c>
      <c r="K91" s="30">
        <f>'[4]CZ 5A'!Y17</f>
        <v>938047</v>
      </c>
      <c r="L91" s="31">
        <f>'[4]CZ 5A'!Z17</f>
        <v>96624</v>
      </c>
      <c r="M91" s="31">
        <f>'[4]CZ 5A'!AA17</f>
        <v>2350761</v>
      </c>
      <c r="N91" s="27">
        <f t="shared" si="18"/>
        <v>12679414</v>
      </c>
      <c r="O91" s="28">
        <f t="shared" si="19"/>
        <v>59.815610331407008</v>
      </c>
      <c r="P91" s="13"/>
      <c r="Q91" s="13"/>
      <c r="R91" s="13"/>
    </row>
    <row r="92" spans="1:18" ht="15.75" thickBot="1" x14ac:dyDescent="0.3"/>
    <row r="93" spans="1:18" ht="60.75" thickBot="1" x14ac:dyDescent="0.3">
      <c r="A93" s="41" t="s">
        <v>35</v>
      </c>
      <c r="B93" s="3" t="s">
        <v>2</v>
      </c>
      <c r="C93" s="4" t="s">
        <v>3</v>
      </c>
      <c r="D93" s="5" t="s">
        <v>4</v>
      </c>
      <c r="E93" s="5" t="s">
        <v>5</v>
      </c>
      <c r="F93" s="5" t="s">
        <v>6</v>
      </c>
      <c r="G93" s="5" t="s">
        <v>7</v>
      </c>
      <c r="H93" s="5" t="s">
        <v>8</v>
      </c>
      <c r="I93" s="5" t="s">
        <v>9</v>
      </c>
      <c r="J93" s="5" t="s">
        <v>10</v>
      </c>
      <c r="K93" s="5" t="s">
        <v>11</v>
      </c>
      <c r="L93" s="6" t="s">
        <v>12</v>
      </c>
      <c r="M93" s="3" t="s">
        <v>13</v>
      </c>
      <c r="N93" s="3" t="s">
        <v>14</v>
      </c>
      <c r="O93" s="7" t="s">
        <v>15</v>
      </c>
      <c r="P93" s="8"/>
      <c r="Q93" s="8"/>
      <c r="R93" s="8"/>
    </row>
    <row r="94" spans="1:18" x14ac:dyDescent="0.25">
      <c r="A94" s="41"/>
      <c r="B94" s="9" t="s">
        <v>16</v>
      </c>
      <c r="C94" s="10">
        <f>'[4]CZ 5B'!Q11</f>
        <v>7313102</v>
      </c>
      <c r="D94" s="10">
        <f>'[4]CZ 5B'!R11</f>
        <v>1096814</v>
      </c>
      <c r="E94" s="10">
        <f>'[4]CZ 5B'!S11</f>
        <v>2555342</v>
      </c>
      <c r="F94" s="10">
        <f>'[4]CZ 5B'!T11</f>
        <v>179448</v>
      </c>
      <c r="G94" s="10">
        <f>'[4]CZ 5B'!U11</f>
        <v>1078516</v>
      </c>
      <c r="H94" s="10">
        <f>'[4]CZ 5B'!V11</f>
        <v>2179944</v>
      </c>
      <c r="I94" s="10">
        <f>'[4]CZ 5B'!W11</f>
        <v>23730</v>
      </c>
      <c r="J94" s="10">
        <f>'[4]CZ 5B'!X11</f>
        <v>70009</v>
      </c>
      <c r="K94" s="10">
        <f>'[4]CZ 5B'!Y11</f>
        <v>938047</v>
      </c>
      <c r="L94" s="10">
        <f>'[4]CZ 5B'!Z11</f>
        <v>96624</v>
      </c>
      <c r="M94" s="10">
        <f>'[4]CZ 5B'!AA11</f>
        <v>2350761</v>
      </c>
      <c r="N94" s="11">
        <f>SUM(C94:L94)</f>
        <v>15531576</v>
      </c>
      <c r="O94" s="16">
        <f>N94/$C$1</f>
        <v>73.270791366906479</v>
      </c>
      <c r="P94" s="13" t="s">
        <v>17</v>
      </c>
      <c r="Q94" s="13" t="s">
        <v>17</v>
      </c>
      <c r="R94" s="13"/>
    </row>
    <row r="95" spans="1:18" x14ac:dyDescent="0.25">
      <c r="A95" s="41"/>
      <c r="B95" s="14" t="s">
        <v>18</v>
      </c>
      <c r="C95" s="10">
        <f>'[4]CZ 5B'!Q12</f>
        <v>6910784</v>
      </c>
      <c r="D95" s="10">
        <f>'[4]CZ 5B'!R12</f>
        <v>1094066</v>
      </c>
      <c r="E95" s="10">
        <f>'[4]CZ 5B'!S12</f>
        <v>2555342</v>
      </c>
      <c r="F95" s="10">
        <f>'[4]CZ 5B'!T12</f>
        <v>181775</v>
      </c>
      <c r="G95" s="10">
        <f>'[4]CZ 5B'!U12</f>
        <v>1078516</v>
      </c>
      <c r="H95" s="10">
        <f>'[4]CZ 5B'!V12</f>
        <v>2170465</v>
      </c>
      <c r="I95" s="10">
        <f>'[4]CZ 5B'!W12</f>
        <v>22666</v>
      </c>
      <c r="J95" s="10">
        <f>'[4]CZ 5B'!X12</f>
        <v>69834</v>
      </c>
      <c r="K95" s="10">
        <f>'[4]CZ 5B'!Y12</f>
        <v>938047</v>
      </c>
      <c r="L95" s="10">
        <f>'[4]CZ 5B'!Z12</f>
        <v>96624</v>
      </c>
      <c r="M95" s="10">
        <f>'[4]CZ 5B'!AA12</f>
        <v>2350761</v>
      </c>
      <c r="N95" s="15">
        <f t="shared" ref="N95:N100" si="20">SUM(C95:L95)</f>
        <v>15118119</v>
      </c>
      <c r="O95" s="16">
        <f>N95/$C$1</f>
        <v>71.320292487321623</v>
      </c>
      <c r="P95" s="13">
        <f>MAX(O94:O100)</f>
        <v>120.00663757518575</v>
      </c>
      <c r="Q95" s="13">
        <f>MAX(O94:O98)</f>
        <v>77.398235640995395</v>
      </c>
      <c r="R95" s="13"/>
    </row>
    <row r="96" spans="1:18" x14ac:dyDescent="0.25">
      <c r="A96" s="41"/>
      <c r="B96" s="14" t="s">
        <v>19</v>
      </c>
      <c r="C96" s="10">
        <f>'[4]CZ 5B'!Q13</f>
        <v>8128743</v>
      </c>
      <c r="D96" s="10">
        <f>'[4]CZ 5B'!R13</f>
        <v>969920</v>
      </c>
      <c r="E96" s="10">
        <f>'[4]CZ 5B'!S13</f>
        <v>2555342</v>
      </c>
      <c r="F96" s="10">
        <f>'[4]CZ 5B'!T13</f>
        <v>182708</v>
      </c>
      <c r="G96" s="10">
        <f>'[4]CZ 5B'!U13</f>
        <v>1078516</v>
      </c>
      <c r="H96" s="10">
        <f>'[4]CZ 5B'!V13</f>
        <v>2243553</v>
      </c>
      <c r="I96" s="10">
        <f>'[4]CZ 5B'!W13</f>
        <v>26730</v>
      </c>
      <c r="J96" s="10">
        <f>'[4]CZ 5B'!X13</f>
        <v>61910</v>
      </c>
      <c r="K96" s="10">
        <f>'[4]CZ 5B'!Y13</f>
        <v>938047</v>
      </c>
      <c r="L96" s="10">
        <f>'[4]CZ 5B'!Z13</f>
        <v>96624</v>
      </c>
      <c r="M96" s="10">
        <f>'[4]CZ 5B'!AA13</f>
        <v>2350761</v>
      </c>
      <c r="N96" s="15">
        <f t="shared" si="20"/>
        <v>16282093</v>
      </c>
      <c r="O96" s="16">
        <f t="shared" ref="O96:O100" si="21">N96/$C$1</f>
        <v>76.811383417855879</v>
      </c>
      <c r="P96" s="13" t="s">
        <v>20</v>
      </c>
      <c r="Q96" s="13" t="s">
        <v>20</v>
      </c>
      <c r="R96" s="13"/>
    </row>
    <row r="97" spans="1:18" x14ac:dyDescent="0.25">
      <c r="A97" s="41"/>
      <c r="B97" s="14" t="s">
        <v>21</v>
      </c>
      <c r="C97" s="10">
        <f>'[4]CZ 5B'!Q14</f>
        <v>8221504.9999999991</v>
      </c>
      <c r="D97" s="10">
        <f>'[4]CZ 5B'!R14</f>
        <v>993236</v>
      </c>
      <c r="E97" s="10">
        <f>'[4]CZ 5B'!S14</f>
        <v>2555342</v>
      </c>
      <c r="F97" s="10">
        <f>'[4]CZ 5B'!T14</f>
        <v>182795</v>
      </c>
      <c r="G97" s="10">
        <f>'[4]CZ 5B'!U14</f>
        <v>1078516</v>
      </c>
      <c r="H97" s="10">
        <f>'[4]CZ 5B'!V14</f>
        <v>2250265</v>
      </c>
      <c r="I97" s="10">
        <f>'[4]CZ 5B'!W14</f>
        <v>26763</v>
      </c>
      <c r="J97" s="10">
        <f>'[4]CZ 5B'!X14</f>
        <v>63398</v>
      </c>
      <c r="K97" s="10">
        <f>'[4]CZ 5B'!Y14</f>
        <v>938047</v>
      </c>
      <c r="L97" s="10">
        <f>'[4]CZ 5B'!Z14</f>
        <v>96624</v>
      </c>
      <c r="M97" s="10">
        <f>'[4]CZ 5B'!AA14</f>
        <v>2350761</v>
      </c>
      <c r="N97" s="15">
        <f t="shared" si="20"/>
        <v>16406491</v>
      </c>
      <c r="O97" s="16">
        <f t="shared" si="21"/>
        <v>77.398235640995395</v>
      </c>
      <c r="P97" s="13">
        <f>MIN(O94:O100)</f>
        <v>63.863097063332937</v>
      </c>
      <c r="Q97" s="13">
        <f>MIN(O94:O98)</f>
        <v>71.320292487321623</v>
      </c>
      <c r="R97" s="13"/>
    </row>
    <row r="98" spans="1:18" x14ac:dyDescent="0.25">
      <c r="A98" s="41"/>
      <c r="B98" s="14" t="s">
        <v>22</v>
      </c>
      <c r="C98" s="10">
        <f>'[4]CZ 5B'!Q15</f>
        <v>7743357</v>
      </c>
      <c r="D98" s="10">
        <f>'[4]CZ 5B'!R15</f>
        <v>1041493.9999999999</v>
      </c>
      <c r="E98" s="10">
        <f>'[4]CZ 5B'!S15</f>
        <v>2555342</v>
      </c>
      <c r="F98" s="10">
        <f>'[4]CZ 5B'!T15</f>
        <v>182320</v>
      </c>
      <c r="G98" s="10">
        <f>'[4]CZ 5B'!U15</f>
        <v>1078516</v>
      </c>
      <c r="H98" s="10">
        <f>'[4]CZ 5B'!V15</f>
        <v>2248595</v>
      </c>
      <c r="I98" s="10">
        <f>'[4]CZ 5B'!W15</f>
        <v>25472</v>
      </c>
      <c r="J98" s="10">
        <f>'[4]CZ 5B'!X15</f>
        <v>66478</v>
      </c>
      <c r="K98" s="10">
        <f>'[4]CZ 5B'!Y15</f>
        <v>938047</v>
      </c>
      <c r="L98" s="10">
        <f>'[4]CZ 5B'!Z15</f>
        <v>96624</v>
      </c>
      <c r="M98" s="10">
        <f>'[4]CZ 5B'!AA15</f>
        <v>2350761</v>
      </c>
      <c r="N98" s="15">
        <f t="shared" si="20"/>
        <v>15976245</v>
      </c>
      <c r="O98" s="16">
        <f t="shared" si="21"/>
        <v>75.36853402523883</v>
      </c>
      <c r="P98" s="13" t="s">
        <v>23</v>
      </c>
      <c r="Q98" s="13" t="s">
        <v>23</v>
      </c>
      <c r="R98" s="13"/>
    </row>
    <row r="99" spans="1:18" x14ac:dyDescent="0.25">
      <c r="A99" s="41"/>
      <c r="B99" s="14" t="s">
        <v>24</v>
      </c>
      <c r="C99" s="10">
        <f>'[4]CZ 5B'!Q16</f>
        <v>17580297</v>
      </c>
      <c r="D99" s="10">
        <f>'[4]CZ 5B'!R16</f>
        <v>399685</v>
      </c>
      <c r="E99" s="10">
        <f>'[4]CZ 5B'!S16</f>
        <v>2555342</v>
      </c>
      <c r="F99" s="10">
        <f>'[4]CZ 5B'!T16</f>
        <v>185905</v>
      </c>
      <c r="G99" s="10">
        <f>'[4]CZ 5B'!U16</f>
        <v>1078516</v>
      </c>
      <c r="H99" s="10">
        <f>'[4]CZ 5B'!V16</f>
        <v>2527211</v>
      </c>
      <c r="I99" s="10">
        <f>'[4]CZ 5B'!W16</f>
        <v>51268</v>
      </c>
      <c r="J99" s="10">
        <f>'[4]CZ 5B'!X16</f>
        <v>25512</v>
      </c>
      <c r="K99" s="10">
        <f>'[4]CZ 5B'!Y16</f>
        <v>938047</v>
      </c>
      <c r="L99" s="10">
        <f>'[4]CZ 5B'!Z16</f>
        <v>96624</v>
      </c>
      <c r="M99" s="10">
        <f>'[4]CZ 5B'!AA16</f>
        <v>2350761</v>
      </c>
      <c r="N99" s="15">
        <f t="shared" si="20"/>
        <v>25438407</v>
      </c>
      <c r="O99" s="16">
        <f t="shared" si="21"/>
        <v>120.00663757518575</v>
      </c>
      <c r="P99" s="22">
        <f>(P95-P97)/O95</f>
        <v>0.78720289210582339</v>
      </c>
      <c r="Q99" s="22">
        <f>(Q95-Q97)/O95</f>
        <v>8.5220390182138242E-2</v>
      </c>
      <c r="R99" s="13"/>
    </row>
    <row r="100" spans="1:18" ht="15.75" thickBot="1" x14ac:dyDescent="0.3">
      <c r="A100" s="41"/>
      <c r="B100" s="23" t="s">
        <v>25</v>
      </c>
      <c r="C100" s="29">
        <f>'[4]CZ 5B'!Q17</f>
        <v>4919769</v>
      </c>
      <c r="D100" s="30">
        <f>'[4]CZ 5B'!R17</f>
        <v>1501483</v>
      </c>
      <c r="E100" s="30">
        <f>'[4]CZ 5B'!S17</f>
        <v>2555342</v>
      </c>
      <c r="F100" s="30">
        <f>'[4]CZ 5B'!T17</f>
        <v>180405</v>
      </c>
      <c r="G100" s="30">
        <f>'[4]CZ 5B'!U17</f>
        <v>1078516</v>
      </c>
      <c r="H100" s="30">
        <f>'[4]CZ 5B'!V17</f>
        <v>2154288</v>
      </c>
      <c r="I100" s="30">
        <f>'[4]CZ 5B'!W17</f>
        <v>17067</v>
      </c>
      <c r="J100" s="30">
        <f>'[4]CZ 5B'!X17</f>
        <v>95839</v>
      </c>
      <c r="K100" s="30">
        <f>'[4]CZ 5B'!Y17</f>
        <v>938047</v>
      </c>
      <c r="L100" s="31">
        <f>'[4]CZ 5B'!Z17</f>
        <v>96624</v>
      </c>
      <c r="M100" s="31">
        <f>'[4]CZ 5B'!AA17</f>
        <v>2350761</v>
      </c>
      <c r="N100" s="27">
        <f t="shared" si="20"/>
        <v>13537380</v>
      </c>
      <c r="O100" s="28">
        <f t="shared" si="21"/>
        <v>63.863097063332937</v>
      </c>
      <c r="P100" s="13"/>
      <c r="Q100" s="13"/>
      <c r="R100" s="13"/>
    </row>
    <row r="101" spans="1:18" ht="15.75" thickBot="1" x14ac:dyDescent="0.3"/>
    <row r="102" spans="1:18" ht="60.75" thickBot="1" x14ac:dyDescent="0.3">
      <c r="A102" s="41" t="s">
        <v>36</v>
      </c>
      <c r="B102" s="3" t="s">
        <v>2</v>
      </c>
      <c r="C102" s="4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5" t="s">
        <v>8</v>
      </c>
      <c r="I102" s="5" t="s">
        <v>9</v>
      </c>
      <c r="J102" s="5" t="s">
        <v>10</v>
      </c>
      <c r="K102" s="5" t="s">
        <v>11</v>
      </c>
      <c r="L102" s="6" t="s">
        <v>12</v>
      </c>
      <c r="M102" s="3" t="s">
        <v>13</v>
      </c>
      <c r="N102" s="3" t="s">
        <v>14</v>
      </c>
      <c r="O102" s="7" t="s">
        <v>15</v>
      </c>
      <c r="P102" s="8"/>
      <c r="Q102" s="8"/>
      <c r="R102" s="8"/>
    </row>
    <row r="103" spans="1:18" x14ac:dyDescent="0.25">
      <c r="A103" s="41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32"/>
      <c r="N103" s="11"/>
      <c r="O103" s="12"/>
      <c r="P103" s="13" t="s">
        <v>17</v>
      </c>
      <c r="Q103" s="13" t="s">
        <v>17</v>
      </c>
      <c r="R103" s="13"/>
    </row>
    <row r="104" spans="1:18" x14ac:dyDescent="0.25">
      <c r="A104" s="41"/>
      <c r="B104" s="14" t="s">
        <v>37</v>
      </c>
      <c r="C104" s="10">
        <f>'[4]CZ 5C'!Q12</f>
        <v>6158971</v>
      </c>
      <c r="D104" s="10">
        <f>'[4]CZ 5C'!R12</f>
        <v>475365</v>
      </c>
      <c r="E104" s="10">
        <f>'[4]CZ 5C'!S12</f>
        <v>2555342</v>
      </c>
      <c r="F104" s="10">
        <f>'[4]CZ 5C'!T12</f>
        <v>197873</v>
      </c>
      <c r="G104" s="10">
        <f>'[4]CZ 5C'!U12</f>
        <v>1078516</v>
      </c>
      <c r="H104" s="10">
        <f>'[4]CZ 5C'!V12</f>
        <v>1973091</v>
      </c>
      <c r="I104" s="10">
        <f>'[4]CZ 5C'!W12</f>
        <v>19313</v>
      </c>
      <c r="J104" s="10">
        <f>'[4]CZ 5C'!X12</f>
        <v>30342</v>
      </c>
      <c r="K104" s="10">
        <f>'[4]CZ 5C'!Y12</f>
        <v>938047</v>
      </c>
      <c r="L104" s="10">
        <f>'[4]CZ 5C'!Z12</f>
        <v>96624</v>
      </c>
      <c r="M104" s="10">
        <f>'[4]CZ 5C'!AA12</f>
        <v>2350761</v>
      </c>
      <c r="N104" s="15">
        <f t="shared" ref="N104:N109" si="22">SUM(C104:L104)</f>
        <v>13523484</v>
      </c>
      <c r="O104" s="16">
        <f>N104/$C$1</f>
        <v>63.797542162990922</v>
      </c>
      <c r="P104" s="13">
        <f>MAX(O103:O109)</f>
        <v>86.461851633447338</v>
      </c>
      <c r="Q104" s="13">
        <f>MAX(O103:O107)</f>
        <v>64.559400872744433</v>
      </c>
      <c r="R104" s="13"/>
    </row>
    <row r="105" spans="1:18" x14ac:dyDescent="0.25">
      <c r="A105" s="41"/>
      <c r="B105" s="14" t="s">
        <v>19</v>
      </c>
      <c r="C105" s="10">
        <f>'[4]CZ 5C'!Q13</f>
        <v>4944220</v>
      </c>
      <c r="D105" s="10">
        <f>'[4]CZ 5C'!R13</f>
        <v>623999</v>
      </c>
      <c r="E105" s="10">
        <f>'[4]CZ 5C'!S13</f>
        <v>2555342</v>
      </c>
      <c r="F105" s="10">
        <f>'[4]CZ 5C'!T13</f>
        <v>198124</v>
      </c>
      <c r="G105" s="10">
        <f>'[4]CZ 5C'!U13</f>
        <v>1078516</v>
      </c>
      <c r="H105" s="10">
        <f>'[4]CZ 5C'!V13</f>
        <v>1912245</v>
      </c>
      <c r="I105" s="10">
        <f>'[4]CZ 5C'!W13</f>
        <v>16085</v>
      </c>
      <c r="J105" s="10">
        <f>'[4]CZ 5C'!X13</f>
        <v>39830</v>
      </c>
      <c r="K105" s="10">
        <f>'[4]CZ 5C'!Y13</f>
        <v>938047</v>
      </c>
      <c r="L105" s="10">
        <f>'[4]CZ 5C'!Z13</f>
        <v>96624</v>
      </c>
      <c r="M105" s="10">
        <f>'[4]CZ 5C'!AA13</f>
        <v>2350761</v>
      </c>
      <c r="N105" s="15">
        <f t="shared" si="22"/>
        <v>12403032</v>
      </c>
      <c r="O105" s="16">
        <f t="shared" ref="O105:O109" si="23">N105/$C$1</f>
        <v>58.511767897157682</v>
      </c>
      <c r="P105" s="13" t="s">
        <v>20</v>
      </c>
      <c r="Q105" s="13" t="s">
        <v>20</v>
      </c>
      <c r="R105" s="13"/>
    </row>
    <row r="106" spans="1:18" x14ac:dyDescent="0.25">
      <c r="A106" s="41"/>
      <c r="B106" s="14" t="s">
        <v>21</v>
      </c>
      <c r="C106" s="10">
        <f>'[4]CZ 5C'!Q14</f>
        <v>6349647</v>
      </c>
      <c r="D106" s="10">
        <f>'[4]CZ 5C'!R14</f>
        <v>441983</v>
      </c>
      <c r="E106" s="10">
        <f>'[4]CZ 5C'!S14</f>
        <v>2555342</v>
      </c>
      <c r="F106" s="10">
        <f>'[4]CZ 5C'!T14</f>
        <v>200013</v>
      </c>
      <c r="G106" s="10">
        <f>'[4]CZ 5C'!U14</f>
        <v>1078516</v>
      </c>
      <c r="H106" s="10">
        <f>'[4]CZ 5C'!V14</f>
        <v>1976750</v>
      </c>
      <c r="I106" s="10">
        <f>'[4]CZ 5C'!W14</f>
        <v>19845</v>
      </c>
      <c r="J106" s="10">
        <f>'[4]CZ 5C'!X14</f>
        <v>28212</v>
      </c>
      <c r="K106" s="10">
        <f>'[4]CZ 5C'!Y14</f>
        <v>938047</v>
      </c>
      <c r="L106" s="10">
        <f>'[4]CZ 5C'!Z14</f>
        <v>96624</v>
      </c>
      <c r="M106" s="10">
        <f>'[4]CZ 5C'!AA14</f>
        <v>2350761</v>
      </c>
      <c r="N106" s="15">
        <f t="shared" si="22"/>
        <v>13684979</v>
      </c>
      <c r="O106" s="16">
        <f t="shared" si="23"/>
        <v>64.559400872744433</v>
      </c>
      <c r="P106" s="13">
        <f>MIN(O103:O109)</f>
        <v>54.791281990800805</v>
      </c>
      <c r="Q106" s="13">
        <f>MIN(O103:O107)</f>
        <v>58.119632032079252</v>
      </c>
      <c r="R106" s="13"/>
    </row>
    <row r="107" spans="1:18" x14ac:dyDescent="0.25">
      <c r="A107" s="41"/>
      <c r="B107" s="14" t="s">
        <v>22</v>
      </c>
      <c r="C107" s="10">
        <f>'[4]CZ 5C'!Q15</f>
        <v>5159097</v>
      </c>
      <c r="D107" s="10">
        <f>'[4]CZ 5C'!R15</f>
        <v>475725</v>
      </c>
      <c r="E107" s="10">
        <f>'[4]CZ 5C'!S15</f>
        <v>2555342</v>
      </c>
      <c r="F107" s="10">
        <f>'[4]CZ 5C'!T15</f>
        <v>199782</v>
      </c>
      <c r="G107" s="10">
        <f>'[4]CZ 5C'!U15</f>
        <v>1078516</v>
      </c>
      <c r="H107" s="10">
        <f>'[4]CZ 5C'!V15</f>
        <v>1769960</v>
      </c>
      <c r="I107" s="10">
        <f>'[4]CZ 5C'!W15</f>
        <v>16451</v>
      </c>
      <c r="J107" s="10">
        <f>'[4]CZ 5C'!X15</f>
        <v>30365</v>
      </c>
      <c r="K107" s="10">
        <f>'[4]CZ 5C'!Y15</f>
        <v>938047</v>
      </c>
      <c r="L107" s="10">
        <f>'[4]CZ 5C'!Z15</f>
        <v>96624</v>
      </c>
      <c r="M107" s="10">
        <f>'[4]CZ 5C'!AA15</f>
        <v>2350761</v>
      </c>
      <c r="N107" s="15">
        <f t="shared" si="22"/>
        <v>12319909</v>
      </c>
      <c r="O107" s="16">
        <f t="shared" si="23"/>
        <v>58.119632032079252</v>
      </c>
      <c r="P107" s="13" t="s">
        <v>23</v>
      </c>
      <c r="Q107" s="13" t="s">
        <v>23</v>
      </c>
      <c r="R107" s="13"/>
    </row>
    <row r="108" spans="1:18" x14ac:dyDescent="0.25">
      <c r="A108" s="41"/>
      <c r="B108" s="14" t="s">
        <v>24</v>
      </c>
      <c r="C108" s="10">
        <f>'[4]CZ 5C'!Q16</f>
        <v>10984464</v>
      </c>
      <c r="D108" s="10">
        <f>'[4]CZ 5C'!R16</f>
        <v>267904</v>
      </c>
      <c r="E108" s="10">
        <f>'[4]CZ 5C'!S16</f>
        <v>2555342</v>
      </c>
      <c r="F108" s="10">
        <f>'[4]CZ 5C'!T16</f>
        <v>194764</v>
      </c>
      <c r="G108" s="10">
        <f>'[4]CZ 5C'!U16</f>
        <v>1078516</v>
      </c>
      <c r="H108" s="10">
        <f>'[4]CZ 5C'!V16</f>
        <v>2164031</v>
      </c>
      <c r="I108" s="10">
        <f>'[4]CZ 5C'!W16</f>
        <v>30959</v>
      </c>
      <c r="J108" s="10">
        <f>'[4]CZ 5C'!X16</f>
        <v>17100</v>
      </c>
      <c r="K108" s="10">
        <f>'[4]CZ 5C'!Y16</f>
        <v>938047</v>
      </c>
      <c r="L108" s="10">
        <f>'[4]CZ 5C'!Z16</f>
        <v>96624</v>
      </c>
      <c r="M108" s="10">
        <f>'[4]CZ 5C'!AA16</f>
        <v>2350761</v>
      </c>
      <c r="N108" s="15">
        <f t="shared" si="22"/>
        <v>18327751</v>
      </c>
      <c r="O108" s="16">
        <f t="shared" si="23"/>
        <v>86.461851633447338</v>
      </c>
      <c r="P108" s="22">
        <f>(P104-P106)/O104</f>
        <v>0.49642303714042912</v>
      </c>
      <c r="Q108" s="22">
        <f>(Q104-Q106)/O104</f>
        <v>0.10094070433329175</v>
      </c>
      <c r="R108" s="13"/>
    </row>
    <row r="109" spans="1:18" ht="15.75" thickBot="1" x14ac:dyDescent="0.3">
      <c r="A109" s="41"/>
      <c r="B109" s="23" t="s">
        <v>25</v>
      </c>
      <c r="C109" s="29">
        <f>'[4]CZ 5C'!Q17</f>
        <v>3977186</v>
      </c>
      <c r="D109" s="30">
        <f>'[4]CZ 5C'!R17</f>
        <v>814293</v>
      </c>
      <c r="E109" s="30">
        <f>'[4]CZ 5C'!S17</f>
        <v>2555342</v>
      </c>
      <c r="F109" s="30">
        <f>'[4]CZ 5C'!T17</f>
        <v>201408</v>
      </c>
      <c r="G109" s="30">
        <f>'[4]CZ 5C'!U17</f>
        <v>1078516</v>
      </c>
      <c r="H109" s="30">
        <f>'[4]CZ 5C'!V17</f>
        <v>1887241</v>
      </c>
      <c r="I109" s="30">
        <f>'[4]CZ 5C'!W17</f>
        <v>13749</v>
      </c>
      <c r="J109" s="30">
        <f>'[4]CZ 5C'!X17</f>
        <v>51976</v>
      </c>
      <c r="K109" s="30">
        <f>'[4]CZ 5C'!Y17</f>
        <v>938047</v>
      </c>
      <c r="L109" s="31">
        <f>'[4]CZ 5C'!Z17</f>
        <v>96624</v>
      </c>
      <c r="M109" s="31">
        <f>'[4]CZ 5C'!AA17</f>
        <v>2350761</v>
      </c>
      <c r="N109" s="27">
        <f t="shared" si="22"/>
        <v>11614382</v>
      </c>
      <c r="O109" s="28">
        <f t="shared" si="23"/>
        <v>54.791281990800805</v>
      </c>
      <c r="P109" s="13"/>
      <c r="Q109" s="13"/>
      <c r="R109" s="13"/>
    </row>
    <row r="110" spans="1:18" ht="15.75" thickBot="1" x14ac:dyDescent="0.3"/>
    <row r="111" spans="1:18" ht="60.75" thickBot="1" x14ac:dyDescent="0.3">
      <c r="A111" s="41" t="s">
        <v>38</v>
      </c>
      <c r="B111" s="3" t="s">
        <v>2</v>
      </c>
      <c r="C111" s="4" t="s">
        <v>3</v>
      </c>
      <c r="D111" s="5" t="s">
        <v>4</v>
      </c>
      <c r="E111" s="5" t="s">
        <v>5</v>
      </c>
      <c r="F111" s="5" t="s">
        <v>6</v>
      </c>
      <c r="G111" s="5" t="s">
        <v>7</v>
      </c>
      <c r="H111" s="5" t="s">
        <v>8</v>
      </c>
      <c r="I111" s="5" t="s">
        <v>9</v>
      </c>
      <c r="J111" s="5" t="s">
        <v>10</v>
      </c>
      <c r="K111" s="5" t="s">
        <v>11</v>
      </c>
      <c r="L111" s="6" t="s">
        <v>12</v>
      </c>
      <c r="M111" s="3" t="s">
        <v>13</v>
      </c>
      <c r="N111" s="3" t="s">
        <v>14</v>
      </c>
      <c r="O111" s="7" t="s">
        <v>15</v>
      </c>
      <c r="P111" s="8"/>
      <c r="Q111" s="8"/>
      <c r="R111" s="8"/>
    </row>
    <row r="112" spans="1:18" x14ac:dyDescent="0.25">
      <c r="A112" s="41"/>
      <c r="B112" s="9" t="s">
        <v>16</v>
      </c>
      <c r="C112" s="10">
        <f>'[4]CZ 6A'!Q11</f>
        <v>10731799</v>
      </c>
      <c r="D112" s="10">
        <f>'[4]CZ 6A'!R11</f>
        <v>1138300</v>
      </c>
      <c r="E112" s="10">
        <f>'[4]CZ 6A'!S11</f>
        <v>2555342</v>
      </c>
      <c r="F112" s="10">
        <f>'[4]CZ 6A'!T11</f>
        <v>182007</v>
      </c>
      <c r="G112" s="10">
        <f>'[4]CZ 6A'!U11</f>
        <v>1078516</v>
      </c>
      <c r="H112" s="10">
        <f>'[4]CZ 6A'!V11</f>
        <v>2318080</v>
      </c>
      <c r="I112" s="10">
        <f>'[4]CZ 6A'!W11</f>
        <v>32999</v>
      </c>
      <c r="J112" s="10">
        <f>'[4]CZ 6A'!X11</f>
        <v>72657</v>
      </c>
      <c r="K112" s="10">
        <f>'[4]CZ 6A'!Y11</f>
        <v>938047</v>
      </c>
      <c r="L112" s="10">
        <f>'[4]CZ 6A'!Z11</f>
        <v>96624</v>
      </c>
      <c r="M112" s="10">
        <f>'[4]CZ 6A'!AA11</f>
        <v>2350761</v>
      </c>
      <c r="N112" s="11">
        <f>SUM(C112:L112)</f>
        <v>19144371</v>
      </c>
      <c r="O112" s="12">
        <f>N112/$C$1</f>
        <v>90.314287062153554</v>
      </c>
      <c r="P112" s="13" t="s">
        <v>17</v>
      </c>
      <c r="Q112" s="13" t="s">
        <v>17</v>
      </c>
      <c r="R112" s="13"/>
    </row>
    <row r="113" spans="1:18" x14ac:dyDescent="0.25">
      <c r="A113" s="41"/>
      <c r="B113" s="14" t="s">
        <v>18</v>
      </c>
      <c r="C113" s="10">
        <f>'[4]CZ 6A'!Q12</f>
        <v>10354618</v>
      </c>
      <c r="D113" s="10">
        <f>'[4]CZ 6A'!R12</f>
        <v>1126987</v>
      </c>
      <c r="E113" s="10">
        <f>'[4]CZ 6A'!S12</f>
        <v>2555342</v>
      </c>
      <c r="F113" s="10">
        <f>'[4]CZ 6A'!T12</f>
        <v>184378</v>
      </c>
      <c r="G113" s="10">
        <f>'[4]CZ 6A'!U12</f>
        <v>1078516</v>
      </c>
      <c r="H113" s="10">
        <f>'[4]CZ 6A'!V12</f>
        <v>2310918</v>
      </c>
      <c r="I113" s="10">
        <f>'[4]CZ 6A'!W12</f>
        <v>32706.000000000004</v>
      </c>
      <c r="J113" s="10">
        <f>'[4]CZ 6A'!X12</f>
        <v>71935</v>
      </c>
      <c r="K113" s="10">
        <f>'[4]CZ 6A'!Y12</f>
        <v>938047</v>
      </c>
      <c r="L113" s="10">
        <f>'[4]CZ 6A'!Z12</f>
        <v>96624</v>
      </c>
      <c r="M113" s="10">
        <f>'[4]CZ 6A'!AA12</f>
        <v>2350761</v>
      </c>
      <c r="N113" s="15">
        <f t="shared" ref="N113:N118" si="24">SUM(C113:L113)</f>
        <v>18750071</v>
      </c>
      <c r="O113" s="16">
        <f>N113/$C$1</f>
        <v>88.454162047411245</v>
      </c>
      <c r="P113" s="13">
        <f>MAX(O112:O118)</f>
        <v>124.71170185163345</v>
      </c>
      <c r="Q113" s="13">
        <f>MAX(O112:O116)</f>
        <v>90.314287062153554</v>
      </c>
      <c r="R113" s="13"/>
    </row>
    <row r="114" spans="1:18" x14ac:dyDescent="0.25">
      <c r="A114" s="41"/>
      <c r="B114" s="14" t="s">
        <v>19</v>
      </c>
      <c r="C114" s="10">
        <f>'[4]CZ 6A'!Q13</f>
        <v>6872606</v>
      </c>
      <c r="D114" s="10">
        <f>'[4]CZ 6A'!R13</f>
        <v>1530370</v>
      </c>
      <c r="E114" s="10">
        <f>'[4]CZ 6A'!S13</f>
        <v>2555342</v>
      </c>
      <c r="F114" s="10">
        <f>'[4]CZ 6A'!T13</f>
        <v>192587</v>
      </c>
      <c r="G114" s="10">
        <f>'[4]CZ 6A'!U13</f>
        <v>1078516</v>
      </c>
      <c r="H114" s="10">
        <f>'[4]CZ 6A'!V13</f>
        <v>2216719</v>
      </c>
      <c r="I114" s="10">
        <f>'[4]CZ 6A'!W13</f>
        <v>23259</v>
      </c>
      <c r="J114" s="10">
        <f>'[4]CZ 6A'!X13</f>
        <v>97683</v>
      </c>
      <c r="K114" s="10">
        <f>'[4]CZ 6A'!Y13</f>
        <v>938047</v>
      </c>
      <c r="L114" s="10">
        <f>'[4]CZ 6A'!Z13</f>
        <v>96624</v>
      </c>
      <c r="M114" s="10">
        <f>'[4]CZ 6A'!AA13</f>
        <v>2350761</v>
      </c>
      <c r="N114" s="15">
        <f t="shared" si="24"/>
        <v>15601753</v>
      </c>
      <c r="O114" s="16">
        <f t="shared" ref="O114:O118" si="25">N114/$C$1</f>
        <v>73.601853992216064</v>
      </c>
      <c r="P114" s="13" t="s">
        <v>20</v>
      </c>
      <c r="Q114" s="13" t="s">
        <v>20</v>
      </c>
      <c r="R114" s="13"/>
    </row>
    <row r="115" spans="1:18" x14ac:dyDescent="0.25">
      <c r="A115" s="41"/>
      <c r="B115" s="14" t="s">
        <v>21</v>
      </c>
      <c r="C115" s="10">
        <f>'[4]CZ 6A'!Q14</f>
        <v>9533637</v>
      </c>
      <c r="D115" s="10">
        <f>'[4]CZ 6A'!R14</f>
        <v>1271064</v>
      </c>
      <c r="E115" s="10">
        <f>'[4]CZ 6A'!S14</f>
        <v>2555342</v>
      </c>
      <c r="F115" s="10">
        <f>'[4]CZ 6A'!T14</f>
        <v>192030</v>
      </c>
      <c r="G115" s="10">
        <f>'[4]CZ 6A'!U14</f>
        <v>1078516</v>
      </c>
      <c r="H115" s="10">
        <f>'[4]CZ 6A'!V14</f>
        <v>2306344</v>
      </c>
      <c r="I115" s="10">
        <f>'[4]CZ 6A'!W14</f>
        <v>30667</v>
      </c>
      <c r="J115" s="10">
        <f>'[4]CZ 6A'!X14</f>
        <v>81132</v>
      </c>
      <c r="K115" s="10">
        <f>'[4]CZ 6A'!Y14</f>
        <v>938047</v>
      </c>
      <c r="L115" s="10">
        <f>'[4]CZ 6A'!Z14</f>
        <v>96624</v>
      </c>
      <c r="M115" s="10">
        <f>'[4]CZ 6A'!AA14</f>
        <v>2350761</v>
      </c>
      <c r="N115" s="15">
        <f t="shared" si="24"/>
        <v>18083403</v>
      </c>
      <c r="O115" s="16">
        <f t="shared" si="25"/>
        <v>85.309130793725672</v>
      </c>
      <c r="P115" s="13">
        <f>MIN(O112:O118)</f>
        <v>67.214350748909069</v>
      </c>
      <c r="Q115" s="13">
        <f>MIN(O112:O116)</f>
        <v>73.601853992216064</v>
      </c>
      <c r="R115" s="13"/>
    </row>
    <row r="116" spans="1:18" x14ac:dyDescent="0.25">
      <c r="A116" s="41"/>
      <c r="B116" s="14" t="s">
        <v>22</v>
      </c>
      <c r="C116" s="10">
        <f>'[4]CZ 6A'!Q15</f>
        <v>8148369</v>
      </c>
      <c r="D116" s="10">
        <f>'[4]CZ 6A'!R15</f>
        <v>1457799</v>
      </c>
      <c r="E116" s="10">
        <f>'[4]CZ 6A'!S15</f>
        <v>2555342</v>
      </c>
      <c r="F116" s="10">
        <f>'[4]CZ 6A'!T15</f>
        <v>192430</v>
      </c>
      <c r="G116" s="10">
        <f>'[4]CZ 6A'!U15</f>
        <v>1078516</v>
      </c>
      <c r="H116" s="10">
        <f>'[4]CZ 6A'!V15</f>
        <v>2266821</v>
      </c>
      <c r="I116" s="10">
        <f>'[4]CZ 6A'!W15</f>
        <v>26509</v>
      </c>
      <c r="J116" s="10">
        <f>'[4]CZ 6A'!X15</f>
        <v>93051</v>
      </c>
      <c r="K116" s="10">
        <f>'[4]CZ 6A'!Y15</f>
        <v>938047</v>
      </c>
      <c r="L116" s="10">
        <f>'[4]CZ 6A'!Z15</f>
        <v>96624</v>
      </c>
      <c r="M116" s="10">
        <f>'[4]CZ 6A'!AA15</f>
        <v>2350761</v>
      </c>
      <c r="N116" s="15">
        <f t="shared" si="24"/>
        <v>16853508</v>
      </c>
      <c r="O116" s="16">
        <f t="shared" si="25"/>
        <v>79.507055077249674</v>
      </c>
      <c r="P116" s="13" t="s">
        <v>23</v>
      </c>
      <c r="Q116" s="13" t="s">
        <v>23</v>
      </c>
      <c r="R116" s="13"/>
    </row>
    <row r="117" spans="1:18" x14ac:dyDescent="0.25">
      <c r="A117" s="41"/>
      <c r="B117" s="14" t="s">
        <v>24</v>
      </c>
      <c r="C117" s="10">
        <f>'[4]CZ 6A'!Q16</f>
        <v>18480732</v>
      </c>
      <c r="D117" s="10">
        <f>'[4]CZ 6A'!R16</f>
        <v>486815</v>
      </c>
      <c r="E117" s="10">
        <f>'[4]CZ 6A'!S16</f>
        <v>2555342</v>
      </c>
      <c r="F117" s="10">
        <f>'[4]CZ 6A'!T16</f>
        <v>191010</v>
      </c>
      <c r="G117" s="10">
        <f>'[4]CZ 6A'!U16</f>
        <v>1078516</v>
      </c>
      <c r="H117" s="10">
        <f>'[4]CZ 6A'!V16</f>
        <v>2523997</v>
      </c>
      <c r="I117" s="10">
        <f>'[4]CZ 6A'!W16</f>
        <v>53607</v>
      </c>
      <c r="J117" s="10">
        <f>'[4]CZ 6A'!X16</f>
        <v>31073</v>
      </c>
      <c r="K117" s="10">
        <f>'[4]CZ 6A'!Y16</f>
        <v>938047</v>
      </c>
      <c r="L117" s="10">
        <f>'[4]CZ 6A'!Z16</f>
        <v>96624</v>
      </c>
      <c r="M117" s="10">
        <f>'[4]CZ 6A'!AA16</f>
        <v>2350761</v>
      </c>
      <c r="N117" s="15">
        <f t="shared" si="24"/>
        <v>26435763</v>
      </c>
      <c r="O117" s="16">
        <f t="shared" si="25"/>
        <v>124.71170185163345</v>
      </c>
      <c r="P117" s="22">
        <f>(P113-P115)/O113</f>
        <v>0.65002425857480761</v>
      </c>
      <c r="Q117" s="22">
        <f>(Q113-Q115)/O113</f>
        <v>0.1889389112179895</v>
      </c>
      <c r="R117" s="13"/>
    </row>
    <row r="118" spans="1:18" ht="15.75" thickBot="1" x14ac:dyDescent="0.3">
      <c r="A118" s="41"/>
      <c r="B118" s="23" t="s">
        <v>25</v>
      </c>
      <c r="C118" s="29">
        <f>'[4]CZ 6A'!Q17</f>
        <v>4669995</v>
      </c>
      <c r="D118" s="30">
        <f>'[4]CZ 6A'!R17</f>
        <v>2309922</v>
      </c>
      <c r="E118" s="30">
        <f>'[4]CZ 6A'!S17</f>
        <v>2555342</v>
      </c>
      <c r="F118" s="30">
        <f>'[4]CZ 6A'!T17</f>
        <v>193137</v>
      </c>
      <c r="G118" s="30">
        <f>'[4]CZ 6A'!U17</f>
        <v>1078516</v>
      </c>
      <c r="H118" s="30">
        <f>'[4]CZ 6A'!V17</f>
        <v>2242056</v>
      </c>
      <c r="I118" s="30">
        <f>'[4]CZ 6A'!W17</f>
        <v>16681</v>
      </c>
      <c r="J118" s="30">
        <f>'[4]CZ 6A'!X17</f>
        <v>147442</v>
      </c>
      <c r="K118" s="30">
        <f>'[4]CZ 6A'!Y17</f>
        <v>938047</v>
      </c>
      <c r="L118" s="31">
        <f>'[4]CZ 6A'!Z17</f>
        <v>96624</v>
      </c>
      <c r="M118" s="31">
        <f>'[4]CZ 6A'!AA17</f>
        <v>2350761</v>
      </c>
      <c r="N118" s="27">
        <f t="shared" si="24"/>
        <v>14247762</v>
      </c>
      <c r="O118" s="28">
        <f t="shared" si="25"/>
        <v>67.214350748909069</v>
      </c>
      <c r="P118" s="13"/>
      <c r="Q118" s="13"/>
      <c r="R118" s="13"/>
    </row>
    <row r="119" spans="1:18" ht="15.75" thickBot="1" x14ac:dyDescent="0.3"/>
    <row r="120" spans="1:18" ht="60.75" thickBot="1" x14ac:dyDescent="0.3">
      <c r="A120" s="41" t="s">
        <v>39</v>
      </c>
      <c r="B120" s="3" t="s">
        <v>2</v>
      </c>
      <c r="C120" s="4" t="s">
        <v>3</v>
      </c>
      <c r="D120" s="5" t="s">
        <v>4</v>
      </c>
      <c r="E120" s="5" t="s">
        <v>5</v>
      </c>
      <c r="F120" s="5" t="s">
        <v>6</v>
      </c>
      <c r="G120" s="5" t="s">
        <v>7</v>
      </c>
      <c r="H120" s="5" t="s">
        <v>8</v>
      </c>
      <c r="I120" s="5" t="s">
        <v>9</v>
      </c>
      <c r="J120" s="5" t="s">
        <v>10</v>
      </c>
      <c r="K120" s="5" t="s">
        <v>11</v>
      </c>
      <c r="L120" s="6" t="s">
        <v>12</v>
      </c>
      <c r="M120" s="3" t="s">
        <v>13</v>
      </c>
      <c r="N120" s="3" t="s">
        <v>14</v>
      </c>
      <c r="O120" s="7" t="s">
        <v>15</v>
      </c>
      <c r="P120" s="8"/>
      <c r="Q120" s="8"/>
      <c r="R120" s="8"/>
    </row>
    <row r="121" spans="1:18" x14ac:dyDescent="0.25">
      <c r="A121" s="41"/>
      <c r="B121" s="9" t="s">
        <v>16</v>
      </c>
      <c r="C121" s="10">
        <f>'[4]CZ 6B'!Q11</f>
        <v>10060920</v>
      </c>
      <c r="D121" s="10">
        <f>'[4]CZ 6B'!R11</f>
        <v>757774</v>
      </c>
      <c r="E121" s="10">
        <f>'[4]CZ 6B'!S11</f>
        <v>2555342</v>
      </c>
      <c r="F121" s="10">
        <f>'[4]CZ 6B'!T11</f>
        <v>181619</v>
      </c>
      <c r="G121" s="10">
        <f>'[4]CZ 6B'!U11</f>
        <v>1078516</v>
      </c>
      <c r="H121" s="10">
        <f>'[4]CZ 6B'!V11</f>
        <v>2226401</v>
      </c>
      <c r="I121" s="10">
        <f>'[4]CZ 6B'!W11</f>
        <v>32647</v>
      </c>
      <c r="J121" s="10">
        <f>'[4]CZ 6B'!X11</f>
        <v>48369</v>
      </c>
      <c r="K121" s="10">
        <f>'[4]CZ 6B'!Y11</f>
        <v>938047</v>
      </c>
      <c r="L121" s="10">
        <f>'[4]CZ 6B'!Z11</f>
        <v>96624</v>
      </c>
      <c r="M121" s="10">
        <f>'[4]CZ 6B'!AA11</f>
        <v>2350761</v>
      </c>
      <c r="N121" s="11">
        <f>SUM(C121:L121)</f>
        <v>17976259</v>
      </c>
      <c r="O121" s="12">
        <f>N121/$C$1</f>
        <v>84.803674961670012</v>
      </c>
      <c r="P121" s="13" t="s">
        <v>17</v>
      </c>
      <c r="Q121" s="13" t="s">
        <v>17</v>
      </c>
      <c r="R121" s="13"/>
    </row>
    <row r="122" spans="1:18" x14ac:dyDescent="0.25">
      <c r="A122" s="41"/>
      <c r="B122" s="14" t="s">
        <v>18</v>
      </c>
      <c r="C122" s="10">
        <f>'[4]CZ 6B'!Q12</f>
        <v>9663510</v>
      </c>
      <c r="D122" s="10">
        <f>'[4]CZ 6B'!R12</f>
        <v>747971</v>
      </c>
      <c r="E122" s="10">
        <f>'[4]CZ 6B'!S12</f>
        <v>2555342</v>
      </c>
      <c r="F122" s="10">
        <f>'[4]CZ 6B'!T12</f>
        <v>183183</v>
      </c>
      <c r="G122" s="10">
        <f>'[4]CZ 6B'!U12</f>
        <v>1078516</v>
      </c>
      <c r="H122" s="10">
        <f>'[4]CZ 6B'!V12</f>
        <v>2216233</v>
      </c>
      <c r="I122" s="10">
        <f>'[4]CZ 6B'!W12</f>
        <v>31687</v>
      </c>
      <c r="J122" s="10">
        <f>'[4]CZ 6B'!X12</f>
        <v>47743</v>
      </c>
      <c r="K122" s="10">
        <f>'[4]CZ 6B'!Y12</f>
        <v>938047</v>
      </c>
      <c r="L122" s="10">
        <f>'[4]CZ 6B'!Z12</f>
        <v>96624</v>
      </c>
      <c r="M122" s="10">
        <f>'[4]CZ 6B'!AA12</f>
        <v>2350761</v>
      </c>
      <c r="N122" s="15">
        <f t="shared" ref="N122:N127" si="26">SUM(C122:L122)</f>
        <v>17558856</v>
      </c>
      <c r="O122" s="16">
        <f>N122/$C$1</f>
        <v>82.834560679325392</v>
      </c>
      <c r="P122" s="13">
        <f>MAX(O121:O127)</f>
        <v>133.85659157919565</v>
      </c>
      <c r="Q122" s="13">
        <f>MAX(O121:O125)</f>
        <v>84.803674961670012</v>
      </c>
      <c r="R122" s="13"/>
    </row>
    <row r="123" spans="1:18" x14ac:dyDescent="0.25">
      <c r="A123" s="41"/>
      <c r="B123" s="14" t="s">
        <v>19</v>
      </c>
      <c r="C123" s="10">
        <f>'[4]CZ 6B'!Q13</f>
        <v>8636574</v>
      </c>
      <c r="D123" s="10">
        <f>'[4]CZ 6B'!R13</f>
        <v>1045854</v>
      </c>
      <c r="E123" s="10">
        <f>'[4]CZ 6B'!S13</f>
        <v>2555342</v>
      </c>
      <c r="F123" s="10">
        <f>'[4]CZ 6B'!T13</f>
        <v>187769</v>
      </c>
      <c r="G123" s="10">
        <f>'[4]CZ 6B'!U13</f>
        <v>1078516</v>
      </c>
      <c r="H123" s="10">
        <f>'[4]CZ 6B'!V13</f>
        <v>2273738</v>
      </c>
      <c r="I123" s="10">
        <f>'[4]CZ 6B'!W13</f>
        <v>29592</v>
      </c>
      <c r="J123" s="10">
        <f>'[4]CZ 6B'!X13</f>
        <v>66757</v>
      </c>
      <c r="K123" s="10">
        <f>'[4]CZ 6B'!Y13</f>
        <v>938047</v>
      </c>
      <c r="L123" s="10">
        <f>'[4]CZ 6B'!Z13</f>
        <v>96624</v>
      </c>
      <c r="M123" s="10">
        <f>'[4]CZ 6B'!AA13</f>
        <v>2350761</v>
      </c>
      <c r="N123" s="15">
        <f t="shared" si="26"/>
        <v>16908813</v>
      </c>
      <c r="O123" s="16">
        <f t="shared" ref="O123:O127" si="27">N123/$C$1</f>
        <v>79.767958485670476</v>
      </c>
      <c r="P123" s="13" t="s">
        <v>20</v>
      </c>
      <c r="Q123" s="13" t="s">
        <v>20</v>
      </c>
      <c r="R123" s="13"/>
    </row>
    <row r="124" spans="1:18" x14ac:dyDescent="0.25">
      <c r="A124" s="41"/>
      <c r="B124" s="14" t="s">
        <v>21</v>
      </c>
      <c r="C124" s="10">
        <f>'[4]CZ 6B'!Q14</f>
        <v>384379</v>
      </c>
      <c r="D124" s="10">
        <f>'[4]CZ 6B'!R14</f>
        <v>5889196</v>
      </c>
      <c r="E124" s="10">
        <f>'[4]CZ 6B'!S14</f>
        <v>2555342</v>
      </c>
      <c r="F124" s="10">
        <f>'[4]CZ 6B'!T14</f>
        <v>184134</v>
      </c>
      <c r="G124" s="10">
        <f>'[4]CZ 6B'!U14</f>
        <v>1078516</v>
      </c>
      <c r="H124" s="10">
        <f>'[4]CZ 6B'!V14</f>
        <v>2341222</v>
      </c>
      <c r="I124" s="10">
        <f>'[4]CZ 6B'!W14</f>
        <v>1835</v>
      </c>
      <c r="J124" s="10">
        <f>'[4]CZ 6B'!X14</f>
        <v>375906</v>
      </c>
      <c r="K124" s="10">
        <f>'[4]CZ 6B'!Y14</f>
        <v>938047</v>
      </c>
      <c r="L124" s="10">
        <f>'[4]CZ 6B'!Z14</f>
        <v>96624</v>
      </c>
      <c r="M124" s="10">
        <f>'[4]CZ 6B'!AA14</f>
        <v>2350761</v>
      </c>
      <c r="N124" s="15">
        <f t="shared" si="26"/>
        <v>13845201</v>
      </c>
      <c r="O124" s="16">
        <f t="shared" si="27"/>
        <v>65.315254157329875</v>
      </c>
      <c r="P124" s="13">
        <f>MIN(O121:O127)</f>
        <v>65.315254157329875</v>
      </c>
      <c r="Q124" s="13">
        <f>MIN(O121:O125)</f>
        <v>65.315254157329875</v>
      </c>
      <c r="R124" s="13"/>
    </row>
    <row r="125" spans="1:18" x14ac:dyDescent="0.25">
      <c r="A125" s="41"/>
      <c r="B125" s="14" t="s">
        <v>22</v>
      </c>
      <c r="C125" s="10">
        <f>'[4]CZ 6B'!Q15</f>
        <v>9238993</v>
      </c>
      <c r="D125" s="10">
        <f>'[4]CZ 6B'!R15</f>
        <v>919374</v>
      </c>
      <c r="E125" s="10">
        <f>'[4]CZ 6B'!S15</f>
        <v>2555342</v>
      </c>
      <c r="F125" s="10">
        <f>'[4]CZ 6B'!T15</f>
        <v>187976</v>
      </c>
      <c r="G125" s="10">
        <f>'[4]CZ 6B'!U15</f>
        <v>1078516</v>
      </c>
      <c r="H125" s="10">
        <f>'[4]CZ 6B'!V15</f>
        <v>2271929</v>
      </c>
      <c r="I125" s="10">
        <f>'[4]CZ 6B'!W15</f>
        <v>31334</v>
      </c>
      <c r="J125" s="10">
        <f>'[4]CZ 6B'!X15</f>
        <v>58683</v>
      </c>
      <c r="K125" s="10">
        <f>'[4]CZ 6B'!Y15</f>
        <v>938047</v>
      </c>
      <c r="L125" s="10">
        <f>'[4]CZ 6B'!Z15</f>
        <v>96624</v>
      </c>
      <c r="M125" s="10">
        <f>'[4]CZ 6B'!AA15</f>
        <v>2350761</v>
      </c>
      <c r="N125" s="15">
        <f t="shared" si="26"/>
        <v>17376818</v>
      </c>
      <c r="O125" s="16">
        <f t="shared" si="27"/>
        <v>81.97578959782993</v>
      </c>
      <c r="P125" s="13" t="s">
        <v>23</v>
      </c>
      <c r="Q125" s="13" t="s">
        <v>23</v>
      </c>
      <c r="R125" s="13"/>
    </row>
    <row r="126" spans="1:18" x14ac:dyDescent="0.25">
      <c r="A126" s="41"/>
      <c r="B126" s="14" t="s">
        <v>24</v>
      </c>
      <c r="C126" s="10">
        <f>'[4]CZ 6B'!Q16</f>
        <v>20503422</v>
      </c>
      <c r="D126" s="10">
        <f>'[4]CZ 6B'!R16</f>
        <v>327336</v>
      </c>
      <c r="E126" s="10">
        <f>'[4]CZ 6B'!S16</f>
        <v>2555342</v>
      </c>
      <c r="F126" s="10">
        <f>'[4]CZ 6B'!T16</f>
        <v>188683</v>
      </c>
      <c r="G126" s="10">
        <f>'[4]CZ 6B'!U16</f>
        <v>1078516</v>
      </c>
      <c r="H126" s="10">
        <f>'[4]CZ 6B'!V16</f>
        <v>2604521</v>
      </c>
      <c r="I126" s="10">
        <f>'[4]CZ 6B'!W16</f>
        <v>60866</v>
      </c>
      <c r="J126" s="10">
        <f>'[4]CZ 6B'!X16</f>
        <v>20894</v>
      </c>
      <c r="K126" s="10">
        <f>'[4]CZ 6B'!Y16</f>
        <v>938047</v>
      </c>
      <c r="L126" s="10">
        <f>'[4]CZ 6B'!Z16</f>
        <v>96624</v>
      </c>
      <c r="M126" s="10">
        <f>'[4]CZ 6B'!AA16</f>
        <v>2350761</v>
      </c>
      <c r="N126" s="15">
        <f t="shared" si="26"/>
        <v>28374251</v>
      </c>
      <c r="O126" s="16">
        <f t="shared" si="27"/>
        <v>133.85659157919565</v>
      </c>
      <c r="P126" s="22">
        <f>(P122-P124)/O122</f>
        <v>0.82744855359597447</v>
      </c>
      <c r="Q126" s="22">
        <f>(Q122-Q124)/O122</f>
        <v>0.23526919977019006</v>
      </c>
      <c r="R126" s="13"/>
    </row>
    <row r="127" spans="1:18" ht="15.75" thickBot="1" x14ac:dyDescent="0.3">
      <c r="A127" s="41"/>
      <c r="B127" s="23" t="s">
        <v>25</v>
      </c>
      <c r="C127" s="29">
        <f>'[4]CZ 6B'!Q17</f>
        <v>6351678</v>
      </c>
      <c r="D127" s="30">
        <f>'[4]CZ 6B'!R17</f>
        <v>1429423</v>
      </c>
      <c r="E127" s="30">
        <f>'[4]CZ 6B'!S17</f>
        <v>2555342</v>
      </c>
      <c r="F127" s="30">
        <f>'[4]CZ 6B'!T17</f>
        <v>185698</v>
      </c>
      <c r="G127" s="30">
        <f>'[4]CZ 6B'!U17</f>
        <v>1078516</v>
      </c>
      <c r="H127" s="30">
        <f>'[4]CZ 6B'!V17</f>
        <v>2195889</v>
      </c>
      <c r="I127" s="30">
        <f>'[4]CZ 6B'!W17</f>
        <v>22606</v>
      </c>
      <c r="J127" s="30">
        <f>'[4]CZ 6B'!X17</f>
        <v>91240</v>
      </c>
      <c r="K127" s="30">
        <f>'[4]CZ 6B'!Y17</f>
        <v>938047</v>
      </c>
      <c r="L127" s="31">
        <f>'[4]CZ 6B'!Z17</f>
        <v>96624</v>
      </c>
      <c r="M127" s="31">
        <f>'[4]CZ 6B'!AA17</f>
        <v>2350761</v>
      </c>
      <c r="N127" s="27">
        <f t="shared" si="26"/>
        <v>14945063</v>
      </c>
      <c r="O127" s="28">
        <f t="shared" si="27"/>
        <v>70.50389432716122</v>
      </c>
      <c r="P127" s="13"/>
      <c r="Q127" s="13"/>
      <c r="R127" s="13"/>
    </row>
    <row r="128" spans="1:18" ht="15.75" thickBot="1" x14ac:dyDescent="0.3"/>
    <row r="129" spans="1:18" ht="60.75" thickBot="1" x14ac:dyDescent="0.3">
      <c r="A129" s="41" t="s">
        <v>40</v>
      </c>
      <c r="B129" s="3" t="s">
        <v>2</v>
      </c>
      <c r="C129" s="4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5" t="s">
        <v>8</v>
      </c>
      <c r="I129" s="5" t="s">
        <v>9</v>
      </c>
      <c r="J129" s="5" t="s">
        <v>10</v>
      </c>
      <c r="K129" s="5" t="s">
        <v>11</v>
      </c>
      <c r="L129" s="6" t="s">
        <v>12</v>
      </c>
      <c r="M129" s="3" t="s">
        <v>13</v>
      </c>
      <c r="N129" s="3" t="s">
        <v>14</v>
      </c>
      <c r="O129" s="7" t="s">
        <v>15</v>
      </c>
      <c r="P129" s="8"/>
      <c r="Q129" s="8"/>
      <c r="R129" s="8"/>
    </row>
    <row r="130" spans="1:18" x14ac:dyDescent="0.25">
      <c r="A130" s="41"/>
      <c r="B130" s="9" t="s">
        <v>16</v>
      </c>
      <c r="C130" s="10">
        <f>'[4]CZ 7'!Q11</f>
        <v>13245915</v>
      </c>
      <c r="D130" s="10">
        <f>'[4]CZ 7'!R11</f>
        <v>632297</v>
      </c>
      <c r="E130" s="10">
        <f>'[4]CZ 7'!S11</f>
        <v>2555342</v>
      </c>
      <c r="F130" s="10">
        <f>'[4]CZ 7'!T11</f>
        <v>181744</v>
      </c>
      <c r="G130" s="10">
        <f>'[4]CZ 7'!U11</f>
        <v>1078516</v>
      </c>
      <c r="H130" s="10">
        <f>'[4]CZ 7'!V11</f>
        <v>2328962</v>
      </c>
      <c r="I130" s="10">
        <f>'[4]CZ 7'!W11</f>
        <v>40435</v>
      </c>
      <c r="J130" s="10">
        <f>'[4]CZ 7'!X11</f>
        <v>40359</v>
      </c>
      <c r="K130" s="10">
        <f>'[4]CZ 7'!Y11</f>
        <v>938047</v>
      </c>
      <c r="L130" s="10">
        <f>'[4]CZ 7'!Z11</f>
        <v>96624</v>
      </c>
      <c r="M130" s="10">
        <f>'[4]CZ 7'!AA11</f>
        <v>2350761</v>
      </c>
      <c r="N130" s="11">
        <f>SUM(C130:L130)</f>
        <v>21138241</v>
      </c>
      <c r="O130" s="12">
        <f>N130/$C$1</f>
        <v>99.720443448519873</v>
      </c>
      <c r="P130" s="13" t="s">
        <v>17</v>
      </c>
      <c r="Q130" s="13" t="s">
        <v>17</v>
      </c>
      <c r="R130" s="13"/>
    </row>
    <row r="131" spans="1:18" x14ac:dyDescent="0.25">
      <c r="A131" s="41"/>
      <c r="B131" s="14" t="s">
        <v>18</v>
      </c>
      <c r="C131" s="10">
        <f>'[4]CZ 7'!Q12</f>
        <v>12567043</v>
      </c>
      <c r="D131" s="10">
        <f>'[4]CZ 7'!R12</f>
        <v>672743</v>
      </c>
      <c r="E131" s="10">
        <f>'[4]CZ 7'!S12</f>
        <v>2555342</v>
      </c>
      <c r="F131" s="10">
        <f>'[4]CZ 7'!T12</f>
        <v>184084</v>
      </c>
      <c r="G131" s="10">
        <f>'[4]CZ 7'!U12</f>
        <v>1078516</v>
      </c>
      <c r="H131" s="10">
        <f>'[4]CZ 7'!V12</f>
        <v>2305416</v>
      </c>
      <c r="I131" s="10">
        <f>'[4]CZ 7'!W12</f>
        <v>39026</v>
      </c>
      <c r="J131" s="10">
        <f>'[4]CZ 7'!X12</f>
        <v>42941</v>
      </c>
      <c r="K131" s="10">
        <f>'[4]CZ 7'!Y12</f>
        <v>938047</v>
      </c>
      <c r="L131" s="10">
        <f>'[4]CZ 7'!Z12</f>
        <v>96624</v>
      </c>
      <c r="M131" s="10">
        <f>'[4]CZ 7'!AA12</f>
        <v>2350761</v>
      </c>
      <c r="N131" s="15">
        <f t="shared" ref="N131:N136" si="28">SUM(C131:L131)</f>
        <v>20479782</v>
      </c>
      <c r="O131" s="16">
        <f>N131/$C$1</f>
        <v>96.614138459724018</v>
      </c>
      <c r="P131" s="13">
        <f>MAX(O130:O136)</f>
        <v>130.52907654204506</v>
      </c>
      <c r="Q131" s="13">
        <f>MAX(O130:O134)</f>
        <v>99.720443448519873</v>
      </c>
      <c r="R131" s="13"/>
    </row>
    <row r="132" spans="1:18" x14ac:dyDescent="0.25">
      <c r="A132" s="41"/>
      <c r="B132" s="14" t="s">
        <v>19</v>
      </c>
      <c r="C132" s="10">
        <f>'[4]CZ 7'!Q13</f>
        <v>8027763</v>
      </c>
      <c r="D132" s="10">
        <f>'[4]CZ 7'!R13</f>
        <v>1127046</v>
      </c>
      <c r="E132" s="10">
        <f>'[4]CZ 7'!S13</f>
        <v>2555342</v>
      </c>
      <c r="F132" s="10">
        <f>'[4]CZ 7'!T13</f>
        <v>195014</v>
      </c>
      <c r="G132" s="10">
        <f>'[4]CZ 7'!U13</f>
        <v>1078516</v>
      </c>
      <c r="H132" s="10">
        <f>'[4]CZ 7'!V13</f>
        <v>2198144</v>
      </c>
      <c r="I132" s="10">
        <f>'[4]CZ 7'!W13</f>
        <v>27024</v>
      </c>
      <c r="J132" s="10">
        <f>'[4]CZ 7'!X13</f>
        <v>71939</v>
      </c>
      <c r="K132" s="10">
        <f>'[4]CZ 7'!Y13</f>
        <v>938047</v>
      </c>
      <c r="L132" s="10">
        <f>'[4]CZ 7'!Z13</f>
        <v>96624</v>
      </c>
      <c r="M132" s="10">
        <f>'[4]CZ 7'!AA13</f>
        <v>2350761</v>
      </c>
      <c r="N132" s="15">
        <f t="shared" si="28"/>
        <v>16315459</v>
      </c>
      <c r="O132" s="16">
        <f t="shared" ref="O132:O136" si="29">N132/$C$1</f>
        <v>76.968788772260879</v>
      </c>
      <c r="P132" s="13" t="s">
        <v>20</v>
      </c>
      <c r="Q132" s="13" t="s">
        <v>20</v>
      </c>
      <c r="R132" s="13"/>
    </row>
    <row r="133" spans="1:18" x14ac:dyDescent="0.25">
      <c r="A133" s="41"/>
      <c r="B133" s="14" t="s">
        <v>21</v>
      </c>
      <c r="C133" s="10">
        <f>'[4]CZ 7'!Q14</f>
        <v>10466150</v>
      </c>
      <c r="D133" s="10">
        <f>'[4]CZ 7'!R14</f>
        <v>957234</v>
      </c>
      <c r="E133" s="10">
        <f>'[4]CZ 7'!S14</f>
        <v>2555342</v>
      </c>
      <c r="F133" s="10">
        <f>'[4]CZ 7'!T14</f>
        <v>194789</v>
      </c>
      <c r="G133" s="10">
        <f>'[4]CZ 7'!U14</f>
        <v>1078516</v>
      </c>
      <c r="H133" s="10">
        <f>'[4]CZ 7'!V14</f>
        <v>2288738</v>
      </c>
      <c r="I133" s="10">
        <f>'[4]CZ 7'!W14</f>
        <v>33663</v>
      </c>
      <c r="J133" s="10">
        <f>'[4]CZ 7'!X14</f>
        <v>61100</v>
      </c>
      <c r="K133" s="10">
        <f>'[4]CZ 7'!Y14</f>
        <v>938047</v>
      </c>
      <c r="L133" s="10">
        <f>'[4]CZ 7'!Z14</f>
        <v>96624</v>
      </c>
      <c r="M133" s="10">
        <f>'[4]CZ 7'!AA14</f>
        <v>2350761</v>
      </c>
      <c r="N133" s="15">
        <f t="shared" si="28"/>
        <v>18670203</v>
      </c>
      <c r="O133" s="16">
        <f t="shared" si="29"/>
        <v>88.077381766717778</v>
      </c>
      <c r="P133" s="13">
        <f>MIN(O130:O136)</f>
        <v>68.780870385658687</v>
      </c>
      <c r="Q133" s="13">
        <f>MIN(O130:O134)</f>
        <v>76.968788772260879</v>
      </c>
      <c r="R133" s="13"/>
    </row>
    <row r="134" spans="1:18" x14ac:dyDescent="0.25">
      <c r="A134" s="41"/>
      <c r="B134" s="14" t="s">
        <v>22</v>
      </c>
      <c r="C134" s="10">
        <f>'[4]CZ 7'!Q15</f>
        <v>8957747</v>
      </c>
      <c r="D134" s="10">
        <f>'[4]CZ 7'!R15</f>
        <v>1029141.0000000001</v>
      </c>
      <c r="E134" s="10">
        <f>'[4]CZ 7'!S15</f>
        <v>2555342</v>
      </c>
      <c r="F134" s="10">
        <f>'[4]CZ 7'!T15</f>
        <v>193819</v>
      </c>
      <c r="G134" s="10">
        <f>'[4]CZ 7'!U15</f>
        <v>1078516</v>
      </c>
      <c r="H134" s="10">
        <f>'[4]CZ 7'!V15</f>
        <v>2222187</v>
      </c>
      <c r="I134" s="10">
        <f>'[4]CZ 7'!W15</f>
        <v>29426</v>
      </c>
      <c r="J134" s="10">
        <f>'[4]CZ 7'!X15</f>
        <v>65690</v>
      </c>
      <c r="K134" s="10">
        <f>'[4]CZ 7'!Y15</f>
        <v>938047</v>
      </c>
      <c r="L134" s="10">
        <f>'[4]CZ 7'!Z15</f>
        <v>96624</v>
      </c>
      <c r="M134" s="10">
        <f>'[4]CZ 7'!AA15</f>
        <v>2350761</v>
      </c>
      <c r="N134" s="15">
        <f t="shared" si="28"/>
        <v>17166539</v>
      </c>
      <c r="O134" s="16">
        <f t="shared" si="29"/>
        <v>80.983790541337427</v>
      </c>
      <c r="P134" s="13" t="s">
        <v>23</v>
      </c>
      <c r="Q134" s="13" t="s">
        <v>23</v>
      </c>
      <c r="R134" s="13"/>
    </row>
    <row r="135" spans="1:18" x14ac:dyDescent="0.25">
      <c r="A135" s="41"/>
      <c r="B135" s="14" t="s">
        <v>24</v>
      </c>
      <c r="C135" s="10">
        <f>'[4]CZ 7'!Q16</f>
        <v>19840746</v>
      </c>
      <c r="D135" s="10">
        <f>'[4]CZ 7'!R16</f>
        <v>355671</v>
      </c>
      <c r="E135" s="10">
        <f>'[4]CZ 7'!S16</f>
        <v>2555342</v>
      </c>
      <c r="F135" s="10">
        <f>'[4]CZ 7'!T16</f>
        <v>192124</v>
      </c>
      <c r="G135" s="10">
        <f>'[4]CZ 7'!U16</f>
        <v>1078516</v>
      </c>
      <c r="H135" s="10">
        <f>'[4]CZ 7'!V16</f>
        <v>2531609</v>
      </c>
      <c r="I135" s="10">
        <f>'[4]CZ 7'!W16</f>
        <v>57520</v>
      </c>
      <c r="J135" s="10">
        <f>'[4]CZ 7'!X16</f>
        <v>22702</v>
      </c>
      <c r="K135" s="10">
        <f>'[4]CZ 7'!Y16</f>
        <v>938047</v>
      </c>
      <c r="L135" s="10">
        <f>'[4]CZ 7'!Z16</f>
        <v>96624</v>
      </c>
      <c r="M135" s="10">
        <f>'[4]CZ 7'!AA16</f>
        <v>2350761</v>
      </c>
      <c r="N135" s="15">
        <f t="shared" si="28"/>
        <v>27668901</v>
      </c>
      <c r="O135" s="16">
        <f t="shared" si="29"/>
        <v>130.52907654204506</v>
      </c>
      <c r="P135" s="22">
        <f>(P131-P133)/O131</f>
        <v>0.63912184221492219</v>
      </c>
      <c r="Q135" s="22">
        <f>(Q131-Q133)/O131</f>
        <v>0.23548990902344569</v>
      </c>
      <c r="R135" s="13"/>
    </row>
    <row r="136" spans="1:18" ht="15.75" thickBot="1" x14ac:dyDescent="0.3">
      <c r="A136" s="41"/>
      <c r="B136" s="23" t="s">
        <v>25</v>
      </c>
      <c r="C136" s="29">
        <f>'[4]CZ 7'!Q17</f>
        <v>5733166</v>
      </c>
      <c r="D136" s="30">
        <f>'[4]CZ 7'!R17</f>
        <v>1683490</v>
      </c>
      <c r="E136" s="30">
        <f>'[4]CZ 7'!S17</f>
        <v>2555342</v>
      </c>
      <c r="F136" s="30">
        <f>'[4]CZ 7'!T17</f>
        <v>197235</v>
      </c>
      <c r="G136" s="30">
        <f>'[4]CZ 7'!U17</f>
        <v>1078516</v>
      </c>
      <c r="H136" s="30">
        <f>'[4]CZ 7'!V17</f>
        <v>2169602</v>
      </c>
      <c r="I136" s="30">
        <f>'[4]CZ 7'!W17</f>
        <v>20346</v>
      </c>
      <c r="J136" s="30">
        <f>'[4]CZ 7'!X17</f>
        <v>107457</v>
      </c>
      <c r="K136" s="30">
        <f>'[4]CZ 7'!Y17</f>
        <v>938047</v>
      </c>
      <c r="L136" s="31">
        <f>'[4]CZ 7'!Z17</f>
        <v>96624</v>
      </c>
      <c r="M136" s="31">
        <f>'[4]CZ 7'!AA17</f>
        <v>2350761</v>
      </c>
      <c r="N136" s="27">
        <f t="shared" si="28"/>
        <v>14579825</v>
      </c>
      <c r="O136" s="28">
        <f t="shared" si="29"/>
        <v>68.780870385658687</v>
      </c>
      <c r="P136" s="13"/>
      <c r="Q136" s="13"/>
      <c r="R136" s="13"/>
    </row>
    <row r="137" spans="1:18" ht="15.75" thickBot="1" x14ac:dyDescent="0.3"/>
    <row r="138" spans="1:18" ht="60.75" thickBot="1" x14ac:dyDescent="0.3">
      <c r="A138" s="41" t="s">
        <v>41</v>
      </c>
      <c r="B138" s="3" t="s">
        <v>2</v>
      </c>
      <c r="C138" s="4" t="s">
        <v>3</v>
      </c>
      <c r="D138" s="5" t="s">
        <v>4</v>
      </c>
      <c r="E138" s="5" t="s">
        <v>5</v>
      </c>
      <c r="F138" s="5" t="s">
        <v>6</v>
      </c>
      <c r="G138" s="5" t="s">
        <v>7</v>
      </c>
      <c r="H138" s="5" t="s">
        <v>8</v>
      </c>
      <c r="I138" s="5" t="s">
        <v>9</v>
      </c>
      <c r="J138" s="5" t="s">
        <v>10</v>
      </c>
      <c r="K138" s="5" t="s">
        <v>11</v>
      </c>
      <c r="L138" s="6" t="s">
        <v>12</v>
      </c>
      <c r="M138" s="3" t="s">
        <v>13</v>
      </c>
      <c r="N138" s="3" t="s">
        <v>14</v>
      </c>
      <c r="O138" s="7" t="s">
        <v>15</v>
      </c>
      <c r="P138" s="8"/>
      <c r="Q138" s="8"/>
      <c r="R138" s="8"/>
    </row>
    <row r="139" spans="1:18" x14ac:dyDescent="0.25">
      <c r="A139" s="41"/>
      <c r="B139" s="9" t="s">
        <v>16</v>
      </c>
      <c r="C139" s="10">
        <f>'[4]CZ 8'!Q11</f>
        <v>20567520</v>
      </c>
      <c r="D139" s="10">
        <f>'[4]CZ 8'!R11</f>
        <v>361426</v>
      </c>
      <c r="E139" s="10">
        <f>'[4]CZ 8'!S11</f>
        <v>2555342</v>
      </c>
      <c r="F139" s="10">
        <f>'[4]CZ 8'!T11</f>
        <v>202309</v>
      </c>
      <c r="G139" s="10">
        <f>'[4]CZ 8'!U11</f>
        <v>1078516</v>
      </c>
      <c r="H139" s="10">
        <f>'[4]CZ 8'!V11</f>
        <v>2494464</v>
      </c>
      <c r="I139" s="10">
        <f>'[4]CZ 8'!W11</f>
        <v>61588</v>
      </c>
      <c r="J139" s="10">
        <f>'[4]CZ 8'!X11</f>
        <v>23070</v>
      </c>
      <c r="K139" s="10">
        <f>'[4]CZ 8'!Y11</f>
        <v>938047</v>
      </c>
      <c r="L139" s="10">
        <f>'[4]CZ 8'!Z11</f>
        <v>96624</v>
      </c>
      <c r="M139" s="10">
        <f>'[4]CZ 8'!AA11</f>
        <v>2350761</v>
      </c>
      <c r="N139" s="11">
        <f>SUM(C139:L139)</f>
        <v>28378906</v>
      </c>
      <c r="O139" s="12">
        <f>N139/$C$1</f>
        <v>133.87855171600424</v>
      </c>
      <c r="P139" s="13" t="s">
        <v>17</v>
      </c>
      <c r="Q139" s="13" t="s">
        <v>17</v>
      </c>
      <c r="R139" s="13"/>
    </row>
    <row r="140" spans="1:18" x14ac:dyDescent="0.25">
      <c r="A140" s="41"/>
      <c r="B140" s="14" t="s">
        <v>18</v>
      </c>
      <c r="C140" s="10">
        <f>'[4]CZ 8'!Q12</f>
        <v>18587447</v>
      </c>
      <c r="D140" s="10">
        <f>'[4]CZ 8'!R12</f>
        <v>398704</v>
      </c>
      <c r="E140" s="10">
        <f>'[4]CZ 8'!S12</f>
        <v>2555342</v>
      </c>
      <c r="F140" s="10">
        <f>'[4]CZ 8'!T12</f>
        <v>203529</v>
      </c>
      <c r="G140" s="10">
        <f>'[4]CZ 8'!U12</f>
        <v>1078516</v>
      </c>
      <c r="H140" s="10">
        <f>'[4]CZ 8'!V12</f>
        <v>2452966</v>
      </c>
      <c r="I140" s="10">
        <f>'[4]CZ 8'!W12</f>
        <v>57131</v>
      </c>
      <c r="J140" s="10">
        <f>'[4]CZ 8'!X12</f>
        <v>25449</v>
      </c>
      <c r="K140" s="10">
        <f>'[4]CZ 8'!Y12</f>
        <v>938047</v>
      </c>
      <c r="L140" s="10">
        <f>'[4]CZ 8'!Z12</f>
        <v>96624</v>
      </c>
      <c r="M140" s="10">
        <f>'[4]CZ 8'!AA12</f>
        <v>2350761</v>
      </c>
      <c r="N140" s="15">
        <f t="shared" ref="N140:N145" si="30">SUM(C140:L140)</f>
        <v>26393755</v>
      </c>
      <c r="O140" s="16">
        <f>N140/$C$1</f>
        <v>124.51352753862484</v>
      </c>
      <c r="P140" s="13">
        <f>MAX(O139:O145)</f>
        <v>176.21816723670244</v>
      </c>
      <c r="Q140" s="13">
        <f>MAX(O139:O143)</f>
        <v>133.87855171600424</v>
      </c>
      <c r="R140" s="13"/>
    </row>
    <row r="141" spans="1:18" x14ac:dyDescent="0.25">
      <c r="A141" s="41"/>
      <c r="B141" s="14" t="s">
        <v>19</v>
      </c>
      <c r="C141" s="10">
        <f>'[4]CZ 8'!Q13</f>
        <v>13594395</v>
      </c>
      <c r="D141" s="10">
        <f>'[4]CZ 8'!R13</f>
        <v>624964</v>
      </c>
      <c r="E141" s="10">
        <f>'[4]CZ 8'!S13</f>
        <v>2555342</v>
      </c>
      <c r="F141" s="10">
        <f>'[4]CZ 8'!T13</f>
        <v>205713</v>
      </c>
      <c r="G141" s="10">
        <f>'[4]CZ 8'!U13</f>
        <v>1078516</v>
      </c>
      <c r="H141" s="10">
        <f>'[4]CZ 8'!V13</f>
        <v>2344865</v>
      </c>
      <c r="I141" s="10">
        <f>'[4]CZ 8'!W13</f>
        <v>45067</v>
      </c>
      <c r="J141" s="10">
        <f>'[4]CZ 8'!X13</f>
        <v>39891</v>
      </c>
      <c r="K141" s="10">
        <f>'[4]CZ 8'!Y13</f>
        <v>938047</v>
      </c>
      <c r="L141" s="10">
        <f>'[4]CZ 8'!Z13</f>
        <v>96624</v>
      </c>
      <c r="M141" s="10">
        <f>'[4]CZ 8'!AA13</f>
        <v>2350761</v>
      </c>
      <c r="N141" s="15">
        <f t="shared" si="30"/>
        <v>21523424</v>
      </c>
      <c r="O141" s="16">
        <f t="shared" ref="O141:O145" si="31">N141/$C$1</f>
        <v>101.53755867437198</v>
      </c>
      <c r="P141" s="13" t="s">
        <v>20</v>
      </c>
      <c r="Q141" s="13" t="s">
        <v>20</v>
      </c>
      <c r="R141" s="13"/>
    </row>
    <row r="142" spans="1:18" x14ac:dyDescent="0.25">
      <c r="A142" s="41"/>
      <c r="B142" s="14" t="s">
        <v>21</v>
      </c>
      <c r="C142" s="10">
        <f>'[4]CZ 8'!Q14</f>
        <v>16768533</v>
      </c>
      <c r="D142" s="10">
        <f>'[4]CZ 8'!R14</f>
        <v>464774</v>
      </c>
      <c r="E142" s="10">
        <f>'[4]CZ 8'!S14</f>
        <v>2555342</v>
      </c>
      <c r="F142" s="10">
        <f>'[4]CZ 8'!T14</f>
        <v>205813</v>
      </c>
      <c r="G142" s="10">
        <f>'[4]CZ 8'!U14</f>
        <v>1078516</v>
      </c>
      <c r="H142" s="10">
        <f>'[4]CZ 8'!V14</f>
        <v>2429658</v>
      </c>
      <c r="I142" s="10">
        <f>'[4]CZ 8'!W14</f>
        <v>53731</v>
      </c>
      <c r="J142" s="10">
        <f>'[4]CZ 8'!X14</f>
        <v>29666</v>
      </c>
      <c r="K142" s="10">
        <f>'[4]CZ 8'!Y14</f>
        <v>938047</v>
      </c>
      <c r="L142" s="10">
        <f>'[4]CZ 8'!Z14</f>
        <v>96624</v>
      </c>
      <c r="M142" s="10">
        <f>'[4]CZ 8'!AA14</f>
        <v>2350761</v>
      </c>
      <c r="N142" s="15">
        <f t="shared" si="30"/>
        <v>24620704</v>
      </c>
      <c r="O142" s="16">
        <f t="shared" si="31"/>
        <v>116.14909305342611</v>
      </c>
      <c r="P142" s="13">
        <f>MIN(O139:O145)</f>
        <v>86.390329048236822</v>
      </c>
      <c r="Q142" s="13">
        <f>MIN(O139:O143)</f>
        <v>101.53755867437198</v>
      </c>
      <c r="R142" s="13"/>
    </row>
    <row r="143" spans="1:18" x14ac:dyDescent="0.25">
      <c r="A143" s="41"/>
      <c r="B143" s="14" t="s">
        <v>22</v>
      </c>
      <c r="C143" s="10">
        <f>'[4]CZ 8'!Q15</f>
        <v>15496793</v>
      </c>
      <c r="D143" s="10">
        <f>'[4]CZ 8'!R15</f>
        <v>569789</v>
      </c>
      <c r="E143" s="10">
        <f>'[4]CZ 8'!S15</f>
        <v>2555342</v>
      </c>
      <c r="F143" s="10">
        <f>'[4]CZ 8'!T15</f>
        <v>206163</v>
      </c>
      <c r="G143" s="10">
        <f>'[4]CZ 8'!U15</f>
        <v>1078516</v>
      </c>
      <c r="H143" s="10">
        <f>'[4]CZ 8'!V15</f>
        <v>2397926</v>
      </c>
      <c r="I143" s="10">
        <f>'[4]CZ 8'!W15</f>
        <v>50011</v>
      </c>
      <c r="J143" s="10">
        <f>'[4]CZ 8'!X15</f>
        <v>36370</v>
      </c>
      <c r="K143" s="10">
        <f>'[4]CZ 8'!Y15</f>
        <v>938047</v>
      </c>
      <c r="L143" s="10">
        <f>'[4]CZ 8'!Z15</f>
        <v>96624</v>
      </c>
      <c r="M143" s="10">
        <f>'[4]CZ 8'!AA15</f>
        <v>2350761</v>
      </c>
      <c r="N143" s="15">
        <f t="shared" si="30"/>
        <v>23425581</v>
      </c>
      <c r="O143" s="16">
        <f t="shared" si="31"/>
        <v>110.51105554900342</v>
      </c>
      <c r="P143" s="13" t="s">
        <v>23</v>
      </c>
      <c r="Q143" s="13" t="s">
        <v>23</v>
      </c>
      <c r="R143" s="13"/>
    </row>
    <row r="144" spans="1:18" x14ac:dyDescent="0.25">
      <c r="A144" s="41"/>
      <c r="B144" s="14" t="s">
        <v>24</v>
      </c>
      <c r="C144" s="10">
        <f>'[4]CZ 8'!Q16</f>
        <v>29378988</v>
      </c>
      <c r="D144" s="10">
        <f>'[4]CZ 8'!R16</f>
        <v>211116</v>
      </c>
      <c r="E144" s="10">
        <f>'[4]CZ 8'!S16</f>
        <v>2555342</v>
      </c>
      <c r="F144" s="10">
        <f>'[4]CZ 8'!T16</f>
        <v>208685</v>
      </c>
      <c r="G144" s="10">
        <f>'[4]CZ 8'!U16</f>
        <v>1078516</v>
      </c>
      <c r="H144" s="10">
        <f>'[4]CZ 8'!V16</f>
        <v>2788505</v>
      </c>
      <c r="I144" s="10">
        <f>'[4]CZ 8'!W16</f>
        <v>84548</v>
      </c>
      <c r="J144" s="10">
        <f>'[4]CZ 8'!X16</f>
        <v>13475</v>
      </c>
      <c r="K144" s="10">
        <f>'[4]CZ 8'!Y16</f>
        <v>938047</v>
      </c>
      <c r="L144" s="10">
        <f>'[4]CZ 8'!Z16</f>
        <v>96624</v>
      </c>
      <c r="M144" s="10">
        <f>'[4]CZ 8'!AA16</f>
        <v>2350761</v>
      </c>
      <c r="N144" s="15">
        <f t="shared" si="30"/>
        <v>37353846</v>
      </c>
      <c r="O144" s="16">
        <f t="shared" si="31"/>
        <v>176.21816723670244</v>
      </c>
      <c r="P144" s="22">
        <f>(P140-P142)/O140</f>
        <v>0.7214303535059714</v>
      </c>
      <c r="Q144" s="22">
        <f>(Q140-Q142)/O140</f>
        <v>0.25973879048282439</v>
      </c>
      <c r="R144" s="13"/>
    </row>
    <row r="145" spans="1:18" ht="15.75" thickBot="1" x14ac:dyDescent="0.3">
      <c r="A145" s="41"/>
      <c r="B145" s="23" t="s">
        <v>25</v>
      </c>
      <c r="C145" s="29">
        <f>'[4]CZ 8'!Q17</f>
        <v>10198184</v>
      </c>
      <c r="D145" s="30">
        <f>'[4]CZ 8'!R17</f>
        <v>885220</v>
      </c>
      <c r="E145" s="30">
        <f>'[4]CZ 8'!S17</f>
        <v>2555342</v>
      </c>
      <c r="F145" s="30">
        <f>'[4]CZ 8'!T17</f>
        <v>205175</v>
      </c>
      <c r="G145" s="30">
        <f>'[4]CZ 8'!U17</f>
        <v>1078516</v>
      </c>
      <c r="H145" s="30">
        <f>'[4]CZ 8'!V17</f>
        <v>2262649</v>
      </c>
      <c r="I145" s="30">
        <f>'[4]CZ 8'!W17</f>
        <v>36330</v>
      </c>
      <c r="J145" s="30">
        <f>'[4]CZ 8'!X17</f>
        <v>56503</v>
      </c>
      <c r="K145" s="30">
        <f>'[4]CZ 8'!Y17</f>
        <v>938047</v>
      </c>
      <c r="L145" s="31">
        <f>'[4]CZ 8'!Z17</f>
        <v>96624</v>
      </c>
      <c r="M145" s="31">
        <f>'[4]CZ 8'!AA17</f>
        <v>2350761</v>
      </c>
      <c r="N145" s="27">
        <f t="shared" si="30"/>
        <v>18312590</v>
      </c>
      <c r="O145" s="28">
        <f t="shared" si="31"/>
        <v>86.390329048236822</v>
      </c>
      <c r="P145" s="13"/>
      <c r="Q145" s="13"/>
      <c r="R145" s="13"/>
    </row>
    <row r="148" spans="1:18" x14ac:dyDescent="0.25">
      <c r="A148" t="str">
        <f>A3</f>
        <v>1A - Miami</v>
      </c>
    </row>
    <row r="149" spans="1:18" x14ac:dyDescent="0.25">
      <c r="A149" t="str">
        <f>A12</f>
        <v>2A - Houston</v>
      </c>
    </row>
    <row r="150" spans="1:18" x14ac:dyDescent="0.25">
      <c r="A150" t="str">
        <f>A21</f>
        <v>2B - Phoenix</v>
      </c>
    </row>
    <row r="151" spans="1:18" x14ac:dyDescent="0.25">
      <c r="A151" s="33" t="str">
        <f>A30</f>
        <v>3A - Atlanta</v>
      </c>
    </row>
    <row r="152" spans="1:18" x14ac:dyDescent="0.25">
      <c r="A152" s="33" t="str">
        <f>A39</f>
        <v>3B - Las Vegas</v>
      </c>
    </row>
    <row r="153" spans="1:18" x14ac:dyDescent="0.25">
      <c r="A153" t="str">
        <f>A48</f>
        <v>3C - San Francisco</v>
      </c>
    </row>
    <row r="154" spans="1:18" x14ac:dyDescent="0.25">
      <c r="A154" t="str">
        <f>A57</f>
        <v>4A - Baltimore</v>
      </c>
    </row>
    <row r="155" spans="1:18" x14ac:dyDescent="0.25">
      <c r="A155" t="str">
        <f>A66</f>
        <v>4B - Albuquerque</v>
      </c>
    </row>
    <row r="156" spans="1:18" x14ac:dyDescent="0.25">
      <c r="A156" t="str">
        <f>A75</f>
        <v>4C - Portland</v>
      </c>
    </row>
    <row r="157" spans="1:18" x14ac:dyDescent="0.25">
      <c r="A157" t="str">
        <f>A84</f>
        <v>5A - Chicago</v>
      </c>
    </row>
    <row r="158" spans="1:18" x14ac:dyDescent="0.25">
      <c r="A158" t="str">
        <f>A93</f>
        <v>5B - Boulder</v>
      </c>
    </row>
    <row r="159" spans="1:18" x14ac:dyDescent="0.25">
      <c r="A159" t="str">
        <f>A102</f>
        <v>5C - Vancouver</v>
      </c>
    </row>
    <row r="160" spans="1:18" x14ac:dyDescent="0.25">
      <c r="A160" s="33" t="str">
        <f>A111</f>
        <v>6A - Minneapolis</v>
      </c>
    </row>
    <row r="161" spans="1:1" x14ac:dyDescent="0.25">
      <c r="A161" t="str">
        <f>A120</f>
        <v>6B - Helena</v>
      </c>
    </row>
    <row r="162" spans="1:1" x14ac:dyDescent="0.25">
      <c r="A162" t="str">
        <f>A129</f>
        <v>7 - Duluth</v>
      </c>
    </row>
    <row r="163" spans="1:1" x14ac:dyDescent="0.25">
      <c r="A163" t="str">
        <f>A138</f>
        <v>8 - Fairbanks</v>
      </c>
    </row>
  </sheetData>
  <mergeCells count="16">
    <mergeCell ref="A111:A118"/>
    <mergeCell ref="A120:A127"/>
    <mergeCell ref="A129:A136"/>
    <mergeCell ref="A138:A145"/>
    <mergeCell ref="A57:A64"/>
    <mergeCell ref="A66:A73"/>
    <mergeCell ref="A75:A82"/>
    <mergeCell ref="A84:A91"/>
    <mergeCell ref="A93:A100"/>
    <mergeCell ref="A102:A109"/>
    <mergeCell ref="A48:A55"/>
    <mergeCell ref="A3:A10"/>
    <mergeCell ref="A12:A19"/>
    <mergeCell ref="A21:A28"/>
    <mergeCell ref="A30:A37"/>
    <mergeCell ref="A39:A4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H916"/>
  <sheetViews>
    <sheetView zoomScale="70" zoomScaleNormal="70" workbookViewId="0">
      <selection activeCell="I21" sqref="I21"/>
    </sheetView>
  </sheetViews>
  <sheetFormatPr defaultRowHeight="15" x14ac:dyDescent="0.25"/>
  <cols>
    <col min="4" max="4" width="13.42578125" bestFit="1" customWidth="1"/>
    <col min="5" max="5" width="13.85546875" bestFit="1" customWidth="1"/>
    <col min="6" max="6" width="14.85546875" bestFit="1" customWidth="1"/>
    <col min="7" max="7" width="11.7109375" bestFit="1" customWidth="1"/>
    <col min="8" max="8" width="17.7109375" bestFit="1" customWidth="1"/>
    <col min="9" max="11" width="17.7109375" customWidth="1"/>
    <col min="12" max="12" width="22.28515625" bestFit="1" customWidth="1"/>
    <col min="13" max="13" width="22.28515625" customWidth="1"/>
    <col min="14" max="14" width="19.5703125" bestFit="1" customWidth="1"/>
    <col min="15" max="15" width="19.28515625" bestFit="1" customWidth="1"/>
    <col min="16" max="16" width="16.7109375" bestFit="1" customWidth="1"/>
    <col min="17" max="17" width="4.140625" bestFit="1" customWidth="1"/>
    <col min="26" max="26" width="9.140625" style="37"/>
    <col min="28" max="28" width="29.7109375" style="34" bestFit="1" customWidth="1"/>
    <col min="29" max="29" width="9.140625" style="34"/>
    <col min="30" max="30" width="27.140625" style="34" bestFit="1" customWidth="1"/>
    <col min="31" max="31" width="31" style="34" bestFit="1" customWidth="1"/>
    <col min="32" max="32" width="24.85546875" style="34" customWidth="1"/>
    <col min="33" max="33" width="16.28515625" style="34" bestFit="1" customWidth="1"/>
    <col min="34" max="34" width="9.28515625" style="34" bestFit="1" customWidth="1"/>
    <col min="35" max="35" width="14.42578125" style="34" bestFit="1" customWidth="1"/>
    <col min="36" max="36" width="10" style="34" bestFit="1" customWidth="1"/>
    <col min="37" max="37" width="14.42578125" style="34" bestFit="1" customWidth="1"/>
    <col min="38" max="38" width="6.7109375" style="34" bestFit="1" customWidth="1"/>
    <col min="50" max="50" width="10" bestFit="1" customWidth="1"/>
  </cols>
  <sheetData>
    <row r="3" spans="2:60" ht="21" x14ac:dyDescent="0.35">
      <c r="AC3" s="44" t="s">
        <v>2031</v>
      </c>
      <c r="AD3" s="44"/>
      <c r="AE3" s="44"/>
      <c r="AF3" s="44"/>
      <c r="AG3" s="44"/>
      <c r="AH3" s="44"/>
      <c r="AI3" s="44"/>
      <c r="AJ3" s="44"/>
      <c r="AK3" s="44"/>
      <c r="AL3" s="44"/>
      <c r="AO3" s="43" t="s">
        <v>44</v>
      </c>
      <c r="AP3" s="43"/>
      <c r="AQ3" s="43"/>
      <c r="AR3" s="43"/>
      <c r="AS3" s="43"/>
      <c r="AT3" s="43"/>
      <c r="AU3" s="43"/>
      <c r="AV3" s="43"/>
      <c r="AW3" s="43"/>
      <c r="AX3" s="43"/>
      <c r="AY3" s="43" t="s">
        <v>45</v>
      </c>
      <c r="AZ3" s="43"/>
      <c r="BA3" s="43"/>
      <c r="BB3" s="43"/>
      <c r="BC3" s="43"/>
      <c r="BD3" s="43"/>
      <c r="BE3" s="43"/>
      <c r="BF3" s="43"/>
      <c r="BG3" s="43"/>
      <c r="BH3" s="43"/>
    </row>
    <row r="4" spans="2:60" x14ac:dyDescent="0.25">
      <c r="B4" t="s">
        <v>46</v>
      </c>
      <c r="C4" t="s">
        <v>47</v>
      </c>
      <c r="D4" t="s">
        <v>2032</v>
      </c>
      <c r="E4" t="s">
        <v>2033</v>
      </c>
      <c r="F4" t="s">
        <v>2034</v>
      </c>
      <c r="G4" t="s">
        <v>2035</v>
      </c>
      <c r="H4" t="s">
        <v>2036</v>
      </c>
      <c r="I4" t="s">
        <v>2037</v>
      </c>
      <c r="J4" t="s">
        <v>2038</v>
      </c>
      <c r="K4" t="s">
        <v>52</v>
      </c>
      <c r="L4" t="s">
        <v>55</v>
      </c>
      <c r="M4" t="s">
        <v>56</v>
      </c>
      <c r="N4" t="s">
        <v>44</v>
      </c>
      <c r="O4" t="s">
        <v>45</v>
      </c>
      <c r="P4" t="s">
        <v>57</v>
      </c>
      <c r="AC4" s="34" t="s">
        <v>58</v>
      </c>
      <c r="AO4" t="s">
        <v>58</v>
      </c>
      <c r="AP4" s="34" t="s">
        <v>59</v>
      </c>
      <c r="AQ4" s="35" t="s">
        <v>60</v>
      </c>
      <c r="AR4" s="34" t="s">
        <v>61</v>
      </c>
      <c r="AS4" s="34" t="s">
        <v>62</v>
      </c>
      <c r="AT4" s="34" t="s">
        <v>63</v>
      </c>
      <c r="AU4" s="34" t="s">
        <v>64</v>
      </c>
      <c r="AV4" s="34" t="s">
        <v>65</v>
      </c>
      <c r="AW4" s="34" t="s">
        <v>66</v>
      </c>
      <c r="AX4" s="34" t="s">
        <v>67</v>
      </c>
      <c r="AY4" t="s">
        <v>58</v>
      </c>
      <c r="AZ4" s="34" t="s">
        <v>59</v>
      </c>
      <c r="BA4" s="34" t="s">
        <v>60</v>
      </c>
      <c r="BB4" s="34" t="s">
        <v>61</v>
      </c>
      <c r="BC4" s="34" t="s">
        <v>62</v>
      </c>
      <c r="BD4" s="34" t="s">
        <v>63</v>
      </c>
      <c r="BE4" s="34" t="s">
        <v>64</v>
      </c>
      <c r="BF4" s="34" t="s">
        <v>65</v>
      </c>
      <c r="BG4" s="34" t="s">
        <v>66</v>
      </c>
      <c r="BH4" s="34" t="s">
        <v>67</v>
      </c>
    </row>
    <row r="5" spans="2:60" x14ac:dyDescent="0.25">
      <c r="B5" t="s">
        <v>68</v>
      </c>
      <c r="C5" t="s">
        <v>93</v>
      </c>
      <c r="D5">
        <f>VLOOKUP(CONCATENATE($B5,D$4,$C5),$AB$6:$AL$698,11,FALSE)</f>
        <v>27</v>
      </c>
      <c r="E5">
        <f t="shared" ref="E5:K20" si="0">VLOOKUP(CONCATENATE($B5,E$4,$C5),$AB$6:$AL$698,11,FALSE)</f>
        <v>31</v>
      </c>
      <c r="F5">
        <f t="shared" si="0"/>
        <v>21</v>
      </c>
      <c r="G5">
        <f t="shared" si="0"/>
        <v>22</v>
      </c>
      <c r="H5">
        <f t="shared" si="0"/>
        <v>24</v>
      </c>
      <c r="I5">
        <f t="shared" si="0"/>
        <v>26</v>
      </c>
      <c r="J5">
        <f t="shared" si="0"/>
        <v>33</v>
      </c>
      <c r="K5">
        <f t="shared" si="0"/>
        <v>27</v>
      </c>
      <c r="L5">
        <f>'[4]CZ 1A'!$AJ$92</f>
        <v>220</v>
      </c>
      <c r="M5">
        <f t="shared" ref="M5:M68" si="1">SUM(L5:L5)</f>
        <v>220</v>
      </c>
      <c r="N5">
        <f>$AV$5</f>
        <v>3988641</v>
      </c>
      <c r="O5">
        <f>$BF$5</f>
        <v>2568606</v>
      </c>
      <c r="AD5" s="34" t="s">
        <v>59</v>
      </c>
      <c r="AE5" s="35" t="s">
        <v>60</v>
      </c>
      <c r="AF5" s="34" t="s">
        <v>61</v>
      </c>
      <c r="AG5" s="34" t="s">
        <v>62</v>
      </c>
      <c r="AH5" s="34" t="s">
        <v>63</v>
      </c>
      <c r="AI5" s="34" t="s">
        <v>64</v>
      </c>
      <c r="AJ5" s="34" t="s">
        <v>65</v>
      </c>
      <c r="AK5" s="34" t="s">
        <v>66</v>
      </c>
      <c r="AL5" s="34" t="s">
        <v>67</v>
      </c>
      <c r="AM5" s="34"/>
      <c r="AN5" s="34"/>
      <c r="AO5" t="s">
        <v>68</v>
      </c>
      <c r="AP5" s="34" t="s">
        <v>70</v>
      </c>
      <c r="AQ5" s="34" t="s">
        <v>2039</v>
      </c>
      <c r="AR5" s="34" t="s">
        <v>72</v>
      </c>
      <c r="AS5" s="34" t="s">
        <v>73</v>
      </c>
      <c r="AT5" s="34">
        <v>3988641</v>
      </c>
      <c r="AU5" s="34" t="s">
        <v>74</v>
      </c>
      <c r="AV5" s="34">
        <v>3988641</v>
      </c>
      <c r="AW5" s="34" t="s">
        <v>74</v>
      </c>
      <c r="AX5" s="34">
        <v>3988641</v>
      </c>
      <c r="AY5" t="s">
        <v>68</v>
      </c>
      <c r="AZ5" s="34" t="s">
        <v>75</v>
      </c>
      <c r="BA5" s="34" t="s">
        <v>2039</v>
      </c>
      <c r="BB5" s="34" t="s">
        <v>76</v>
      </c>
      <c r="BC5" s="34" t="s">
        <v>73</v>
      </c>
      <c r="BD5" s="34">
        <v>193823</v>
      </c>
      <c r="BE5" s="34" t="s">
        <v>97</v>
      </c>
      <c r="BF5" s="34">
        <v>2568606</v>
      </c>
      <c r="BG5" s="34" t="s">
        <v>98</v>
      </c>
      <c r="BH5" s="34">
        <v>1037808</v>
      </c>
    </row>
    <row r="6" spans="2:60" x14ac:dyDescent="0.25">
      <c r="B6" t="s">
        <v>68</v>
      </c>
      <c r="C6" t="s">
        <v>79</v>
      </c>
      <c r="D6">
        <f t="shared" ref="D6:K37" si="2">VLOOKUP(CONCATENATE($B6,D$4,$C6),$AB$6:$AL$698,11,FALSE)</f>
        <v>25</v>
      </c>
      <c r="E6">
        <f t="shared" si="0"/>
        <v>29</v>
      </c>
      <c r="F6">
        <f t="shared" si="0"/>
        <v>20</v>
      </c>
      <c r="G6">
        <f t="shared" si="0"/>
        <v>21</v>
      </c>
      <c r="H6">
        <f t="shared" si="0"/>
        <v>23</v>
      </c>
      <c r="I6">
        <f t="shared" si="0"/>
        <v>24</v>
      </c>
      <c r="J6">
        <f t="shared" si="0"/>
        <v>32</v>
      </c>
      <c r="K6">
        <f t="shared" si="0"/>
        <v>25</v>
      </c>
      <c r="L6">
        <f>'[4]CZ 1A'!$AQ$92</f>
        <v>225</v>
      </c>
      <c r="M6">
        <f t="shared" si="1"/>
        <v>225</v>
      </c>
      <c r="AB6" s="34" t="str">
        <f>CONCATENATE(AC6,AE6,AF6)</f>
        <v>1AADMINTMY15WA</v>
      </c>
      <c r="AC6" s="34" t="s">
        <v>68</v>
      </c>
      <c r="AD6" s="34" t="s">
        <v>80</v>
      </c>
      <c r="AE6" s="34" t="s">
        <v>2032</v>
      </c>
      <c r="AF6" s="34" t="s">
        <v>93</v>
      </c>
      <c r="AG6" s="34" t="s">
        <v>81</v>
      </c>
      <c r="AH6" s="34">
        <v>5</v>
      </c>
      <c r="AI6" s="34" t="s">
        <v>233</v>
      </c>
      <c r="AJ6" s="34">
        <v>57</v>
      </c>
      <c r="AK6" s="34" t="s">
        <v>1382</v>
      </c>
      <c r="AL6" s="34">
        <v>27</v>
      </c>
      <c r="AM6" s="34"/>
      <c r="AN6" s="34"/>
      <c r="AP6" s="34" t="s">
        <v>59</v>
      </c>
      <c r="AQ6" s="34" t="s">
        <v>60</v>
      </c>
      <c r="AR6" s="34" t="s">
        <v>61</v>
      </c>
      <c r="AS6" s="34" t="s">
        <v>62</v>
      </c>
      <c r="AT6" s="34" t="s">
        <v>63</v>
      </c>
      <c r="AU6" s="34" t="s">
        <v>64</v>
      </c>
      <c r="AV6" s="34" t="s">
        <v>65</v>
      </c>
      <c r="AW6" s="34" t="s">
        <v>66</v>
      </c>
      <c r="AX6" s="34" t="s">
        <v>67</v>
      </c>
      <c r="AZ6" s="34" t="s">
        <v>59</v>
      </c>
      <c r="BA6" s="34" t="s">
        <v>60</v>
      </c>
      <c r="BB6" s="34" t="s">
        <v>61</v>
      </c>
      <c r="BC6" s="34" t="s">
        <v>62</v>
      </c>
      <c r="BD6" s="34" t="s">
        <v>63</v>
      </c>
      <c r="BE6" s="34" t="s">
        <v>64</v>
      </c>
      <c r="BF6" s="34" t="s">
        <v>65</v>
      </c>
      <c r="BG6" s="34" t="s">
        <v>66</v>
      </c>
      <c r="BH6" s="34" t="s">
        <v>67</v>
      </c>
    </row>
    <row r="7" spans="2:60" x14ac:dyDescent="0.25">
      <c r="B7" t="s">
        <v>68</v>
      </c>
      <c r="C7" t="s">
        <v>69</v>
      </c>
      <c r="D7">
        <f t="shared" si="2"/>
        <v>29</v>
      </c>
      <c r="E7">
        <f t="shared" si="0"/>
        <v>33</v>
      </c>
      <c r="F7">
        <f t="shared" si="0"/>
        <v>23</v>
      </c>
      <c r="G7">
        <f t="shared" si="0"/>
        <v>23</v>
      </c>
      <c r="H7">
        <f t="shared" si="0"/>
        <v>26</v>
      </c>
      <c r="I7">
        <f t="shared" si="0"/>
        <v>28</v>
      </c>
      <c r="J7">
        <f t="shared" si="0"/>
        <v>34</v>
      </c>
      <c r="K7">
        <f t="shared" si="0"/>
        <v>28</v>
      </c>
      <c r="L7">
        <f>'[4]CZ 1A'!$AX$92</f>
        <v>274</v>
      </c>
      <c r="M7">
        <f t="shared" si="1"/>
        <v>274</v>
      </c>
      <c r="AB7" s="34" t="str">
        <f t="shared" ref="AB7:AB70" si="3">CONCATENATE(AC7,AE7,AF7)</f>
        <v>1ALEARNING 1TMY15WA</v>
      </c>
      <c r="AC7" s="34" t="s">
        <v>68</v>
      </c>
      <c r="AD7" s="34" t="s">
        <v>80</v>
      </c>
      <c r="AE7" s="34" t="s">
        <v>2033</v>
      </c>
      <c r="AF7" s="34" t="s">
        <v>93</v>
      </c>
      <c r="AG7" s="34" t="s">
        <v>81</v>
      </c>
      <c r="AH7" s="34">
        <v>5</v>
      </c>
      <c r="AI7" s="34" t="s">
        <v>2040</v>
      </c>
      <c r="AJ7" s="34">
        <v>64</v>
      </c>
      <c r="AK7" s="34" t="s">
        <v>2041</v>
      </c>
      <c r="AL7" s="34">
        <v>31</v>
      </c>
      <c r="AM7" s="34"/>
      <c r="AN7" s="34"/>
      <c r="AO7" s="35" t="s">
        <v>87</v>
      </c>
      <c r="AP7" s="34" t="s">
        <v>70</v>
      </c>
      <c r="AQ7" s="34" t="s">
        <v>2039</v>
      </c>
      <c r="AR7" s="34" t="s">
        <v>72</v>
      </c>
      <c r="AS7" s="34" t="s">
        <v>73</v>
      </c>
      <c r="AT7" s="34">
        <v>4129798</v>
      </c>
      <c r="AU7" s="34" t="s">
        <v>74</v>
      </c>
      <c r="AV7" s="34">
        <v>4129798</v>
      </c>
      <c r="AW7" s="34" t="s">
        <v>74</v>
      </c>
      <c r="AX7" s="34">
        <v>4129798</v>
      </c>
      <c r="AY7" s="35" t="s">
        <v>87</v>
      </c>
      <c r="AZ7" s="34" t="s">
        <v>75</v>
      </c>
      <c r="BA7" s="34" t="s">
        <v>2039</v>
      </c>
      <c r="BB7" s="34" t="s">
        <v>76</v>
      </c>
      <c r="BC7" s="34" t="s">
        <v>73</v>
      </c>
      <c r="BD7" s="34">
        <v>154285</v>
      </c>
      <c r="BE7" s="34" t="s">
        <v>97</v>
      </c>
      <c r="BF7" s="34">
        <v>2359777</v>
      </c>
      <c r="BG7" s="34" t="s">
        <v>98</v>
      </c>
      <c r="BH7" s="34">
        <v>885999</v>
      </c>
    </row>
    <row r="8" spans="2:60" x14ac:dyDescent="0.25">
      <c r="B8" t="s">
        <v>68</v>
      </c>
      <c r="C8" t="s">
        <v>84</v>
      </c>
      <c r="D8">
        <f t="shared" si="2"/>
        <v>23</v>
      </c>
      <c r="E8">
        <f t="shared" si="0"/>
        <v>27</v>
      </c>
      <c r="F8">
        <f t="shared" si="0"/>
        <v>19</v>
      </c>
      <c r="G8">
        <f t="shared" si="0"/>
        <v>20</v>
      </c>
      <c r="H8">
        <f t="shared" si="0"/>
        <v>21</v>
      </c>
      <c r="I8">
        <f t="shared" si="0"/>
        <v>23</v>
      </c>
      <c r="J8">
        <f t="shared" si="0"/>
        <v>31</v>
      </c>
      <c r="K8">
        <f t="shared" si="0"/>
        <v>25</v>
      </c>
      <c r="L8">
        <f>'[4]CZ 1A'!$BE$92</f>
        <v>232</v>
      </c>
      <c r="M8">
        <f t="shared" si="1"/>
        <v>232</v>
      </c>
      <c r="AB8" s="34" t="str">
        <f t="shared" si="3"/>
        <v>1ALEARNING 2TMY15WA</v>
      </c>
      <c r="AC8" s="34" t="s">
        <v>68</v>
      </c>
      <c r="AD8" s="34" t="s">
        <v>80</v>
      </c>
      <c r="AE8" s="34" t="s">
        <v>2034</v>
      </c>
      <c r="AF8" s="34" t="s">
        <v>93</v>
      </c>
      <c r="AG8" s="34" t="s">
        <v>81</v>
      </c>
      <c r="AH8" s="34">
        <v>5</v>
      </c>
      <c r="AI8" s="34" t="s">
        <v>233</v>
      </c>
      <c r="AJ8" s="34">
        <v>52</v>
      </c>
      <c r="AK8" s="34" t="s">
        <v>1442</v>
      </c>
      <c r="AL8" s="34">
        <v>21</v>
      </c>
      <c r="AM8" s="34"/>
      <c r="AN8" s="34"/>
      <c r="AP8" s="34" t="s">
        <v>59</v>
      </c>
      <c r="AQ8" s="34" t="s">
        <v>60</v>
      </c>
      <c r="AR8" s="34" t="s">
        <v>61</v>
      </c>
      <c r="AS8" s="34" t="s">
        <v>62</v>
      </c>
      <c r="AT8" s="34" t="s">
        <v>63</v>
      </c>
      <c r="AU8" s="34" t="s">
        <v>64</v>
      </c>
      <c r="AV8" s="34" t="s">
        <v>65</v>
      </c>
      <c r="AW8" s="34" t="s">
        <v>66</v>
      </c>
      <c r="AX8" s="34" t="s">
        <v>67</v>
      </c>
      <c r="AZ8" s="34" t="s">
        <v>59</v>
      </c>
      <c r="BA8" s="34" t="s">
        <v>60</v>
      </c>
      <c r="BB8" s="34" t="s">
        <v>61</v>
      </c>
      <c r="BC8" s="34" t="s">
        <v>62</v>
      </c>
      <c r="BD8" s="34" t="s">
        <v>63</v>
      </c>
      <c r="BE8" s="34" t="s">
        <v>64</v>
      </c>
      <c r="BF8" s="34" t="s">
        <v>65</v>
      </c>
      <c r="BG8" s="34" t="s">
        <v>66</v>
      </c>
      <c r="BH8" s="34" t="s">
        <v>67</v>
      </c>
    </row>
    <row r="9" spans="2:60" x14ac:dyDescent="0.25">
      <c r="B9" t="s">
        <v>68</v>
      </c>
      <c r="C9" t="s">
        <v>90</v>
      </c>
      <c r="D9">
        <f t="shared" si="2"/>
        <v>23</v>
      </c>
      <c r="E9">
        <f t="shared" si="0"/>
        <v>26</v>
      </c>
      <c r="F9">
        <f t="shared" si="0"/>
        <v>18</v>
      </c>
      <c r="G9">
        <f t="shared" si="0"/>
        <v>19</v>
      </c>
      <c r="H9">
        <f t="shared" si="0"/>
        <v>21</v>
      </c>
      <c r="I9">
        <f t="shared" si="0"/>
        <v>22</v>
      </c>
      <c r="J9">
        <f t="shared" si="0"/>
        <v>31</v>
      </c>
      <c r="K9">
        <f t="shared" si="0"/>
        <v>24</v>
      </c>
      <c r="L9">
        <f>'[4]CZ 1A'!$BL$92</f>
        <v>267</v>
      </c>
      <c r="M9">
        <f t="shared" si="1"/>
        <v>267</v>
      </c>
      <c r="AB9" s="34" t="str">
        <f t="shared" si="3"/>
        <v>1APERFORMANCETMY15WA</v>
      </c>
      <c r="AC9" s="34" t="s">
        <v>68</v>
      </c>
      <c r="AD9" s="34" t="s">
        <v>80</v>
      </c>
      <c r="AE9" s="34" t="s">
        <v>2035</v>
      </c>
      <c r="AF9" s="34" t="s">
        <v>93</v>
      </c>
      <c r="AG9" s="34" t="s">
        <v>81</v>
      </c>
      <c r="AH9" s="34">
        <v>5</v>
      </c>
      <c r="AI9" s="34" t="s">
        <v>1452</v>
      </c>
      <c r="AJ9" s="34">
        <v>54</v>
      </c>
      <c r="AK9" s="34" t="s">
        <v>2042</v>
      </c>
      <c r="AL9" s="34">
        <v>22</v>
      </c>
      <c r="AM9" s="34"/>
      <c r="AN9" s="34"/>
      <c r="AO9" s="35" t="s">
        <v>96</v>
      </c>
      <c r="AP9" s="34" t="s">
        <v>70</v>
      </c>
      <c r="AQ9" s="34" t="s">
        <v>2039</v>
      </c>
      <c r="AR9" s="34" t="s">
        <v>72</v>
      </c>
      <c r="AS9" s="34" t="s">
        <v>73</v>
      </c>
      <c r="AT9" s="34">
        <v>3651144</v>
      </c>
      <c r="AU9" s="34" t="s">
        <v>74</v>
      </c>
      <c r="AV9" s="34">
        <v>3651144</v>
      </c>
      <c r="AW9" s="34" t="s">
        <v>74</v>
      </c>
      <c r="AX9" s="34">
        <v>3651144</v>
      </c>
      <c r="AY9" s="35" t="s">
        <v>96</v>
      </c>
      <c r="AZ9" s="34" t="s">
        <v>75</v>
      </c>
      <c r="BA9" s="34" t="s">
        <v>2039</v>
      </c>
      <c r="BB9" s="34" t="s">
        <v>76</v>
      </c>
      <c r="BC9" s="34" t="s">
        <v>73</v>
      </c>
      <c r="BD9" s="34">
        <v>223845</v>
      </c>
      <c r="BE9" s="34" t="s">
        <v>97</v>
      </c>
      <c r="BF9" s="34">
        <v>2933947</v>
      </c>
      <c r="BG9" s="34" t="s">
        <v>98</v>
      </c>
      <c r="BH9" s="34">
        <v>1310614</v>
      </c>
    </row>
    <row r="10" spans="2:60" x14ac:dyDescent="0.25">
      <c r="B10" t="s">
        <v>68</v>
      </c>
      <c r="C10" t="s">
        <v>99</v>
      </c>
      <c r="D10">
        <f t="shared" si="2"/>
        <v>18</v>
      </c>
      <c r="E10">
        <f t="shared" si="0"/>
        <v>21</v>
      </c>
      <c r="F10">
        <f t="shared" si="0"/>
        <v>15</v>
      </c>
      <c r="G10">
        <f t="shared" si="0"/>
        <v>15</v>
      </c>
      <c r="H10">
        <f t="shared" si="0"/>
        <v>17</v>
      </c>
      <c r="I10">
        <f t="shared" si="0"/>
        <v>18</v>
      </c>
      <c r="J10">
        <f t="shared" si="0"/>
        <v>25</v>
      </c>
      <c r="K10">
        <f t="shared" si="0"/>
        <v>20</v>
      </c>
      <c r="L10">
        <f>'[4]CZ 1A'!$BZ$92</f>
        <v>313</v>
      </c>
      <c r="M10">
        <f t="shared" si="1"/>
        <v>313</v>
      </c>
      <c r="AB10" s="34" t="str">
        <f t="shared" si="3"/>
        <v>1ALEARNING 4TMY15WA</v>
      </c>
      <c r="AC10" s="34" t="s">
        <v>68</v>
      </c>
      <c r="AD10" s="34" t="s">
        <v>80</v>
      </c>
      <c r="AE10" s="34" t="s">
        <v>2036</v>
      </c>
      <c r="AF10" s="34" t="s">
        <v>93</v>
      </c>
      <c r="AG10" s="34" t="s">
        <v>81</v>
      </c>
      <c r="AH10" s="34">
        <v>5</v>
      </c>
      <c r="AI10" s="34" t="s">
        <v>233</v>
      </c>
      <c r="AJ10" s="34">
        <v>51</v>
      </c>
      <c r="AK10" s="34" t="s">
        <v>2043</v>
      </c>
      <c r="AL10" s="34">
        <v>24</v>
      </c>
      <c r="AM10" s="34"/>
      <c r="AN10" s="34"/>
      <c r="AO10" s="35"/>
      <c r="AP10" s="34" t="s">
        <v>59</v>
      </c>
      <c r="AQ10" s="34" t="s">
        <v>60</v>
      </c>
      <c r="AR10" s="34" t="s">
        <v>61</v>
      </c>
      <c r="AS10" s="34" t="s">
        <v>62</v>
      </c>
      <c r="AT10" s="34" t="s">
        <v>63</v>
      </c>
      <c r="AU10" s="34" t="s">
        <v>64</v>
      </c>
      <c r="AV10" s="34" t="s">
        <v>65</v>
      </c>
      <c r="AW10" s="34" t="s">
        <v>66</v>
      </c>
      <c r="AX10" s="34" t="s">
        <v>67</v>
      </c>
      <c r="AY10" s="35"/>
      <c r="AZ10" s="34" t="s">
        <v>59</v>
      </c>
      <c r="BA10" s="34" t="s">
        <v>60</v>
      </c>
      <c r="BB10" s="34" t="s">
        <v>61</v>
      </c>
      <c r="BC10" s="34" t="s">
        <v>62</v>
      </c>
      <c r="BD10" s="34" t="s">
        <v>63</v>
      </c>
      <c r="BE10" s="34" t="s">
        <v>64</v>
      </c>
      <c r="BF10" s="34" t="s">
        <v>65</v>
      </c>
      <c r="BG10" s="34" t="s">
        <v>66</v>
      </c>
      <c r="BH10" s="34" t="s">
        <v>67</v>
      </c>
    </row>
    <row r="11" spans="2:60" x14ac:dyDescent="0.25">
      <c r="B11" t="s">
        <v>68</v>
      </c>
      <c r="C11" t="s">
        <v>102</v>
      </c>
      <c r="D11">
        <f t="shared" si="2"/>
        <v>32</v>
      </c>
      <c r="E11">
        <f t="shared" si="0"/>
        <v>36</v>
      </c>
      <c r="F11">
        <f t="shared" si="0"/>
        <v>26</v>
      </c>
      <c r="G11">
        <f t="shared" si="0"/>
        <v>25</v>
      </c>
      <c r="H11">
        <f t="shared" si="0"/>
        <v>28</v>
      </c>
      <c r="I11">
        <f t="shared" si="0"/>
        <v>30</v>
      </c>
      <c r="J11">
        <f t="shared" si="0"/>
        <v>35</v>
      </c>
      <c r="K11">
        <f t="shared" si="0"/>
        <v>30</v>
      </c>
      <c r="L11" s="34">
        <f>'[4]CZ 1A'!$BS$92</f>
        <v>155</v>
      </c>
      <c r="M11">
        <f t="shared" si="1"/>
        <v>155</v>
      </c>
      <c r="AB11" s="34" t="str">
        <f t="shared" si="3"/>
        <v>1ALEARNING 3TMY15WA</v>
      </c>
      <c r="AC11" s="34" t="s">
        <v>68</v>
      </c>
      <c r="AD11" s="34" t="s">
        <v>80</v>
      </c>
      <c r="AE11" s="34" t="s">
        <v>2037</v>
      </c>
      <c r="AF11" s="34" t="s">
        <v>93</v>
      </c>
      <c r="AG11" s="34" t="s">
        <v>81</v>
      </c>
      <c r="AH11" s="34">
        <v>5</v>
      </c>
      <c r="AI11" s="34" t="s">
        <v>233</v>
      </c>
      <c r="AJ11" s="34">
        <v>56</v>
      </c>
      <c r="AK11" s="34" t="s">
        <v>2044</v>
      </c>
      <c r="AL11" s="34">
        <v>26</v>
      </c>
      <c r="AM11" s="34"/>
      <c r="AN11" s="34"/>
      <c r="AO11" s="35" t="s">
        <v>105</v>
      </c>
      <c r="AP11" s="34" t="s">
        <v>70</v>
      </c>
      <c r="AQ11" s="34" t="s">
        <v>2039</v>
      </c>
      <c r="AR11" s="34" t="s">
        <v>72</v>
      </c>
      <c r="AS11" s="34" t="s">
        <v>73</v>
      </c>
      <c r="AT11" s="34">
        <v>4399384</v>
      </c>
      <c r="AU11" s="34" t="s">
        <v>74</v>
      </c>
      <c r="AV11" s="34">
        <v>4399384</v>
      </c>
      <c r="AW11" s="34" t="s">
        <v>74</v>
      </c>
      <c r="AX11" s="34">
        <v>4399384</v>
      </c>
      <c r="AY11" s="35" t="s">
        <v>105</v>
      </c>
      <c r="AZ11" s="34" t="s">
        <v>75</v>
      </c>
      <c r="BA11" s="34" t="s">
        <v>2039</v>
      </c>
      <c r="BB11" s="34" t="s">
        <v>76</v>
      </c>
      <c r="BC11" s="34" t="s">
        <v>73</v>
      </c>
      <c r="BD11" s="34">
        <v>140171</v>
      </c>
      <c r="BE11" s="34" t="s">
        <v>97</v>
      </c>
      <c r="BF11" s="34">
        <v>2052857</v>
      </c>
      <c r="BG11" s="34" t="s">
        <v>98</v>
      </c>
      <c r="BH11" s="34">
        <v>782213</v>
      </c>
    </row>
    <row r="12" spans="2:60" x14ac:dyDescent="0.25">
      <c r="B12" t="s">
        <v>87</v>
      </c>
      <c r="C12" t="s">
        <v>79</v>
      </c>
      <c r="D12">
        <f t="shared" si="2"/>
        <v>19</v>
      </c>
      <c r="E12">
        <f t="shared" si="0"/>
        <v>23</v>
      </c>
      <c r="F12">
        <f t="shared" si="0"/>
        <v>16</v>
      </c>
      <c r="G12">
        <f t="shared" si="0"/>
        <v>15</v>
      </c>
      <c r="H12">
        <f t="shared" si="0"/>
        <v>17</v>
      </c>
      <c r="I12">
        <f t="shared" si="0"/>
        <v>18</v>
      </c>
      <c r="J12">
        <f t="shared" si="0"/>
        <v>29</v>
      </c>
      <c r="K12">
        <f t="shared" si="0"/>
        <v>21</v>
      </c>
      <c r="L12">
        <f>'[4]CZ 2A'!$AJ$92</f>
        <v>197</v>
      </c>
      <c r="M12">
        <f t="shared" si="1"/>
        <v>197</v>
      </c>
      <c r="N12">
        <f>$AV$7</f>
        <v>4129798</v>
      </c>
      <c r="O12">
        <f>$BF$7</f>
        <v>2359777</v>
      </c>
      <c r="AB12" s="34" t="str">
        <f t="shared" si="3"/>
        <v>1AFOOD PREPTMY15WA</v>
      </c>
      <c r="AC12" s="34" t="s">
        <v>68</v>
      </c>
      <c r="AD12" s="34" t="s">
        <v>80</v>
      </c>
      <c r="AE12" s="34" t="s">
        <v>2038</v>
      </c>
      <c r="AF12" s="34" t="s">
        <v>93</v>
      </c>
      <c r="AG12" s="34" t="s">
        <v>81</v>
      </c>
      <c r="AH12" s="34">
        <v>6</v>
      </c>
      <c r="AI12" s="34" t="s">
        <v>1200</v>
      </c>
      <c r="AJ12" s="34">
        <v>48</v>
      </c>
      <c r="AK12" s="34" t="s">
        <v>331</v>
      </c>
      <c r="AL12" s="34">
        <v>33</v>
      </c>
      <c r="AM12" s="34"/>
      <c r="AN12" s="34"/>
      <c r="AO12" s="35"/>
      <c r="AP12" s="34" t="s">
        <v>59</v>
      </c>
      <c r="AQ12" s="34" t="s">
        <v>60</v>
      </c>
      <c r="AR12" s="34" t="s">
        <v>61</v>
      </c>
      <c r="AS12" s="34" t="s">
        <v>62</v>
      </c>
      <c r="AT12" s="34" t="s">
        <v>63</v>
      </c>
      <c r="AU12" s="34" t="s">
        <v>64</v>
      </c>
      <c r="AV12" s="34" t="s">
        <v>65</v>
      </c>
      <c r="AW12" s="34" t="s">
        <v>66</v>
      </c>
      <c r="AX12" s="34" t="s">
        <v>67</v>
      </c>
      <c r="AY12" s="35"/>
      <c r="AZ12" s="34" t="s">
        <v>59</v>
      </c>
      <c r="BA12" s="34" t="s">
        <v>60</v>
      </c>
      <c r="BB12" s="34" t="s">
        <v>61</v>
      </c>
      <c r="BC12" s="34" t="s">
        <v>62</v>
      </c>
      <c r="BD12" s="34" t="s">
        <v>63</v>
      </c>
      <c r="BE12" s="34" t="s">
        <v>64</v>
      </c>
      <c r="BF12" s="34" t="s">
        <v>65</v>
      </c>
      <c r="BG12" s="34" t="s">
        <v>66</v>
      </c>
      <c r="BH12" s="34" t="s">
        <v>67</v>
      </c>
    </row>
    <row r="13" spans="2:60" x14ac:dyDescent="0.25">
      <c r="B13" t="s">
        <v>87</v>
      </c>
      <c r="C13" t="s">
        <v>69</v>
      </c>
      <c r="D13">
        <f t="shared" si="2"/>
        <v>21</v>
      </c>
      <c r="E13">
        <f t="shared" si="0"/>
        <v>24</v>
      </c>
      <c r="F13">
        <f t="shared" si="0"/>
        <v>17</v>
      </c>
      <c r="G13">
        <f t="shared" si="0"/>
        <v>16</v>
      </c>
      <c r="H13">
        <f t="shared" si="0"/>
        <v>19</v>
      </c>
      <c r="I13">
        <f t="shared" si="0"/>
        <v>20</v>
      </c>
      <c r="J13">
        <f t="shared" si="0"/>
        <v>30</v>
      </c>
      <c r="K13">
        <f t="shared" si="0"/>
        <v>22</v>
      </c>
      <c r="L13">
        <f>'[4]CZ 2A'!$AQ$92</f>
        <v>197</v>
      </c>
      <c r="M13">
        <f t="shared" si="1"/>
        <v>197</v>
      </c>
      <c r="AB13" s="34" t="str">
        <f t="shared" si="3"/>
        <v>1AGYMTMY15WA</v>
      </c>
      <c r="AC13" s="34" t="s">
        <v>68</v>
      </c>
      <c r="AD13" s="34" t="s">
        <v>80</v>
      </c>
      <c r="AE13" s="34" t="s">
        <v>52</v>
      </c>
      <c r="AF13" s="34" t="s">
        <v>93</v>
      </c>
      <c r="AG13" s="34" t="s">
        <v>81</v>
      </c>
      <c r="AH13" s="34">
        <v>5</v>
      </c>
      <c r="AI13" s="34" t="s">
        <v>2045</v>
      </c>
      <c r="AJ13" s="34">
        <v>46</v>
      </c>
      <c r="AK13" s="34" t="s">
        <v>2046</v>
      </c>
      <c r="AL13" s="34">
        <v>27</v>
      </c>
      <c r="AM13" s="34"/>
      <c r="AN13" s="34"/>
      <c r="AO13" s="35" t="s">
        <v>108</v>
      </c>
      <c r="AP13" s="34" t="s">
        <v>70</v>
      </c>
      <c r="AQ13" s="34" t="s">
        <v>2039</v>
      </c>
      <c r="AR13" s="34" t="s">
        <v>72</v>
      </c>
      <c r="AS13" s="34" t="s">
        <v>73</v>
      </c>
      <c r="AT13" s="34">
        <v>3934210</v>
      </c>
      <c r="AU13" s="34" t="s">
        <v>74</v>
      </c>
      <c r="AV13" s="34">
        <v>3934210</v>
      </c>
      <c r="AW13" s="34" t="s">
        <v>74</v>
      </c>
      <c r="AX13" s="34">
        <v>3934210</v>
      </c>
      <c r="AY13" s="35" t="s">
        <v>108</v>
      </c>
      <c r="AZ13" s="34" t="s">
        <v>75</v>
      </c>
      <c r="BA13" s="34" t="s">
        <v>2039</v>
      </c>
      <c r="BB13" s="34" t="s">
        <v>76</v>
      </c>
      <c r="BC13" s="34" t="s">
        <v>73</v>
      </c>
      <c r="BD13" s="34">
        <v>197704</v>
      </c>
      <c r="BE13" s="34" t="s">
        <v>97</v>
      </c>
      <c r="BF13" s="34">
        <v>2476394</v>
      </c>
      <c r="BG13" s="34" t="s">
        <v>98</v>
      </c>
      <c r="BH13" s="34">
        <v>1113350</v>
      </c>
    </row>
    <row r="14" spans="2:60" x14ac:dyDescent="0.25">
      <c r="B14" t="s">
        <v>87</v>
      </c>
      <c r="C14" t="s">
        <v>84</v>
      </c>
      <c r="D14">
        <f t="shared" si="2"/>
        <v>18</v>
      </c>
      <c r="E14">
        <f t="shared" si="0"/>
        <v>22</v>
      </c>
      <c r="F14">
        <f t="shared" si="0"/>
        <v>15</v>
      </c>
      <c r="G14">
        <f t="shared" si="0"/>
        <v>15</v>
      </c>
      <c r="H14">
        <f t="shared" si="0"/>
        <v>17</v>
      </c>
      <c r="I14">
        <f t="shared" si="0"/>
        <v>18</v>
      </c>
      <c r="J14">
        <f t="shared" si="0"/>
        <v>28</v>
      </c>
      <c r="K14">
        <f t="shared" si="0"/>
        <v>20</v>
      </c>
      <c r="L14">
        <f>'[4]CZ 2A'!$AX$92</f>
        <v>266</v>
      </c>
      <c r="M14">
        <f t="shared" si="1"/>
        <v>266</v>
      </c>
      <c r="AB14" s="34" t="str">
        <f t="shared" si="3"/>
        <v>1AADMINTMY7WA</v>
      </c>
      <c r="AC14" s="34" t="s">
        <v>68</v>
      </c>
      <c r="AD14" s="34" t="s">
        <v>80</v>
      </c>
      <c r="AE14" s="34" t="s">
        <v>2032</v>
      </c>
      <c r="AF14" s="34" t="s">
        <v>79</v>
      </c>
      <c r="AG14" s="34" t="s">
        <v>81</v>
      </c>
      <c r="AH14" s="34">
        <v>5</v>
      </c>
      <c r="AI14" s="34" t="s">
        <v>2047</v>
      </c>
      <c r="AJ14" s="34">
        <v>57</v>
      </c>
      <c r="AK14" s="34" t="s">
        <v>2048</v>
      </c>
      <c r="AL14" s="34">
        <v>25</v>
      </c>
      <c r="AM14" s="34"/>
      <c r="AN14" s="34"/>
      <c r="AO14" s="35"/>
      <c r="AP14" s="34" t="s">
        <v>59</v>
      </c>
      <c r="AQ14" s="34" t="s">
        <v>60</v>
      </c>
      <c r="AR14" s="34" t="s">
        <v>61</v>
      </c>
      <c r="AS14" s="34" t="s">
        <v>62</v>
      </c>
      <c r="AT14" s="34" t="s">
        <v>63</v>
      </c>
      <c r="AU14" s="34" t="s">
        <v>64</v>
      </c>
      <c r="AV14" s="34" t="s">
        <v>65</v>
      </c>
      <c r="AW14" s="34" t="s">
        <v>66</v>
      </c>
      <c r="AX14" s="34" t="s">
        <v>67</v>
      </c>
      <c r="AY14" s="35"/>
      <c r="AZ14" s="34" t="s">
        <v>59</v>
      </c>
      <c r="BA14" s="34" t="s">
        <v>60</v>
      </c>
      <c r="BB14" s="34" t="s">
        <v>61</v>
      </c>
      <c r="BC14" s="34" t="s">
        <v>62</v>
      </c>
      <c r="BD14" s="34" t="s">
        <v>63</v>
      </c>
      <c r="BE14" s="34" t="s">
        <v>64</v>
      </c>
      <c r="BF14" s="34" t="s">
        <v>65</v>
      </c>
      <c r="BG14" s="34" t="s">
        <v>66</v>
      </c>
      <c r="BH14" s="34" t="s">
        <v>67</v>
      </c>
    </row>
    <row r="15" spans="2:60" x14ac:dyDescent="0.25">
      <c r="B15" t="s">
        <v>87</v>
      </c>
      <c r="C15" t="s">
        <v>90</v>
      </c>
      <c r="D15">
        <f t="shared" si="2"/>
        <v>18</v>
      </c>
      <c r="E15">
        <f t="shared" si="0"/>
        <v>21</v>
      </c>
      <c r="F15">
        <f t="shared" si="0"/>
        <v>15</v>
      </c>
      <c r="G15">
        <f t="shared" si="0"/>
        <v>14</v>
      </c>
      <c r="H15">
        <f t="shared" si="0"/>
        <v>16</v>
      </c>
      <c r="I15">
        <f t="shared" si="0"/>
        <v>17</v>
      </c>
      <c r="J15">
        <f t="shared" si="0"/>
        <v>28</v>
      </c>
      <c r="K15">
        <f t="shared" si="0"/>
        <v>20</v>
      </c>
      <c r="L15">
        <f>'[4]CZ 2A'!$BE$92</f>
        <v>253</v>
      </c>
      <c r="M15">
        <f t="shared" si="1"/>
        <v>253</v>
      </c>
      <c r="AB15" s="34" t="str">
        <f t="shared" si="3"/>
        <v>1ALEARNING 1TMY7WA</v>
      </c>
      <c r="AC15" s="34" t="s">
        <v>68</v>
      </c>
      <c r="AD15" s="34" t="s">
        <v>80</v>
      </c>
      <c r="AE15" s="34" t="s">
        <v>2033</v>
      </c>
      <c r="AF15" s="34" t="s">
        <v>79</v>
      </c>
      <c r="AG15" s="34" t="s">
        <v>81</v>
      </c>
      <c r="AH15" s="34">
        <v>5</v>
      </c>
      <c r="AI15" s="34" t="s">
        <v>1611</v>
      </c>
      <c r="AJ15" s="34">
        <v>65</v>
      </c>
      <c r="AK15" s="34" t="s">
        <v>2049</v>
      </c>
      <c r="AL15" s="34">
        <v>29</v>
      </c>
      <c r="AM15" s="34"/>
      <c r="AN15" s="34"/>
      <c r="AO15" s="35" t="s">
        <v>113</v>
      </c>
      <c r="AP15" t="s">
        <v>70</v>
      </c>
      <c r="AQ15" t="s">
        <v>2039</v>
      </c>
      <c r="AR15" t="s">
        <v>72</v>
      </c>
      <c r="AS15" t="s">
        <v>73</v>
      </c>
      <c r="AT15">
        <v>3542153</v>
      </c>
      <c r="AU15" t="s">
        <v>74</v>
      </c>
      <c r="AV15">
        <v>3542153</v>
      </c>
      <c r="AW15" t="s">
        <v>74</v>
      </c>
      <c r="AX15">
        <v>3542153</v>
      </c>
      <c r="AY15" s="35" t="s">
        <v>113</v>
      </c>
      <c r="AZ15" t="s">
        <v>75</v>
      </c>
      <c r="BA15" t="s">
        <v>2039</v>
      </c>
      <c r="BB15" t="s">
        <v>76</v>
      </c>
      <c r="BC15" t="s">
        <v>73</v>
      </c>
      <c r="BD15">
        <v>75818</v>
      </c>
      <c r="BE15" t="s">
        <v>2050</v>
      </c>
      <c r="BF15">
        <v>1819953</v>
      </c>
      <c r="BG15" t="s">
        <v>98</v>
      </c>
      <c r="BH15">
        <v>552260</v>
      </c>
    </row>
    <row r="16" spans="2:60" x14ac:dyDescent="0.25">
      <c r="B16" t="s">
        <v>87</v>
      </c>
      <c r="C16" t="s">
        <v>93</v>
      </c>
      <c r="D16">
        <f t="shared" si="2"/>
        <v>19</v>
      </c>
      <c r="E16">
        <f t="shared" si="0"/>
        <v>23</v>
      </c>
      <c r="F16">
        <f t="shared" si="0"/>
        <v>17</v>
      </c>
      <c r="G16">
        <f t="shared" si="0"/>
        <v>16</v>
      </c>
      <c r="H16">
        <f t="shared" si="0"/>
        <v>18</v>
      </c>
      <c r="I16">
        <f t="shared" si="0"/>
        <v>20</v>
      </c>
      <c r="J16">
        <f t="shared" si="0"/>
        <v>29</v>
      </c>
      <c r="K16">
        <f t="shared" si="0"/>
        <v>21</v>
      </c>
      <c r="L16">
        <f>'[4]CZ 2A'!$BL$92</f>
        <v>255</v>
      </c>
      <c r="M16">
        <f t="shared" si="1"/>
        <v>255</v>
      </c>
      <c r="AB16" s="34" t="str">
        <f t="shared" si="3"/>
        <v>1ALEARNING 2TMY7WA</v>
      </c>
      <c r="AC16" s="34" t="s">
        <v>68</v>
      </c>
      <c r="AD16" s="34" t="s">
        <v>80</v>
      </c>
      <c r="AE16" s="34" t="s">
        <v>2034</v>
      </c>
      <c r="AF16" s="34" t="s">
        <v>79</v>
      </c>
      <c r="AG16" s="34" t="s">
        <v>81</v>
      </c>
      <c r="AH16" s="34">
        <v>5</v>
      </c>
      <c r="AI16" s="34" t="s">
        <v>311</v>
      </c>
      <c r="AJ16" s="34">
        <v>53</v>
      </c>
      <c r="AK16" s="34" t="s">
        <v>2051</v>
      </c>
      <c r="AL16" s="34">
        <v>20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Z16" t="s">
        <v>59</v>
      </c>
      <c r="BA16" t="s">
        <v>60</v>
      </c>
      <c r="BB16" t="s">
        <v>61</v>
      </c>
      <c r="BC16" t="s">
        <v>62</v>
      </c>
      <c r="BD16" t="s">
        <v>63</v>
      </c>
      <c r="BE16" t="s">
        <v>64</v>
      </c>
      <c r="BF16" t="s">
        <v>65</v>
      </c>
      <c r="BG16" t="s">
        <v>66</v>
      </c>
      <c r="BH16" t="s">
        <v>67</v>
      </c>
    </row>
    <row r="17" spans="2:60" x14ac:dyDescent="0.25">
      <c r="B17" t="s">
        <v>87</v>
      </c>
      <c r="C17" t="s">
        <v>99</v>
      </c>
      <c r="D17">
        <f t="shared" si="2"/>
        <v>17</v>
      </c>
      <c r="E17">
        <f t="shared" si="0"/>
        <v>20</v>
      </c>
      <c r="F17">
        <f t="shared" si="0"/>
        <v>15</v>
      </c>
      <c r="G17">
        <f t="shared" si="0"/>
        <v>13</v>
      </c>
      <c r="H17">
        <f t="shared" si="0"/>
        <v>16</v>
      </c>
      <c r="I17">
        <f t="shared" si="0"/>
        <v>16</v>
      </c>
      <c r="J17">
        <f t="shared" si="0"/>
        <v>22</v>
      </c>
      <c r="K17">
        <f t="shared" si="0"/>
        <v>18</v>
      </c>
      <c r="L17">
        <f>'[4]CZ 2A'!$BZ$92</f>
        <v>363</v>
      </c>
      <c r="M17">
        <f t="shared" si="1"/>
        <v>363</v>
      </c>
      <c r="AB17" s="34" t="str">
        <f t="shared" si="3"/>
        <v>1APERFORMANCETMY7WA</v>
      </c>
      <c r="AC17" s="34" t="s">
        <v>68</v>
      </c>
      <c r="AD17" s="34" t="s">
        <v>80</v>
      </c>
      <c r="AE17" s="34" t="s">
        <v>2035</v>
      </c>
      <c r="AF17" s="34" t="s">
        <v>79</v>
      </c>
      <c r="AG17" s="34" t="s">
        <v>81</v>
      </c>
      <c r="AH17" s="34">
        <v>5</v>
      </c>
      <c r="AI17" s="34" t="s">
        <v>2052</v>
      </c>
      <c r="AJ17" s="34">
        <v>55</v>
      </c>
      <c r="AK17" s="34" t="s">
        <v>1825</v>
      </c>
      <c r="AL17" s="34">
        <v>21</v>
      </c>
      <c r="AO17" t="s">
        <v>118</v>
      </c>
      <c r="AP17" t="s">
        <v>70</v>
      </c>
      <c r="AQ17" t="s">
        <v>2039</v>
      </c>
      <c r="AR17" t="s">
        <v>72</v>
      </c>
      <c r="AS17" t="s">
        <v>73</v>
      </c>
      <c r="AT17">
        <v>4495864</v>
      </c>
      <c r="AU17" t="s">
        <v>74</v>
      </c>
      <c r="AV17">
        <v>4495864</v>
      </c>
      <c r="AW17" t="s">
        <v>74</v>
      </c>
      <c r="AX17">
        <v>4495864</v>
      </c>
      <c r="AY17" t="s">
        <v>118</v>
      </c>
      <c r="AZ17" t="s">
        <v>75</v>
      </c>
      <c r="BA17" t="s">
        <v>2039</v>
      </c>
      <c r="BB17" t="s">
        <v>76</v>
      </c>
      <c r="BC17" t="s">
        <v>73</v>
      </c>
      <c r="BD17">
        <v>141160</v>
      </c>
      <c r="BE17" t="s">
        <v>97</v>
      </c>
      <c r="BF17">
        <v>2141118</v>
      </c>
      <c r="BG17" t="s">
        <v>98</v>
      </c>
      <c r="BH17">
        <v>788778</v>
      </c>
    </row>
    <row r="18" spans="2:60" x14ac:dyDescent="0.25">
      <c r="B18" t="s">
        <v>87</v>
      </c>
      <c r="C18" t="s">
        <v>102</v>
      </c>
      <c r="D18">
        <f t="shared" si="2"/>
        <v>24</v>
      </c>
      <c r="E18">
        <f t="shared" si="0"/>
        <v>28</v>
      </c>
      <c r="F18">
        <f t="shared" si="0"/>
        <v>20</v>
      </c>
      <c r="G18">
        <f t="shared" si="0"/>
        <v>20</v>
      </c>
      <c r="H18">
        <f t="shared" si="0"/>
        <v>22</v>
      </c>
      <c r="I18">
        <f t="shared" si="0"/>
        <v>23</v>
      </c>
      <c r="J18">
        <f t="shared" si="0"/>
        <v>33</v>
      </c>
      <c r="K18">
        <f t="shared" si="0"/>
        <v>25</v>
      </c>
      <c r="L18" s="34">
        <f>'[4]CZ 2A'!$BS$92</f>
        <v>142</v>
      </c>
      <c r="M18">
        <f t="shared" si="1"/>
        <v>142</v>
      </c>
      <c r="AB18" s="34" t="str">
        <f t="shared" si="3"/>
        <v>1ALEARNING 4TMY7WA</v>
      </c>
      <c r="AC18" s="34" t="s">
        <v>68</v>
      </c>
      <c r="AD18" s="34" t="s">
        <v>80</v>
      </c>
      <c r="AE18" s="34" t="s">
        <v>2036</v>
      </c>
      <c r="AF18" s="34" t="s">
        <v>79</v>
      </c>
      <c r="AG18" s="34" t="s">
        <v>81</v>
      </c>
      <c r="AH18" s="34">
        <v>5</v>
      </c>
      <c r="AI18" s="34" t="s">
        <v>216</v>
      </c>
      <c r="AJ18" s="34">
        <v>53</v>
      </c>
      <c r="AK18" s="34" t="s">
        <v>2053</v>
      </c>
      <c r="AL18" s="34">
        <v>23</v>
      </c>
      <c r="AP18" t="s">
        <v>59</v>
      </c>
      <c r="AQ18" t="s">
        <v>60</v>
      </c>
      <c r="AR18" t="s">
        <v>61</v>
      </c>
      <c r="AS18" t="s">
        <v>62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Z18" s="33" t="s">
        <v>59</v>
      </c>
      <c r="BA18" t="s">
        <v>60</v>
      </c>
      <c r="BB18" t="s">
        <v>61</v>
      </c>
      <c r="BC18" t="s">
        <v>62</v>
      </c>
      <c r="BD18" t="s">
        <v>63</v>
      </c>
      <c r="BE18" t="s">
        <v>64</v>
      </c>
      <c r="BF18" t="s">
        <v>65</v>
      </c>
      <c r="BG18" t="s">
        <v>66</v>
      </c>
      <c r="BH18" t="s">
        <v>67</v>
      </c>
    </row>
    <row r="19" spans="2:60" x14ac:dyDescent="0.25">
      <c r="B19" t="s">
        <v>96</v>
      </c>
      <c r="C19" t="s">
        <v>93</v>
      </c>
      <c r="D19">
        <f t="shared" si="2"/>
        <v>17</v>
      </c>
      <c r="E19">
        <f t="shared" si="0"/>
        <v>20</v>
      </c>
      <c r="F19">
        <f t="shared" si="0"/>
        <v>15</v>
      </c>
      <c r="G19">
        <f t="shared" si="0"/>
        <v>13</v>
      </c>
      <c r="H19">
        <f t="shared" si="0"/>
        <v>15</v>
      </c>
      <c r="I19">
        <f t="shared" si="0"/>
        <v>17</v>
      </c>
      <c r="J19">
        <f t="shared" si="0"/>
        <v>22</v>
      </c>
      <c r="K19">
        <f t="shared" si="0"/>
        <v>17</v>
      </c>
      <c r="L19">
        <f>'[4]CZ 2B'!$AJ$92</f>
        <v>156</v>
      </c>
      <c r="M19">
        <f t="shared" si="1"/>
        <v>156</v>
      </c>
      <c r="N19">
        <f>$AV$9</f>
        <v>3651144</v>
      </c>
      <c r="O19">
        <f>$BF$9</f>
        <v>2933947</v>
      </c>
      <c r="AB19" s="34" t="str">
        <f t="shared" si="3"/>
        <v>1ALEARNING 3TMY7WA</v>
      </c>
      <c r="AC19" s="34" t="s">
        <v>68</v>
      </c>
      <c r="AD19" s="34" t="s">
        <v>80</v>
      </c>
      <c r="AE19" s="34" t="s">
        <v>2037</v>
      </c>
      <c r="AF19" s="34" t="s">
        <v>79</v>
      </c>
      <c r="AG19" s="34" t="s">
        <v>81</v>
      </c>
      <c r="AH19" s="34">
        <v>5</v>
      </c>
      <c r="AI19" s="34" t="s">
        <v>2054</v>
      </c>
      <c r="AJ19" s="34">
        <v>56</v>
      </c>
      <c r="AK19" s="34" t="s">
        <v>1857</v>
      </c>
      <c r="AL19" s="34">
        <v>24</v>
      </c>
      <c r="AO19" t="s">
        <v>123</v>
      </c>
      <c r="AP19" t="s">
        <v>70</v>
      </c>
      <c r="AQ19" t="s">
        <v>2039</v>
      </c>
      <c r="AR19" t="s">
        <v>72</v>
      </c>
      <c r="AS19" t="s">
        <v>73</v>
      </c>
      <c r="AT19">
        <v>4290498</v>
      </c>
      <c r="AU19" t="s">
        <v>74</v>
      </c>
      <c r="AV19">
        <v>4290498</v>
      </c>
      <c r="AW19" t="s">
        <v>74</v>
      </c>
      <c r="AX19">
        <v>4290498</v>
      </c>
      <c r="AY19" t="s">
        <v>123</v>
      </c>
      <c r="AZ19" t="s">
        <v>75</v>
      </c>
      <c r="BA19" t="s">
        <v>2039</v>
      </c>
      <c r="BB19" t="s">
        <v>76</v>
      </c>
      <c r="BC19" t="s">
        <v>73</v>
      </c>
      <c r="BD19">
        <v>127843</v>
      </c>
      <c r="BE19" t="s">
        <v>97</v>
      </c>
      <c r="BF19">
        <v>1920707</v>
      </c>
      <c r="BG19" t="s">
        <v>98</v>
      </c>
      <c r="BH19">
        <v>681295</v>
      </c>
    </row>
    <row r="20" spans="2:60" x14ac:dyDescent="0.25">
      <c r="B20" t="s">
        <v>96</v>
      </c>
      <c r="C20" t="s">
        <v>79</v>
      </c>
      <c r="D20">
        <f t="shared" si="2"/>
        <v>16</v>
      </c>
      <c r="E20">
        <f t="shared" si="0"/>
        <v>19</v>
      </c>
      <c r="F20">
        <f t="shared" si="0"/>
        <v>15</v>
      </c>
      <c r="G20">
        <f t="shared" si="0"/>
        <v>12</v>
      </c>
      <c r="H20">
        <f t="shared" si="0"/>
        <v>14</v>
      </c>
      <c r="I20">
        <f t="shared" si="0"/>
        <v>16</v>
      </c>
      <c r="J20">
        <f t="shared" si="0"/>
        <v>22</v>
      </c>
      <c r="K20">
        <f t="shared" si="0"/>
        <v>17</v>
      </c>
      <c r="L20">
        <f>'[4]CZ 2B'!$AQ$92</f>
        <v>144</v>
      </c>
      <c r="M20">
        <f t="shared" si="1"/>
        <v>144</v>
      </c>
      <c r="AB20" s="34" t="str">
        <f t="shared" si="3"/>
        <v>1AFOOD PREPTMY7WA</v>
      </c>
      <c r="AC20" s="34" t="s">
        <v>68</v>
      </c>
      <c r="AD20" s="34" t="s">
        <v>80</v>
      </c>
      <c r="AE20" s="34" t="s">
        <v>2038</v>
      </c>
      <c r="AF20" s="34" t="s">
        <v>79</v>
      </c>
      <c r="AG20" s="34" t="s">
        <v>81</v>
      </c>
      <c r="AH20" s="34">
        <v>7</v>
      </c>
      <c r="AI20" s="34" t="s">
        <v>579</v>
      </c>
      <c r="AJ20" s="34">
        <v>48</v>
      </c>
      <c r="AK20" s="34" t="s">
        <v>725</v>
      </c>
      <c r="AL20" s="34">
        <v>32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Z20" t="s">
        <v>59</v>
      </c>
      <c r="BA20" t="s">
        <v>60</v>
      </c>
      <c r="BB20" t="s">
        <v>61</v>
      </c>
      <c r="BC20" t="s">
        <v>62</v>
      </c>
      <c r="BD20" t="s">
        <v>63</v>
      </c>
      <c r="BE20" t="s">
        <v>64</v>
      </c>
      <c r="BF20" t="s">
        <v>65</v>
      </c>
      <c r="BG20" t="s">
        <v>66</v>
      </c>
      <c r="BH20" t="s">
        <v>67</v>
      </c>
    </row>
    <row r="21" spans="2:60" x14ac:dyDescent="0.25">
      <c r="B21" t="s">
        <v>96</v>
      </c>
      <c r="C21" t="s">
        <v>69</v>
      </c>
      <c r="D21">
        <f t="shared" si="2"/>
        <v>18</v>
      </c>
      <c r="E21">
        <f t="shared" si="2"/>
        <v>21</v>
      </c>
      <c r="F21">
        <f t="shared" si="2"/>
        <v>16</v>
      </c>
      <c r="G21">
        <f t="shared" si="2"/>
        <v>13</v>
      </c>
      <c r="H21">
        <f t="shared" si="2"/>
        <v>16</v>
      </c>
      <c r="I21">
        <f t="shared" si="2"/>
        <v>17</v>
      </c>
      <c r="J21">
        <f t="shared" si="2"/>
        <v>23</v>
      </c>
      <c r="K21">
        <f t="shared" si="2"/>
        <v>18</v>
      </c>
      <c r="L21">
        <f>'[4]CZ 2B'!$AX$92</f>
        <v>190</v>
      </c>
      <c r="M21">
        <f t="shared" si="1"/>
        <v>190</v>
      </c>
      <c r="AB21" s="34" t="str">
        <f t="shared" si="3"/>
        <v>1AGYMTMY7WA</v>
      </c>
      <c r="AC21" s="34" t="s">
        <v>68</v>
      </c>
      <c r="AD21" s="34" t="s">
        <v>80</v>
      </c>
      <c r="AE21" s="34" t="s">
        <v>52</v>
      </c>
      <c r="AF21" s="34" t="s">
        <v>79</v>
      </c>
      <c r="AG21" s="34" t="s">
        <v>81</v>
      </c>
      <c r="AH21" s="34">
        <v>5</v>
      </c>
      <c r="AI21" s="34" t="s">
        <v>1481</v>
      </c>
      <c r="AJ21" s="34">
        <v>47</v>
      </c>
      <c r="AK21" s="34" t="s">
        <v>1308</v>
      </c>
      <c r="AL21" s="34">
        <v>25</v>
      </c>
      <c r="AO21" t="s">
        <v>129</v>
      </c>
      <c r="AP21" t="s">
        <v>70</v>
      </c>
      <c r="AQ21" t="s">
        <v>2039</v>
      </c>
      <c r="AR21" t="s">
        <v>72</v>
      </c>
      <c r="AS21" t="s">
        <v>73</v>
      </c>
      <c r="AT21">
        <v>4030998</v>
      </c>
      <c r="AU21" t="s">
        <v>74</v>
      </c>
      <c r="AV21">
        <v>4030998</v>
      </c>
      <c r="AW21" t="s">
        <v>74</v>
      </c>
      <c r="AX21">
        <v>4030998</v>
      </c>
      <c r="AY21" t="s">
        <v>129</v>
      </c>
      <c r="AZ21" t="s">
        <v>75</v>
      </c>
      <c r="BA21" t="s">
        <v>2039</v>
      </c>
      <c r="BB21" t="s">
        <v>76</v>
      </c>
      <c r="BC21" t="s">
        <v>73</v>
      </c>
      <c r="BD21">
        <v>135045</v>
      </c>
      <c r="BE21" t="s">
        <v>97</v>
      </c>
      <c r="BF21">
        <v>2015425</v>
      </c>
      <c r="BG21" t="s">
        <v>98</v>
      </c>
      <c r="BH21">
        <v>727583</v>
      </c>
    </row>
    <row r="22" spans="2:60" x14ac:dyDescent="0.25">
      <c r="B22" t="s">
        <v>96</v>
      </c>
      <c r="C22" t="s">
        <v>84</v>
      </c>
      <c r="D22">
        <f t="shared" si="2"/>
        <v>19</v>
      </c>
      <c r="E22">
        <f t="shared" si="2"/>
        <v>22</v>
      </c>
      <c r="F22">
        <f t="shared" si="2"/>
        <v>17</v>
      </c>
      <c r="G22">
        <f t="shared" si="2"/>
        <v>14</v>
      </c>
      <c r="H22">
        <f t="shared" si="2"/>
        <v>17</v>
      </c>
      <c r="I22">
        <f t="shared" si="2"/>
        <v>18</v>
      </c>
      <c r="J22">
        <f t="shared" si="2"/>
        <v>24</v>
      </c>
      <c r="K22">
        <f t="shared" si="2"/>
        <v>19</v>
      </c>
      <c r="L22">
        <f>'[4]CZ 2B'!$BE$92</f>
        <v>155</v>
      </c>
      <c r="M22">
        <f t="shared" si="1"/>
        <v>155</v>
      </c>
      <c r="AB22" s="34" t="str">
        <f t="shared" si="3"/>
        <v>1AADMINTMY3WA</v>
      </c>
      <c r="AC22" s="34" t="s">
        <v>68</v>
      </c>
      <c r="AD22" s="34" t="s">
        <v>80</v>
      </c>
      <c r="AE22" s="34" t="s">
        <v>2032</v>
      </c>
      <c r="AF22" s="34" t="s">
        <v>69</v>
      </c>
      <c r="AG22" s="34" t="s">
        <v>81</v>
      </c>
      <c r="AH22" s="34">
        <v>5</v>
      </c>
      <c r="AI22" s="34" t="s">
        <v>863</v>
      </c>
      <c r="AJ22" s="34">
        <v>57</v>
      </c>
      <c r="AK22" s="34" t="s">
        <v>1825</v>
      </c>
      <c r="AL22" s="34">
        <v>29</v>
      </c>
      <c r="AP22" t="s">
        <v>59</v>
      </c>
      <c r="AQ22" t="s">
        <v>60</v>
      </c>
      <c r="AR22" t="s">
        <v>61</v>
      </c>
      <c r="AS22" t="s">
        <v>62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Z22" t="s">
        <v>59</v>
      </c>
      <c r="BA22" t="s">
        <v>60</v>
      </c>
      <c r="BB22" t="s">
        <v>61</v>
      </c>
      <c r="BC22" t="s">
        <v>62</v>
      </c>
      <c r="BD22" t="s">
        <v>63</v>
      </c>
      <c r="BE22" t="s">
        <v>64</v>
      </c>
      <c r="BF22" t="s">
        <v>65</v>
      </c>
      <c r="BG22" t="s">
        <v>66</v>
      </c>
      <c r="BH22" t="s">
        <v>67</v>
      </c>
    </row>
    <row r="23" spans="2:60" x14ac:dyDescent="0.25">
      <c r="B23" t="s">
        <v>96</v>
      </c>
      <c r="C23" t="s">
        <v>90</v>
      </c>
      <c r="D23">
        <f t="shared" si="2"/>
        <v>18</v>
      </c>
      <c r="E23">
        <f t="shared" si="2"/>
        <v>21</v>
      </c>
      <c r="F23">
        <f t="shared" si="2"/>
        <v>16</v>
      </c>
      <c r="G23">
        <f t="shared" si="2"/>
        <v>13</v>
      </c>
      <c r="H23">
        <f t="shared" si="2"/>
        <v>16</v>
      </c>
      <c r="I23">
        <f t="shared" si="2"/>
        <v>17</v>
      </c>
      <c r="J23">
        <f t="shared" si="2"/>
        <v>23</v>
      </c>
      <c r="K23">
        <f t="shared" si="2"/>
        <v>18</v>
      </c>
      <c r="L23">
        <f>'[4]CZ 2B'!$BL$92</f>
        <v>188</v>
      </c>
      <c r="M23">
        <f t="shared" si="1"/>
        <v>188</v>
      </c>
      <c r="AB23" s="34" t="str">
        <f t="shared" si="3"/>
        <v>1ALEARNING 1TMY3WA</v>
      </c>
      <c r="AC23" s="34" t="s">
        <v>68</v>
      </c>
      <c r="AD23" s="34" t="s">
        <v>80</v>
      </c>
      <c r="AE23" s="34" t="s">
        <v>2033</v>
      </c>
      <c r="AF23" s="34" t="s">
        <v>69</v>
      </c>
      <c r="AG23" s="34" t="s">
        <v>81</v>
      </c>
      <c r="AH23" s="34">
        <v>5</v>
      </c>
      <c r="AI23" s="34" t="s">
        <v>2055</v>
      </c>
      <c r="AJ23" s="34">
        <v>65</v>
      </c>
      <c r="AK23" s="34" t="s">
        <v>250</v>
      </c>
      <c r="AL23" s="34">
        <v>33</v>
      </c>
      <c r="AO23" t="s">
        <v>134</v>
      </c>
      <c r="AP23" t="s">
        <v>70</v>
      </c>
      <c r="AQ23" t="s">
        <v>2039</v>
      </c>
      <c r="AR23" t="s">
        <v>72</v>
      </c>
      <c r="AS23" t="s">
        <v>73</v>
      </c>
      <c r="AT23">
        <v>5085074</v>
      </c>
      <c r="AU23" t="s">
        <v>74</v>
      </c>
      <c r="AV23">
        <v>5085074</v>
      </c>
      <c r="AW23" t="s">
        <v>74</v>
      </c>
      <c r="AX23">
        <v>5085074</v>
      </c>
      <c r="AY23" t="s">
        <v>134</v>
      </c>
      <c r="AZ23" t="s">
        <v>75</v>
      </c>
      <c r="BA23" t="s">
        <v>2039</v>
      </c>
      <c r="BB23" t="s">
        <v>76</v>
      </c>
      <c r="BC23" t="s">
        <v>73</v>
      </c>
      <c r="BD23">
        <v>130627</v>
      </c>
      <c r="BE23" t="s">
        <v>97</v>
      </c>
      <c r="BF23">
        <v>2034786</v>
      </c>
      <c r="BG23" t="s">
        <v>98</v>
      </c>
      <c r="BH23">
        <v>730709</v>
      </c>
    </row>
    <row r="24" spans="2:60" x14ac:dyDescent="0.25">
      <c r="B24" t="s">
        <v>96</v>
      </c>
      <c r="C24" t="s">
        <v>99</v>
      </c>
      <c r="D24">
        <f t="shared" si="2"/>
        <v>16</v>
      </c>
      <c r="E24">
        <f t="shared" si="2"/>
        <v>18</v>
      </c>
      <c r="F24">
        <f t="shared" si="2"/>
        <v>14</v>
      </c>
      <c r="G24">
        <f t="shared" si="2"/>
        <v>11</v>
      </c>
      <c r="H24">
        <f t="shared" si="2"/>
        <v>14</v>
      </c>
      <c r="I24">
        <f t="shared" si="2"/>
        <v>15</v>
      </c>
      <c r="J24">
        <f t="shared" si="2"/>
        <v>18</v>
      </c>
      <c r="K24">
        <f t="shared" si="2"/>
        <v>16</v>
      </c>
      <c r="L24">
        <f>'[4]CZ 2B'!$BZ$92</f>
        <v>222</v>
      </c>
      <c r="M24">
        <f t="shared" si="1"/>
        <v>222</v>
      </c>
      <c r="AB24" s="34" t="str">
        <f t="shared" si="3"/>
        <v>1ALEARNING 2TMY3WA</v>
      </c>
      <c r="AC24" s="34" t="s">
        <v>68</v>
      </c>
      <c r="AD24" s="34" t="s">
        <v>80</v>
      </c>
      <c r="AE24" s="34" t="s">
        <v>2034</v>
      </c>
      <c r="AF24" s="34" t="s">
        <v>69</v>
      </c>
      <c r="AG24" s="34" t="s">
        <v>81</v>
      </c>
      <c r="AH24" s="34">
        <v>5</v>
      </c>
      <c r="AI24" s="34" t="s">
        <v>94</v>
      </c>
      <c r="AJ24" s="34">
        <v>54</v>
      </c>
      <c r="AK24" s="34" t="s">
        <v>2056</v>
      </c>
      <c r="AL24" s="34">
        <v>23</v>
      </c>
      <c r="AP24" t="s">
        <v>59</v>
      </c>
      <c r="AQ24" t="s">
        <v>60</v>
      </c>
      <c r="AR24" t="s">
        <v>61</v>
      </c>
      <c r="AS24" t="s">
        <v>62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Z24" t="s">
        <v>59</v>
      </c>
      <c r="BA24" t="s">
        <v>60</v>
      </c>
      <c r="BB24" t="s">
        <v>61</v>
      </c>
      <c r="BC24" t="s">
        <v>62</v>
      </c>
      <c r="BD24" t="s">
        <v>63</v>
      </c>
      <c r="BE24" t="s">
        <v>64</v>
      </c>
      <c r="BF24" t="s">
        <v>65</v>
      </c>
      <c r="BG24" t="s">
        <v>66</v>
      </c>
      <c r="BH24" t="s">
        <v>67</v>
      </c>
    </row>
    <row r="25" spans="2:60" x14ac:dyDescent="0.25">
      <c r="B25" t="s">
        <v>96</v>
      </c>
      <c r="C25" t="s">
        <v>102</v>
      </c>
      <c r="D25">
        <f t="shared" si="2"/>
        <v>19</v>
      </c>
      <c r="E25">
        <f t="shared" si="2"/>
        <v>22</v>
      </c>
      <c r="F25">
        <f t="shared" si="2"/>
        <v>17</v>
      </c>
      <c r="G25">
        <f t="shared" si="2"/>
        <v>14</v>
      </c>
      <c r="H25">
        <f t="shared" si="2"/>
        <v>16</v>
      </c>
      <c r="I25">
        <f t="shared" si="2"/>
        <v>18</v>
      </c>
      <c r="J25">
        <f t="shared" si="2"/>
        <v>24</v>
      </c>
      <c r="K25">
        <f t="shared" si="2"/>
        <v>18</v>
      </c>
      <c r="L25" s="34">
        <f>'[4]CZ 2B'!$BS$92</f>
        <v>110</v>
      </c>
      <c r="M25">
        <f t="shared" si="1"/>
        <v>110</v>
      </c>
      <c r="AB25" s="34" t="str">
        <f t="shared" si="3"/>
        <v>1APERFORMANCETMY3WA</v>
      </c>
      <c r="AC25" s="34" t="s">
        <v>68</v>
      </c>
      <c r="AD25" s="34" t="s">
        <v>80</v>
      </c>
      <c r="AE25" s="34" t="s">
        <v>2035</v>
      </c>
      <c r="AF25" s="34" t="s">
        <v>69</v>
      </c>
      <c r="AG25" s="34" t="s">
        <v>81</v>
      </c>
      <c r="AH25" s="34">
        <v>5</v>
      </c>
      <c r="AI25" s="34" t="s">
        <v>1395</v>
      </c>
      <c r="AJ25" s="34">
        <v>54</v>
      </c>
      <c r="AK25" s="34" t="s">
        <v>2057</v>
      </c>
      <c r="AL25" s="34">
        <v>23</v>
      </c>
      <c r="AO25" t="s">
        <v>140</v>
      </c>
      <c r="AP25" t="s">
        <v>70</v>
      </c>
      <c r="AQ25" t="s">
        <v>2039</v>
      </c>
      <c r="AR25" t="s">
        <v>72</v>
      </c>
      <c r="AS25" t="s">
        <v>73</v>
      </c>
      <c r="AT25">
        <v>4896573</v>
      </c>
      <c r="AU25" t="s">
        <v>74</v>
      </c>
      <c r="AV25">
        <v>4896573</v>
      </c>
      <c r="AW25" t="s">
        <v>74</v>
      </c>
      <c r="AX25">
        <v>4896573</v>
      </c>
      <c r="AY25" t="s">
        <v>140</v>
      </c>
      <c r="AZ25" t="s">
        <v>75</v>
      </c>
      <c r="BA25" t="s">
        <v>2039</v>
      </c>
      <c r="BB25" t="s">
        <v>76</v>
      </c>
      <c r="BC25" t="s">
        <v>73</v>
      </c>
      <c r="BD25">
        <v>104475</v>
      </c>
      <c r="BE25" t="s">
        <v>2058</v>
      </c>
      <c r="BF25">
        <v>1920098</v>
      </c>
      <c r="BG25" t="s">
        <v>98</v>
      </c>
      <c r="BH25">
        <v>628307</v>
      </c>
    </row>
    <row r="26" spans="2:60" x14ac:dyDescent="0.25">
      <c r="B26" t="s">
        <v>105</v>
      </c>
      <c r="C26" t="s">
        <v>93</v>
      </c>
      <c r="D26">
        <f t="shared" si="2"/>
        <v>16</v>
      </c>
      <c r="E26">
        <f t="shared" si="2"/>
        <v>19</v>
      </c>
      <c r="F26">
        <f t="shared" si="2"/>
        <v>14</v>
      </c>
      <c r="G26">
        <f t="shared" si="2"/>
        <v>13</v>
      </c>
      <c r="H26">
        <f t="shared" si="2"/>
        <v>15</v>
      </c>
      <c r="I26">
        <f t="shared" si="2"/>
        <v>15</v>
      </c>
      <c r="J26">
        <f t="shared" si="2"/>
        <v>25</v>
      </c>
      <c r="K26">
        <f t="shared" si="2"/>
        <v>18</v>
      </c>
      <c r="L26">
        <f>'[4]CZ 3A'!$AJ$92</f>
        <v>155</v>
      </c>
      <c r="M26">
        <f t="shared" si="1"/>
        <v>155</v>
      </c>
      <c r="N26">
        <f>$AV$11</f>
        <v>4399384</v>
      </c>
      <c r="O26">
        <f>$BF$11</f>
        <v>2052857</v>
      </c>
      <c r="AB26" s="34" t="str">
        <f t="shared" si="3"/>
        <v>1ALEARNING 4TMY3WA</v>
      </c>
      <c r="AC26" s="34" t="s">
        <v>68</v>
      </c>
      <c r="AD26" s="34" t="s">
        <v>80</v>
      </c>
      <c r="AE26" s="34" t="s">
        <v>2036</v>
      </c>
      <c r="AF26" s="34" t="s">
        <v>69</v>
      </c>
      <c r="AG26" s="34" t="s">
        <v>81</v>
      </c>
      <c r="AH26" s="34">
        <v>5</v>
      </c>
      <c r="AI26" s="34" t="s">
        <v>863</v>
      </c>
      <c r="AJ26" s="34">
        <v>53</v>
      </c>
      <c r="AK26" s="34" t="s">
        <v>2053</v>
      </c>
      <c r="AL26" s="34">
        <v>26</v>
      </c>
      <c r="AP26" t="s">
        <v>59</v>
      </c>
      <c r="AQ26" t="s">
        <v>60</v>
      </c>
      <c r="AR26" t="s">
        <v>61</v>
      </c>
      <c r="AS26" t="s">
        <v>62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Z26" t="s">
        <v>59</v>
      </c>
      <c r="BA26" t="s">
        <v>60</v>
      </c>
      <c r="BB26" t="s">
        <v>61</v>
      </c>
      <c r="BC26" t="s">
        <v>62</v>
      </c>
      <c r="BD26" t="s">
        <v>63</v>
      </c>
      <c r="BE26" t="s">
        <v>64</v>
      </c>
      <c r="BF26" t="s">
        <v>65</v>
      </c>
      <c r="BG26" t="s">
        <v>66</v>
      </c>
      <c r="BH26" t="s">
        <v>67</v>
      </c>
    </row>
    <row r="27" spans="2:60" x14ac:dyDescent="0.25">
      <c r="B27" t="s">
        <v>105</v>
      </c>
      <c r="C27" t="s">
        <v>79</v>
      </c>
      <c r="D27">
        <f t="shared" si="2"/>
        <v>16</v>
      </c>
      <c r="E27">
        <f t="shared" si="2"/>
        <v>18</v>
      </c>
      <c r="F27">
        <f t="shared" si="2"/>
        <v>14</v>
      </c>
      <c r="G27">
        <f t="shared" si="2"/>
        <v>12</v>
      </c>
      <c r="H27">
        <f t="shared" si="2"/>
        <v>14</v>
      </c>
      <c r="I27">
        <f t="shared" si="2"/>
        <v>15</v>
      </c>
      <c r="J27">
        <f t="shared" si="2"/>
        <v>24</v>
      </c>
      <c r="K27">
        <f t="shared" si="2"/>
        <v>17</v>
      </c>
      <c r="L27">
        <f>'[4]CZ 3A'!$AQ$92</f>
        <v>164</v>
      </c>
      <c r="M27">
        <f t="shared" si="1"/>
        <v>164</v>
      </c>
      <c r="AB27" s="34" t="str">
        <f t="shared" si="3"/>
        <v>1ALEARNING 3TMY3WA</v>
      </c>
      <c r="AC27" s="34" t="s">
        <v>68</v>
      </c>
      <c r="AD27" s="34" t="s">
        <v>80</v>
      </c>
      <c r="AE27" s="34" t="s">
        <v>2037</v>
      </c>
      <c r="AF27" s="34" t="s">
        <v>69</v>
      </c>
      <c r="AG27" s="34" t="s">
        <v>81</v>
      </c>
      <c r="AH27" s="34">
        <v>5</v>
      </c>
      <c r="AI27" s="34" t="s">
        <v>2059</v>
      </c>
      <c r="AJ27" s="34">
        <v>56</v>
      </c>
      <c r="AK27" s="34" t="s">
        <v>1857</v>
      </c>
      <c r="AL27" s="34">
        <v>28</v>
      </c>
      <c r="AO27" t="s">
        <v>144</v>
      </c>
      <c r="AP27" t="s">
        <v>70</v>
      </c>
      <c r="AQ27" t="s">
        <v>2039</v>
      </c>
      <c r="AR27" t="s">
        <v>72</v>
      </c>
      <c r="AS27" t="s">
        <v>73</v>
      </c>
      <c r="AT27">
        <v>4138171</v>
      </c>
      <c r="AU27" t="s">
        <v>74</v>
      </c>
      <c r="AV27">
        <v>4138171</v>
      </c>
      <c r="AW27" t="s">
        <v>74</v>
      </c>
      <c r="AX27">
        <v>4138171</v>
      </c>
      <c r="AY27" t="s">
        <v>144</v>
      </c>
      <c r="AZ27" t="s">
        <v>75</v>
      </c>
      <c r="BA27" t="s">
        <v>2039</v>
      </c>
      <c r="BB27" t="s">
        <v>76</v>
      </c>
      <c r="BC27" t="s">
        <v>73</v>
      </c>
      <c r="BD27">
        <v>55037</v>
      </c>
      <c r="BE27" t="s">
        <v>2050</v>
      </c>
      <c r="BF27">
        <v>1489545</v>
      </c>
      <c r="BG27" t="s">
        <v>98</v>
      </c>
      <c r="BH27">
        <v>471065</v>
      </c>
    </row>
    <row r="28" spans="2:60" x14ac:dyDescent="0.25">
      <c r="B28" t="s">
        <v>105</v>
      </c>
      <c r="C28" t="s">
        <v>69</v>
      </c>
      <c r="D28">
        <f t="shared" si="2"/>
        <v>16</v>
      </c>
      <c r="E28">
        <f t="shared" si="2"/>
        <v>18</v>
      </c>
      <c r="F28">
        <f t="shared" si="2"/>
        <v>14</v>
      </c>
      <c r="G28">
        <f t="shared" si="2"/>
        <v>13</v>
      </c>
      <c r="H28">
        <f t="shared" si="2"/>
        <v>15</v>
      </c>
      <c r="I28">
        <f t="shared" si="2"/>
        <v>15</v>
      </c>
      <c r="J28">
        <f t="shared" si="2"/>
        <v>26</v>
      </c>
      <c r="K28">
        <f t="shared" si="2"/>
        <v>18</v>
      </c>
      <c r="L28">
        <f>'[4]CZ 3A'!$AX$92</f>
        <v>205</v>
      </c>
      <c r="M28">
        <f t="shared" si="1"/>
        <v>205</v>
      </c>
      <c r="AB28" s="34" t="str">
        <f t="shared" si="3"/>
        <v>1AFOOD PREPTMY3WA</v>
      </c>
      <c r="AC28" s="34" t="s">
        <v>68</v>
      </c>
      <c r="AD28" s="34" t="s">
        <v>80</v>
      </c>
      <c r="AE28" s="34" t="s">
        <v>2038</v>
      </c>
      <c r="AF28" s="34" t="s">
        <v>69</v>
      </c>
      <c r="AG28" s="34" t="s">
        <v>81</v>
      </c>
      <c r="AH28" s="34">
        <v>8</v>
      </c>
      <c r="AI28" s="34" t="s">
        <v>94</v>
      </c>
      <c r="AJ28" s="34">
        <v>48</v>
      </c>
      <c r="AK28" s="34" t="s">
        <v>610</v>
      </c>
      <c r="AL28" s="34">
        <v>34</v>
      </c>
      <c r="AP28" t="s">
        <v>59</v>
      </c>
      <c r="AQ28" t="s">
        <v>60</v>
      </c>
      <c r="AR28" t="s">
        <v>61</v>
      </c>
      <c r="AS28" t="s">
        <v>62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Z28" t="s">
        <v>59</v>
      </c>
      <c r="BA28" t="s">
        <v>60</v>
      </c>
      <c r="BB28" t="s">
        <v>61</v>
      </c>
      <c r="BC28" t="s">
        <v>62</v>
      </c>
      <c r="BD28" t="s">
        <v>63</v>
      </c>
      <c r="BE28" t="s">
        <v>64</v>
      </c>
      <c r="BF28" t="s">
        <v>65</v>
      </c>
      <c r="BG28" t="s">
        <v>66</v>
      </c>
      <c r="BH28" t="s">
        <v>67</v>
      </c>
    </row>
    <row r="29" spans="2:60" x14ac:dyDescent="0.25">
      <c r="B29" t="s">
        <v>105</v>
      </c>
      <c r="C29" t="s">
        <v>84</v>
      </c>
      <c r="D29">
        <f t="shared" si="2"/>
        <v>16</v>
      </c>
      <c r="E29">
        <f t="shared" si="2"/>
        <v>19</v>
      </c>
      <c r="F29">
        <f t="shared" si="2"/>
        <v>14</v>
      </c>
      <c r="G29">
        <f t="shared" si="2"/>
        <v>13</v>
      </c>
      <c r="H29">
        <f t="shared" si="2"/>
        <v>15</v>
      </c>
      <c r="I29">
        <f t="shared" si="2"/>
        <v>15</v>
      </c>
      <c r="J29">
        <f t="shared" si="2"/>
        <v>24</v>
      </c>
      <c r="K29">
        <f t="shared" si="2"/>
        <v>18</v>
      </c>
      <c r="L29">
        <f>'[4]CZ 3A'!$BE$92</f>
        <v>181</v>
      </c>
      <c r="M29">
        <f t="shared" si="1"/>
        <v>181</v>
      </c>
      <c r="AB29" s="34" t="str">
        <f t="shared" si="3"/>
        <v>1AGYMTMY3WA</v>
      </c>
      <c r="AC29" s="34" t="s">
        <v>68</v>
      </c>
      <c r="AD29" s="34" t="s">
        <v>80</v>
      </c>
      <c r="AE29" s="34" t="s">
        <v>52</v>
      </c>
      <c r="AF29" s="34" t="s">
        <v>69</v>
      </c>
      <c r="AG29" s="34" t="s">
        <v>81</v>
      </c>
      <c r="AH29" s="34">
        <v>5</v>
      </c>
      <c r="AI29" s="34" t="s">
        <v>863</v>
      </c>
      <c r="AJ29" s="34">
        <v>47</v>
      </c>
      <c r="AK29" s="34" t="s">
        <v>1308</v>
      </c>
      <c r="AL29" s="34">
        <v>28</v>
      </c>
      <c r="AO29" t="s">
        <v>149</v>
      </c>
      <c r="AP29" t="s">
        <v>70</v>
      </c>
      <c r="AQ29" t="s">
        <v>2039</v>
      </c>
      <c r="AR29" t="s">
        <v>72</v>
      </c>
      <c r="AS29" t="s">
        <v>73</v>
      </c>
      <c r="AT29">
        <v>5360740</v>
      </c>
      <c r="AU29" t="s">
        <v>74</v>
      </c>
      <c r="AV29">
        <v>5360740</v>
      </c>
      <c r="AW29" t="s">
        <v>74</v>
      </c>
      <c r="AX29">
        <v>5360740</v>
      </c>
      <c r="AY29" t="s">
        <v>149</v>
      </c>
      <c r="AZ29" t="s">
        <v>75</v>
      </c>
      <c r="BA29" t="s">
        <v>2039</v>
      </c>
      <c r="BB29" t="s">
        <v>76</v>
      </c>
      <c r="BC29" t="s">
        <v>73</v>
      </c>
      <c r="BD29">
        <v>135804</v>
      </c>
      <c r="BE29" t="s">
        <v>97</v>
      </c>
      <c r="BF29">
        <v>1973973</v>
      </c>
      <c r="BG29" t="s">
        <v>98</v>
      </c>
      <c r="BH29">
        <v>734807</v>
      </c>
    </row>
    <row r="30" spans="2:60" x14ac:dyDescent="0.25">
      <c r="B30" t="s">
        <v>105</v>
      </c>
      <c r="C30" t="s">
        <v>90</v>
      </c>
      <c r="D30">
        <f t="shared" si="2"/>
        <v>15</v>
      </c>
      <c r="E30">
        <f t="shared" si="2"/>
        <v>18</v>
      </c>
      <c r="F30">
        <f t="shared" si="2"/>
        <v>14</v>
      </c>
      <c r="G30">
        <f t="shared" si="2"/>
        <v>12</v>
      </c>
      <c r="H30">
        <f t="shared" si="2"/>
        <v>14</v>
      </c>
      <c r="I30">
        <f t="shared" si="2"/>
        <v>15</v>
      </c>
      <c r="J30">
        <f t="shared" si="2"/>
        <v>24</v>
      </c>
      <c r="K30">
        <f t="shared" si="2"/>
        <v>17</v>
      </c>
      <c r="L30">
        <f>'[4]CZ 3A'!$BL$92</f>
        <v>189</v>
      </c>
      <c r="M30">
        <f t="shared" si="1"/>
        <v>189</v>
      </c>
      <c r="AB30" s="34" t="str">
        <f t="shared" si="3"/>
        <v>1AADMINTMY3</v>
      </c>
      <c r="AC30" s="34" t="s">
        <v>68</v>
      </c>
      <c r="AD30" s="34" t="s">
        <v>80</v>
      </c>
      <c r="AE30" s="34" t="s">
        <v>2032</v>
      </c>
      <c r="AF30" s="34" t="s">
        <v>84</v>
      </c>
      <c r="AG30" s="34" t="s">
        <v>81</v>
      </c>
      <c r="AH30" s="34">
        <v>5</v>
      </c>
      <c r="AI30" s="34" t="s">
        <v>233</v>
      </c>
      <c r="AJ30" s="34">
        <v>56</v>
      </c>
      <c r="AK30" s="34" t="s">
        <v>2060</v>
      </c>
      <c r="AL30" s="34">
        <v>23</v>
      </c>
      <c r="AP30" t="s">
        <v>59</v>
      </c>
      <c r="AQ30" t="s">
        <v>60</v>
      </c>
      <c r="AR30" t="s">
        <v>61</v>
      </c>
      <c r="AS30" t="s">
        <v>62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Z30" t="s">
        <v>59</v>
      </c>
      <c r="BA30" t="s">
        <v>60</v>
      </c>
      <c r="BB30" t="s">
        <v>61</v>
      </c>
      <c r="BC30" t="s">
        <v>62</v>
      </c>
      <c r="BD30" t="s">
        <v>63</v>
      </c>
      <c r="BE30" t="s">
        <v>64</v>
      </c>
      <c r="BF30" t="s">
        <v>65</v>
      </c>
      <c r="BG30" t="s">
        <v>66</v>
      </c>
      <c r="BH30" t="s">
        <v>67</v>
      </c>
    </row>
    <row r="31" spans="2:60" x14ac:dyDescent="0.25">
      <c r="B31" t="s">
        <v>105</v>
      </c>
      <c r="C31" t="s">
        <v>99</v>
      </c>
      <c r="D31">
        <f t="shared" si="2"/>
        <v>16</v>
      </c>
      <c r="E31">
        <f t="shared" si="2"/>
        <v>18</v>
      </c>
      <c r="F31">
        <f t="shared" si="2"/>
        <v>15</v>
      </c>
      <c r="G31">
        <f t="shared" si="2"/>
        <v>13</v>
      </c>
      <c r="H31">
        <f t="shared" si="2"/>
        <v>15</v>
      </c>
      <c r="I31">
        <f t="shared" si="2"/>
        <v>15</v>
      </c>
      <c r="J31">
        <f t="shared" si="2"/>
        <v>19</v>
      </c>
      <c r="K31">
        <f t="shared" si="2"/>
        <v>16</v>
      </c>
      <c r="L31">
        <f>'[4]CZ 3A'!$BZ$92</f>
        <v>251</v>
      </c>
      <c r="M31">
        <f t="shared" si="1"/>
        <v>251</v>
      </c>
      <c r="AB31" s="34" t="str">
        <f t="shared" si="3"/>
        <v>1ALEARNING 1TMY3</v>
      </c>
      <c r="AC31" s="34" t="s">
        <v>68</v>
      </c>
      <c r="AD31" s="34" t="s">
        <v>80</v>
      </c>
      <c r="AE31" s="34" t="s">
        <v>2033</v>
      </c>
      <c r="AF31" s="34" t="s">
        <v>84</v>
      </c>
      <c r="AG31" s="34" t="s">
        <v>81</v>
      </c>
      <c r="AH31" s="34">
        <v>5</v>
      </c>
      <c r="AI31" s="34" t="s">
        <v>748</v>
      </c>
      <c r="AJ31" s="34">
        <v>63</v>
      </c>
      <c r="AK31" s="34" t="s">
        <v>2061</v>
      </c>
      <c r="AL31" s="34">
        <v>27</v>
      </c>
      <c r="AO31" t="s">
        <v>156</v>
      </c>
      <c r="AP31" t="s">
        <v>70</v>
      </c>
      <c r="AQ31" t="s">
        <v>2039</v>
      </c>
      <c r="AR31" t="s">
        <v>72</v>
      </c>
      <c r="AS31" t="s">
        <v>73</v>
      </c>
      <c r="AT31">
        <v>5437763</v>
      </c>
      <c r="AU31" t="s">
        <v>74</v>
      </c>
      <c r="AV31">
        <v>5437763</v>
      </c>
      <c r="AW31" t="s">
        <v>74</v>
      </c>
      <c r="AX31">
        <v>5437763</v>
      </c>
      <c r="AY31" t="s">
        <v>156</v>
      </c>
      <c r="AZ31" t="s">
        <v>75</v>
      </c>
      <c r="BA31" t="s">
        <v>2039</v>
      </c>
      <c r="BB31" t="s">
        <v>76</v>
      </c>
      <c r="BC31" t="s">
        <v>73</v>
      </c>
      <c r="BD31">
        <v>77939</v>
      </c>
      <c r="BE31" t="s">
        <v>2062</v>
      </c>
      <c r="BF31">
        <v>1819099</v>
      </c>
      <c r="BG31" t="s">
        <v>98</v>
      </c>
      <c r="BH31">
        <v>608635</v>
      </c>
    </row>
    <row r="32" spans="2:60" x14ac:dyDescent="0.25">
      <c r="B32" t="s">
        <v>105</v>
      </c>
      <c r="C32" t="s">
        <v>102</v>
      </c>
      <c r="D32">
        <f t="shared" si="2"/>
        <v>18</v>
      </c>
      <c r="E32">
        <f t="shared" si="2"/>
        <v>21</v>
      </c>
      <c r="F32">
        <f t="shared" si="2"/>
        <v>15</v>
      </c>
      <c r="G32">
        <f t="shared" si="2"/>
        <v>15</v>
      </c>
      <c r="H32">
        <f t="shared" si="2"/>
        <v>16</v>
      </c>
      <c r="I32">
        <f t="shared" si="2"/>
        <v>17</v>
      </c>
      <c r="J32">
        <f t="shared" si="2"/>
        <v>29</v>
      </c>
      <c r="K32">
        <f t="shared" si="2"/>
        <v>20</v>
      </c>
      <c r="L32" s="34">
        <f>'[4]CZ 3A'!$BS$92</f>
        <v>107</v>
      </c>
      <c r="M32">
        <f t="shared" si="1"/>
        <v>107</v>
      </c>
      <c r="AB32" s="34" t="str">
        <f t="shared" si="3"/>
        <v>1ALEARNING 2TMY3</v>
      </c>
      <c r="AC32" s="34" t="s">
        <v>68</v>
      </c>
      <c r="AD32" s="34" t="s">
        <v>80</v>
      </c>
      <c r="AE32" s="34" t="s">
        <v>2034</v>
      </c>
      <c r="AF32" s="34" t="s">
        <v>84</v>
      </c>
      <c r="AG32" s="34" t="s">
        <v>81</v>
      </c>
      <c r="AH32" s="34">
        <v>5</v>
      </c>
      <c r="AI32" s="34" t="s">
        <v>2063</v>
      </c>
      <c r="AJ32" s="34">
        <v>50</v>
      </c>
      <c r="AK32" s="34" t="s">
        <v>2064</v>
      </c>
      <c r="AL32" s="34">
        <v>19</v>
      </c>
      <c r="AP32" s="36" t="s">
        <v>59</v>
      </c>
      <c r="AQ32" s="36" t="s">
        <v>60</v>
      </c>
      <c r="AR32" s="36" t="s">
        <v>61</v>
      </c>
      <c r="AS32" s="36" t="s">
        <v>62</v>
      </c>
      <c r="AT32" s="36" t="s">
        <v>63</v>
      </c>
      <c r="AU32" s="36" t="s">
        <v>64</v>
      </c>
      <c r="AV32" s="36" t="s">
        <v>65</v>
      </c>
      <c r="AW32" s="36" t="s">
        <v>66</v>
      </c>
      <c r="AX32" s="36" t="s">
        <v>67</v>
      </c>
      <c r="AZ32" t="s">
        <v>59</v>
      </c>
      <c r="BA32" t="s">
        <v>60</v>
      </c>
      <c r="BB32" t="s">
        <v>61</v>
      </c>
      <c r="BC32" t="s">
        <v>62</v>
      </c>
      <c r="BD32" t="s">
        <v>63</v>
      </c>
      <c r="BE32" t="s">
        <v>64</v>
      </c>
      <c r="BF32" t="s">
        <v>65</v>
      </c>
      <c r="BG32" t="s">
        <v>66</v>
      </c>
      <c r="BH32" t="s">
        <v>67</v>
      </c>
    </row>
    <row r="33" spans="2:60" x14ac:dyDescent="0.25">
      <c r="B33" t="s">
        <v>108</v>
      </c>
      <c r="C33" t="s">
        <v>93</v>
      </c>
      <c r="D33">
        <f t="shared" si="2"/>
        <v>16</v>
      </c>
      <c r="E33">
        <f t="shared" si="2"/>
        <v>18</v>
      </c>
      <c r="F33">
        <f t="shared" si="2"/>
        <v>14</v>
      </c>
      <c r="G33">
        <f t="shared" si="2"/>
        <v>11</v>
      </c>
      <c r="H33">
        <f t="shared" si="2"/>
        <v>14</v>
      </c>
      <c r="I33">
        <f t="shared" si="2"/>
        <v>15</v>
      </c>
      <c r="J33">
        <f t="shared" si="2"/>
        <v>19</v>
      </c>
      <c r="K33">
        <f t="shared" si="2"/>
        <v>16</v>
      </c>
      <c r="L33">
        <f>'[4]CZ 3B'!$AJ$92</f>
        <v>149</v>
      </c>
      <c r="M33">
        <f t="shared" si="1"/>
        <v>149</v>
      </c>
      <c r="N33">
        <f>$AV$13</f>
        <v>3934210</v>
      </c>
      <c r="O33">
        <f>$BF$13</f>
        <v>2476394</v>
      </c>
      <c r="AB33" s="34" t="str">
        <f t="shared" si="3"/>
        <v>1APERFORMANCETMY3</v>
      </c>
      <c r="AC33" s="34" t="s">
        <v>68</v>
      </c>
      <c r="AD33" s="34" t="s">
        <v>80</v>
      </c>
      <c r="AE33" s="34" t="s">
        <v>2035</v>
      </c>
      <c r="AF33" s="34" t="s">
        <v>84</v>
      </c>
      <c r="AG33" s="34" t="s">
        <v>81</v>
      </c>
      <c r="AH33" s="34">
        <v>5</v>
      </c>
      <c r="AI33" s="34" t="s">
        <v>1383</v>
      </c>
      <c r="AJ33" s="34">
        <v>53</v>
      </c>
      <c r="AK33" s="34" t="s">
        <v>407</v>
      </c>
      <c r="AL33" s="34">
        <v>20</v>
      </c>
      <c r="AO33" s="36">
        <v>7</v>
      </c>
      <c r="AP33" s="36" t="s">
        <v>70</v>
      </c>
      <c r="AQ33" s="36" t="s">
        <v>2039</v>
      </c>
      <c r="AR33" s="36" t="s">
        <v>72</v>
      </c>
      <c r="AS33" s="36" t="s">
        <v>73</v>
      </c>
      <c r="AT33" s="36">
        <v>5448941</v>
      </c>
      <c r="AU33" s="36" t="s">
        <v>74</v>
      </c>
      <c r="AV33" s="36">
        <v>5448941</v>
      </c>
      <c r="AW33" s="36" t="s">
        <v>74</v>
      </c>
      <c r="AX33" s="36">
        <v>5448941</v>
      </c>
      <c r="AY33" s="36">
        <v>7</v>
      </c>
      <c r="AZ33" t="s">
        <v>75</v>
      </c>
      <c r="BA33" t="s">
        <v>2039</v>
      </c>
      <c r="BB33" t="s">
        <v>76</v>
      </c>
      <c r="BC33" t="s">
        <v>73</v>
      </c>
      <c r="BD33">
        <v>80827</v>
      </c>
      <c r="BE33" t="s">
        <v>2062</v>
      </c>
      <c r="BF33">
        <v>1706564</v>
      </c>
      <c r="BG33" t="s">
        <v>98</v>
      </c>
      <c r="BH33">
        <v>582425</v>
      </c>
    </row>
    <row r="34" spans="2:60" x14ac:dyDescent="0.25">
      <c r="B34" t="s">
        <v>108</v>
      </c>
      <c r="C34" t="s">
        <v>79</v>
      </c>
      <c r="D34">
        <f t="shared" si="2"/>
        <v>16</v>
      </c>
      <c r="E34">
        <f t="shared" si="2"/>
        <v>18</v>
      </c>
      <c r="F34">
        <f t="shared" si="2"/>
        <v>14</v>
      </c>
      <c r="G34">
        <f t="shared" si="2"/>
        <v>11</v>
      </c>
      <c r="H34">
        <f t="shared" si="2"/>
        <v>14</v>
      </c>
      <c r="I34">
        <f t="shared" si="2"/>
        <v>15</v>
      </c>
      <c r="J34">
        <f t="shared" si="2"/>
        <v>19</v>
      </c>
      <c r="K34">
        <f t="shared" si="2"/>
        <v>16</v>
      </c>
      <c r="L34">
        <f>'[4]CZ 3B'!$AQ$92</f>
        <v>144</v>
      </c>
      <c r="M34">
        <f t="shared" si="1"/>
        <v>144</v>
      </c>
      <c r="AB34" s="34" t="str">
        <f t="shared" si="3"/>
        <v>1ALEARNING 4TMY3</v>
      </c>
      <c r="AC34" s="34" t="s">
        <v>68</v>
      </c>
      <c r="AD34" s="34" t="s">
        <v>80</v>
      </c>
      <c r="AE34" s="34" t="s">
        <v>2036</v>
      </c>
      <c r="AF34" s="34" t="s">
        <v>84</v>
      </c>
      <c r="AG34" s="34" t="s">
        <v>81</v>
      </c>
      <c r="AH34" s="34">
        <v>5</v>
      </c>
      <c r="AI34" s="34" t="s">
        <v>2065</v>
      </c>
      <c r="AJ34" s="34">
        <v>51</v>
      </c>
      <c r="AK34" s="34" t="s">
        <v>2061</v>
      </c>
      <c r="AL34" s="34">
        <v>21</v>
      </c>
      <c r="AO34" s="36"/>
      <c r="AP34" s="36" t="s">
        <v>59</v>
      </c>
      <c r="AQ34" s="36" t="s">
        <v>60</v>
      </c>
      <c r="AR34" s="36" t="s">
        <v>61</v>
      </c>
      <c r="AS34" s="36" t="s">
        <v>62</v>
      </c>
      <c r="AT34" s="36" t="s">
        <v>63</v>
      </c>
      <c r="AU34" s="36" t="s">
        <v>64</v>
      </c>
      <c r="AV34" s="36" t="s">
        <v>65</v>
      </c>
      <c r="AW34" s="36" t="s">
        <v>66</v>
      </c>
      <c r="AX34" s="36" t="s">
        <v>67</v>
      </c>
      <c r="AY34" s="36"/>
      <c r="AZ34" t="s">
        <v>59</v>
      </c>
      <c r="BA34" t="s">
        <v>60</v>
      </c>
      <c r="BB34" t="s">
        <v>61</v>
      </c>
      <c r="BC34" t="s">
        <v>62</v>
      </c>
      <c r="BD34" t="s">
        <v>63</v>
      </c>
      <c r="BE34" t="s">
        <v>64</v>
      </c>
      <c r="BF34" t="s">
        <v>65</v>
      </c>
      <c r="BG34" t="s">
        <v>66</v>
      </c>
      <c r="BH34" t="s">
        <v>67</v>
      </c>
    </row>
    <row r="35" spans="2:60" x14ac:dyDescent="0.25">
      <c r="B35" t="s">
        <v>108</v>
      </c>
      <c r="C35" t="s">
        <v>69</v>
      </c>
      <c r="D35">
        <f t="shared" si="2"/>
        <v>16</v>
      </c>
      <c r="E35">
        <f t="shared" si="2"/>
        <v>19</v>
      </c>
      <c r="F35">
        <f t="shared" si="2"/>
        <v>14</v>
      </c>
      <c r="G35">
        <f t="shared" si="2"/>
        <v>12</v>
      </c>
      <c r="H35">
        <f t="shared" si="2"/>
        <v>14</v>
      </c>
      <c r="I35">
        <f t="shared" si="2"/>
        <v>15</v>
      </c>
      <c r="J35">
        <f t="shared" si="2"/>
        <v>20</v>
      </c>
      <c r="K35">
        <f t="shared" si="2"/>
        <v>16</v>
      </c>
      <c r="L35">
        <f>'[4]CZ 3B'!$AX$92</f>
        <v>169</v>
      </c>
      <c r="M35">
        <f t="shared" si="1"/>
        <v>169</v>
      </c>
      <c r="AB35" s="34" t="str">
        <f t="shared" si="3"/>
        <v>1ALEARNING 3TMY3</v>
      </c>
      <c r="AC35" s="34" t="s">
        <v>68</v>
      </c>
      <c r="AD35" s="34" t="s">
        <v>80</v>
      </c>
      <c r="AE35" s="34" t="s">
        <v>2037</v>
      </c>
      <c r="AF35" s="34" t="s">
        <v>84</v>
      </c>
      <c r="AG35" s="34" t="s">
        <v>81</v>
      </c>
      <c r="AH35" s="34">
        <v>5</v>
      </c>
      <c r="AI35" s="34" t="s">
        <v>748</v>
      </c>
      <c r="AJ35" s="34">
        <v>55</v>
      </c>
      <c r="AK35" s="34" t="s">
        <v>2066</v>
      </c>
      <c r="AL35" s="34">
        <v>23</v>
      </c>
      <c r="AO35" s="36">
        <v>8</v>
      </c>
      <c r="AP35" t="s">
        <v>70</v>
      </c>
      <c r="AQ35" t="s">
        <v>2039</v>
      </c>
      <c r="AR35" t="s">
        <v>72</v>
      </c>
      <c r="AS35" t="s">
        <v>73</v>
      </c>
      <c r="AT35">
        <v>6235021</v>
      </c>
      <c r="AU35" t="s">
        <v>74</v>
      </c>
      <c r="AV35">
        <v>6235021</v>
      </c>
      <c r="AW35" t="s">
        <v>74</v>
      </c>
      <c r="AX35">
        <v>6235021</v>
      </c>
      <c r="AY35" s="36">
        <v>8</v>
      </c>
      <c r="AZ35" t="s">
        <v>75</v>
      </c>
      <c r="BA35" t="s">
        <v>2039</v>
      </c>
      <c r="BB35" t="s">
        <v>76</v>
      </c>
      <c r="BC35" t="s">
        <v>73</v>
      </c>
      <c r="BD35">
        <v>19368</v>
      </c>
      <c r="BE35" t="s">
        <v>2062</v>
      </c>
      <c r="BF35">
        <v>1524215</v>
      </c>
      <c r="BG35" t="s">
        <v>2067</v>
      </c>
      <c r="BH35">
        <v>512261</v>
      </c>
    </row>
    <row r="36" spans="2:60" x14ac:dyDescent="0.25">
      <c r="B36" t="s">
        <v>108</v>
      </c>
      <c r="C36" t="s">
        <v>84</v>
      </c>
      <c r="D36">
        <f t="shared" si="2"/>
        <v>17</v>
      </c>
      <c r="E36">
        <f t="shared" si="2"/>
        <v>20</v>
      </c>
      <c r="F36">
        <f t="shared" si="2"/>
        <v>15</v>
      </c>
      <c r="G36">
        <f t="shared" si="2"/>
        <v>12</v>
      </c>
      <c r="H36">
        <f t="shared" si="2"/>
        <v>15</v>
      </c>
      <c r="I36">
        <f t="shared" si="2"/>
        <v>16</v>
      </c>
      <c r="J36">
        <f t="shared" si="2"/>
        <v>20</v>
      </c>
      <c r="K36">
        <f t="shared" si="2"/>
        <v>17</v>
      </c>
      <c r="L36">
        <f>'[4]CZ 3B'!$BE$92</f>
        <v>139</v>
      </c>
      <c r="M36">
        <f t="shared" si="1"/>
        <v>139</v>
      </c>
      <c r="AB36" s="34" t="str">
        <f t="shared" si="3"/>
        <v>1AFOOD PREPTMY3</v>
      </c>
      <c r="AC36" s="34" t="s">
        <v>68</v>
      </c>
      <c r="AD36" s="34" t="s">
        <v>80</v>
      </c>
      <c r="AE36" s="34" t="s">
        <v>2038</v>
      </c>
      <c r="AF36" s="34" t="s">
        <v>84</v>
      </c>
      <c r="AG36" s="34" t="s">
        <v>81</v>
      </c>
      <c r="AH36" s="34">
        <v>6</v>
      </c>
      <c r="AI36" s="34" t="s">
        <v>2068</v>
      </c>
      <c r="AJ36" s="34">
        <v>46</v>
      </c>
      <c r="AK36" s="34" t="s">
        <v>2069</v>
      </c>
      <c r="AL36" s="34">
        <v>31</v>
      </c>
    </row>
    <row r="37" spans="2:60" x14ac:dyDescent="0.25">
      <c r="B37" t="s">
        <v>108</v>
      </c>
      <c r="C37" t="s">
        <v>90</v>
      </c>
      <c r="D37">
        <f t="shared" si="2"/>
        <v>16</v>
      </c>
      <c r="E37">
        <f t="shared" si="2"/>
        <v>19</v>
      </c>
      <c r="F37">
        <f t="shared" si="2"/>
        <v>15</v>
      </c>
      <c r="G37">
        <f t="shared" si="2"/>
        <v>12</v>
      </c>
      <c r="H37">
        <f t="shared" si="2"/>
        <v>14</v>
      </c>
      <c r="I37">
        <f t="shared" si="2"/>
        <v>15</v>
      </c>
      <c r="J37">
        <f t="shared" si="2"/>
        <v>20</v>
      </c>
      <c r="K37">
        <f t="shared" si="2"/>
        <v>16</v>
      </c>
      <c r="L37">
        <f>'[4]CZ 3B'!$BL$92</f>
        <v>159</v>
      </c>
      <c r="M37">
        <f t="shared" si="1"/>
        <v>159</v>
      </c>
      <c r="AB37" s="34" t="str">
        <f t="shared" si="3"/>
        <v>1AGYMTMY3</v>
      </c>
      <c r="AC37" s="34" t="s">
        <v>68</v>
      </c>
      <c r="AD37" s="34" t="s">
        <v>80</v>
      </c>
      <c r="AE37" s="34" t="s">
        <v>52</v>
      </c>
      <c r="AF37" s="34" t="s">
        <v>84</v>
      </c>
      <c r="AG37" s="34" t="s">
        <v>81</v>
      </c>
      <c r="AH37" s="34">
        <v>5</v>
      </c>
      <c r="AI37" s="34" t="s">
        <v>2070</v>
      </c>
      <c r="AJ37" s="34">
        <v>44</v>
      </c>
      <c r="AK37" s="34" t="s">
        <v>2071</v>
      </c>
      <c r="AL37" s="34">
        <v>25</v>
      </c>
    </row>
    <row r="38" spans="2:60" x14ac:dyDescent="0.25">
      <c r="B38" t="s">
        <v>108</v>
      </c>
      <c r="C38" t="s">
        <v>99</v>
      </c>
      <c r="D38">
        <f t="shared" ref="D38:K69" si="4">VLOOKUP(CONCATENATE($B38,D$4,$C38),$AB$6:$AL$698,11,FALSE)</f>
        <v>15</v>
      </c>
      <c r="E38">
        <f t="shared" si="4"/>
        <v>17</v>
      </c>
      <c r="F38">
        <f t="shared" si="4"/>
        <v>14</v>
      </c>
      <c r="G38">
        <f t="shared" si="4"/>
        <v>11</v>
      </c>
      <c r="H38">
        <f t="shared" si="4"/>
        <v>14</v>
      </c>
      <c r="I38">
        <f t="shared" si="4"/>
        <v>14</v>
      </c>
      <c r="J38">
        <f t="shared" si="4"/>
        <v>16</v>
      </c>
      <c r="K38">
        <f t="shared" si="4"/>
        <v>15</v>
      </c>
      <c r="L38">
        <f>'[4]CZ 3B'!$BZ$92</f>
        <v>199</v>
      </c>
      <c r="M38">
        <f t="shared" si="1"/>
        <v>199</v>
      </c>
      <c r="AB38" s="34" t="str">
        <f t="shared" si="3"/>
        <v>1AADMINTMY2</v>
      </c>
      <c r="AC38" s="34" t="s">
        <v>68</v>
      </c>
      <c r="AD38" s="34" t="s">
        <v>80</v>
      </c>
      <c r="AE38" s="34" t="s">
        <v>2032</v>
      </c>
      <c r="AF38" s="34" t="s">
        <v>90</v>
      </c>
      <c r="AG38" s="34" t="s">
        <v>81</v>
      </c>
      <c r="AH38" s="34">
        <v>5</v>
      </c>
      <c r="AI38" s="34" t="s">
        <v>2072</v>
      </c>
      <c r="AJ38" s="34">
        <v>56</v>
      </c>
      <c r="AK38" s="34" t="s">
        <v>2073</v>
      </c>
      <c r="AL38" s="34">
        <v>23</v>
      </c>
    </row>
    <row r="39" spans="2:60" x14ac:dyDescent="0.25">
      <c r="B39" t="s">
        <v>108</v>
      </c>
      <c r="C39" t="s">
        <v>102</v>
      </c>
      <c r="D39">
        <f t="shared" si="4"/>
        <v>17</v>
      </c>
      <c r="E39">
        <f t="shared" si="4"/>
        <v>20</v>
      </c>
      <c r="F39">
        <f t="shared" si="4"/>
        <v>15</v>
      </c>
      <c r="G39">
        <f t="shared" si="4"/>
        <v>12</v>
      </c>
      <c r="H39">
        <f t="shared" si="4"/>
        <v>15</v>
      </c>
      <c r="I39">
        <f t="shared" si="4"/>
        <v>16</v>
      </c>
      <c r="J39">
        <f t="shared" si="4"/>
        <v>22</v>
      </c>
      <c r="K39">
        <f t="shared" si="4"/>
        <v>17</v>
      </c>
      <c r="L39" s="34">
        <f>'[4]CZ 3B'!$BS$92</f>
        <v>97</v>
      </c>
      <c r="M39">
        <f t="shared" si="1"/>
        <v>97</v>
      </c>
      <c r="AB39" s="34" t="str">
        <f t="shared" si="3"/>
        <v>1ALEARNING 1TMY2</v>
      </c>
      <c r="AC39" s="34" t="s">
        <v>68</v>
      </c>
      <c r="AD39" s="34" t="s">
        <v>80</v>
      </c>
      <c r="AE39" s="34" t="s">
        <v>2033</v>
      </c>
      <c r="AF39" s="34" t="s">
        <v>90</v>
      </c>
      <c r="AG39" s="34" t="s">
        <v>81</v>
      </c>
      <c r="AH39" s="34">
        <v>5</v>
      </c>
      <c r="AI39" s="34" t="s">
        <v>2074</v>
      </c>
      <c r="AJ39" s="34">
        <v>65</v>
      </c>
      <c r="AK39" s="34" t="s">
        <v>2075</v>
      </c>
      <c r="AL39" s="34">
        <v>26</v>
      </c>
    </row>
    <row r="40" spans="2:60" x14ac:dyDescent="0.25">
      <c r="B40" t="s">
        <v>113</v>
      </c>
      <c r="C40" t="s">
        <v>79</v>
      </c>
      <c r="D40">
        <f t="shared" si="4"/>
        <v>9</v>
      </c>
      <c r="E40">
        <f t="shared" si="4"/>
        <v>11</v>
      </c>
      <c r="F40">
        <f t="shared" si="4"/>
        <v>10</v>
      </c>
      <c r="G40">
        <f t="shared" si="4"/>
        <v>6</v>
      </c>
      <c r="H40">
        <f t="shared" si="4"/>
        <v>8</v>
      </c>
      <c r="I40">
        <f t="shared" si="4"/>
        <v>9</v>
      </c>
      <c r="J40">
        <f t="shared" si="4"/>
        <v>17</v>
      </c>
      <c r="K40">
        <f t="shared" si="4"/>
        <v>10</v>
      </c>
      <c r="L40">
        <f>'[4]CZ 3C'!$AJ$92</f>
        <v>132</v>
      </c>
      <c r="M40">
        <f t="shared" si="1"/>
        <v>132</v>
      </c>
      <c r="N40">
        <f>$AV$15</f>
        <v>3542153</v>
      </c>
      <c r="O40">
        <f>$BF$15</f>
        <v>1819953</v>
      </c>
      <c r="AB40" s="34" t="str">
        <f t="shared" si="3"/>
        <v>1ALEARNING 2TMY2</v>
      </c>
      <c r="AC40" s="34" t="s">
        <v>68</v>
      </c>
      <c r="AD40" s="34" t="s">
        <v>80</v>
      </c>
      <c r="AE40" s="34" t="s">
        <v>2034</v>
      </c>
      <c r="AF40" s="34" t="s">
        <v>90</v>
      </c>
      <c r="AG40" s="34" t="s">
        <v>81</v>
      </c>
      <c r="AH40" s="34">
        <v>5</v>
      </c>
      <c r="AI40" s="34" t="s">
        <v>1440</v>
      </c>
      <c r="AJ40" s="34">
        <v>50</v>
      </c>
      <c r="AK40" s="34" t="s">
        <v>856</v>
      </c>
      <c r="AL40" s="34">
        <v>18</v>
      </c>
    </row>
    <row r="41" spans="2:60" x14ac:dyDescent="0.25">
      <c r="B41" t="s">
        <v>113</v>
      </c>
      <c r="C41" t="s">
        <v>69</v>
      </c>
      <c r="D41">
        <f t="shared" si="4"/>
        <v>9</v>
      </c>
      <c r="E41">
        <f t="shared" si="4"/>
        <v>10</v>
      </c>
      <c r="F41">
        <f t="shared" si="4"/>
        <v>9</v>
      </c>
      <c r="G41">
        <f t="shared" si="4"/>
        <v>7</v>
      </c>
      <c r="H41">
        <f t="shared" si="4"/>
        <v>8</v>
      </c>
      <c r="I41">
        <f t="shared" si="4"/>
        <v>9</v>
      </c>
      <c r="J41">
        <f t="shared" si="4"/>
        <v>19</v>
      </c>
      <c r="K41">
        <f t="shared" si="4"/>
        <v>10</v>
      </c>
      <c r="L41">
        <f>'[4]CZ 3C'!$AQ$92</f>
        <v>151</v>
      </c>
      <c r="M41">
        <f t="shared" si="1"/>
        <v>151</v>
      </c>
      <c r="AB41" s="34" t="str">
        <f t="shared" si="3"/>
        <v>1APERFORMANCETMY2</v>
      </c>
      <c r="AC41" s="34" t="s">
        <v>68</v>
      </c>
      <c r="AD41" s="34" t="s">
        <v>80</v>
      </c>
      <c r="AE41" s="34" t="s">
        <v>2035</v>
      </c>
      <c r="AF41" s="34" t="s">
        <v>90</v>
      </c>
      <c r="AG41" s="34" t="s">
        <v>81</v>
      </c>
      <c r="AH41" s="34">
        <v>5</v>
      </c>
      <c r="AI41" s="34" t="s">
        <v>2076</v>
      </c>
      <c r="AJ41" s="34">
        <v>54</v>
      </c>
      <c r="AK41" s="34" t="s">
        <v>2077</v>
      </c>
      <c r="AL41" s="34">
        <v>19</v>
      </c>
    </row>
    <row r="42" spans="2:60" x14ac:dyDescent="0.25">
      <c r="B42" t="s">
        <v>113</v>
      </c>
      <c r="C42" t="s">
        <v>84</v>
      </c>
      <c r="D42">
        <f t="shared" si="4"/>
        <v>9</v>
      </c>
      <c r="E42">
        <f t="shared" si="4"/>
        <v>11</v>
      </c>
      <c r="F42">
        <f t="shared" si="4"/>
        <v>9</v>
      </c>
      <c r="G42">
        <f t="shared" si="4"/>
        <v>7</v>
      </c>
      <c r="H42">
        <f t="shared" si="4"/>
        <v>8</v>
      </c>
      <c r="I42">
        <f t="shared" si="4"/>
        <v>9</v>
      </c>
      <c r="J42">
        <f t="shared" si="4"/>
        <v>17</v>
      </c>
      <c r="K42">
        <f t="shared" si="4"/>
        <v>10</v>
      </c>
      <c r="L42">
        <f>'[4]CZ 3C'!$AX$92</f>
        <v>199</v>
      </c>
      <c r="M42">
        <f t="shared" si="1"/>
        <v>199</v>
      </c>
      <c r="AB42" s="34" t="str">
        <f t="shared" si="3"/>
        <v>1ALEARNING 4TMY2</v>
      </c>
      <c r="AC42" s="34" t="s">
        <v>68</v>
      </c>
      <c r="AD42" s="34" t="s">
        <v>80</v>
      </c>
      <c r="AE42" s="34" t="s">
        <v>2036</v>
      </c>
      <c r="AF42" s="34" t="s">
        <v>90</v>
      </c>
      <c r="AG42" s="34" t="s">
        <v>81</v>
      </c>
      <c r="AH42" s="34">
        <v>5</v>
      </c>
      <c r="AI42" s="34" t="s">
        <v>2078</v>
      </c>
      <c r="AJ42" s="34">
        <v>50</v>
      </c>
      <c r="AK42" s="34" t="s">
        <v>2079</v>
      </c>
      <c r="AL42" s="34">
        <v>21</v>
      </c>
    </row>
    <row r="43" spans="2:60" x14ac:dyDescent="0.25">
      <c r="B43" t="s">
        <v>113</v>
      </c>
      <c r="C43" t="s">
        <v>90</v>
      </c>
      <c r="D43">
        <f t="shared" si="4"/>
        <v>10</v>
      </c>
      <c r="E43">
        <f t="shared" si="4"/>
        <v>11</v>
      </c>
      <c r="F43">
        <f t="shared" si="4"/>
        <v>10</v>
      </c>
      <c r="G43">
        <f t="shared" si="4"/>
        <v>7</v>
      </c>
      <c r="H43">
        <f t="shared" si="4"/>
        <v>8</v>
      </c>
      <c r="I43">
        <f t="shared" si="4"/>
        <v>9</v>
      </c>
      <c r="J43">
        <f t="shared" si="4"/>
        <v>16</v>
      </c>
      <c r="K43">
        <f t="shared" si="4"/>
        <v>10</v>
      </c>
      <c r="L43">
        <f>'[4]CZ 3C'!$BE$92</f>
        <v>142</v>
      </c>
      <c r="M43">
        <f t="shared" si="1"/>
        <v>142</v>
      </c>
      <c r="AB43" s="34" t="str">
        <f t="shared" si="3"/>
        <v>1ALEARNING 3TMY2</v>
      </c>
      <c r="AC43" s="34" t="s">
        <v>68</v>
      </c>
      <c r="AD43" s="34" t="s">
        <v>80</v>
      </c>
      <c r="AE43" s="34" t="s">
        <v>2037</v>
      </c>
      <c r="AF43" s="34" t="s">
        <v>90</v>
      </c>
      <c r="AG43" s="34" t="s">
        <v>81</v>
      </c>
      <c r="AH43" s="34">
        <v>5</v>
      </c>
      <c r="AI43" s="34" t="s">
        <v>2080</v>
      </c>
      <c r="AJ43" s="34">
        <v>54</v>
      </c>
      <c r="AK43" s="34" t="s">
        <v>2081</v>
      </c>
      <c r="AL43" s="34">
        <v>22</v>
      </c>
    </row>
    <row r="44" spans="2:60" x14ac:dyDescent="0.25">
      <c r="B44" t="s">
        <v>113</v>
      </c>
      <c r="C44" t="s">
        <v>93</v>
      </c>
      <c r="D44">
        <f t="shared" si="4"/>
        <v>9</v>
      </c>
      <c r="E44">
        <f t="shared" si="4"/>
        <v>11</v>
      </c>
      <c r="F44">
        <f t="shared" si="4"/>
        <v>9</v>
      </c>
      <c r="G44">
        <f t="shared" si="4"/>
        <v>7</v>
      </c>
      <c r="H44">
        <f t="shared" si="4"/>
        <v>8</v>
      </c>
      <c r="I44">
        <f t="shared" si="4"/>
        <v>9</v>
      </c>
      <c r="J44">
        <f t="shared" si="4"/>
        <v>17</v>
      </c>
      <c r="K44">
        <f t="shared" si="4"/>
        <v>10</v>
      </c>
      <c r="L44">
        <f>'[4]CZ 3C'!$BL$92</f>
        <v>152</v>
      </c>
      <c r="M44">
        <f t="shared" si="1"/>
        <v>152</v>
      </c>
      <c r="AB44" s="34" t="str">
        <f t="shared" si="3"/>
        <v>1AFOOD PREPTMY2</v>
      </c>
      <c r="AC44" s="34" t="s">
        <v>68</v>
      </c>
      <c r="AD44" s="34" t="s">
        <v>80</v>
      </c>
      <c r="AE44" s="34" t="s">
        <v>2038</v>
      </c>
      <c r="AF44" s="34" t="s">
        <v>90</v>
      </c>
      <c r="AG44" s="34" t="s">
        <v>81</v>
      </c>
      <c r="AH44" s="34">
        <v>6</v>
      </c>
      <c r="AI44" s="34" t="s">
        <v>2082</v>
      </c>
      <c r="AJ44" s="34">
        <v>47</v>
      </c>
      <c r="AK44" s="34" t="s">
        <v>872</v>
      </c>
      <c r="AL44" s="34">
        <v>31</v>
      </c>
    </row>
    <row r="45" spans="2:60" x14ac:dyDescent="0.25">
      <c r="B45" t="s">
        <v>113</v>
      </c>
      <c r="C45" t="s">
        <v>99</v>
      </c>
      <c r="D45">
        <f t="shared" si="4"/>
        <v>12</v>
      </c>
      <c r="E45">
        <f t="shared" si="4"/>
        <v>13</v>
      </c>
      <c r="F45">
        <f t="shared" si="4"/>
        <v>12</v>
      </c>
      <c r="G45">
        <f t="shared" si="4"/>
        <v>8</v>
      </c>
      <c r="H45">
        <f t="shared" si="4"/>
        <v>10</v>
      </c>
      <c r="I45">
        <f t="shared" si="4"/>
        <v>10</v>
      </c>
      <c r="J45">
        <f t="shared" si="4"/>
        <v>13</v>
      </c>
      <c r="K45">
        <f t="shared" si="4"/>
        <v>11</v>
      </c>
      <c r="L45">
        <f>'[4]CZ 3C'!$BZ$92</f>
        <v>225</v>
      </c>
      <c r="M45">
        <f t="shared" si="1"/>
        <v>225</v>
      </c>
      <c r="AB45" s="34" t="str">
        <f t="shared" si="3"/>
        <v>1AGYMTMY2</v>
      </c>
      <c r="AC45" s="34" t="s">
        <v>68</v>
      </c>
      <c r="AD45" s="34" t="s">
        <v>80</v>
      </c>
      <c r="AE45" s="34" t="s">
        <v>52</v>
      </c>
      <c r="AF45" s="34" t="s">
        <v>90</v>
      </c>
      <c r="AG45" s="34" t="s">
        <v>81</v>
      </c>
      <c r="AH45" s="34">
        <v>5</v>
      </c>
      <c r="AI45" s="34" t="s">
        <v>2083</v>
      </c>
      <c r="AJ45" s="34">
        <v>44</v>
      </c>
      <c r="AK45" s="34" t="s">
        <v>2084</v>
      </c>
      <c r="AL45" s="34">
        <v>24</v>
      </c>
    </row>
    <row r="46" spans="2:60" x14ac:dyDescent="0.25">
      <c r="B46" t="s">
        <v>113</v>
      </c>
      <c r="C46" t="s">
        <v>102</v>
      </c>
      <c r="D46">
        <f t="shared" si="4"/>
        <v>9</v>
      </c>
      <c r="E46">
        <f t="shared" si="4"/>
        <v>11</v>
      </c>
      <c r="F46">
        <f t="shared" si="4"/>
        <v>10</v>
      </c>
      <c r="G46">
        <f t="shared" si="4"/>
        <v>8</v>
      </c>
      <c r="H46">
        <f t="shared" si="4"/>
        <v>9</v>
      </c>
      <c r="I46">
        <f t="shared" si="4"/>
        <v>10</v>
      </c>
      <c r="J46">
        <f t="shared" si="4"/>
        <v>21</v>
      </c>
      <c r="K46">
        <f t="shared" si="4"/>
        <v>11</v>
      </c>
      <c r="L46" s="34">
        <f>'[4]CZ 3C'!$BS$92</f>
        <v>50</v>
      </c>
      <c r="M46">
        <f t="shared" si="1"/>
        <v>50</v>
      </c>
      <c r="AB46" s="34" t="str">
        <f t="shared" si="3"/>
        <v>1AADMINMIN</v>
      </c>
      <c r="AC46" s="34" t="s">
        <v>68</v>
      </c>
      <c r="AD46" s="34" t="s">
        <v>80</v>
      </c>
      <c r="AE46" s="34" t="s">
        <v>2032</v>
      </c>
      <c r="AF46" s="34" t="s">
        <v>99</v>
      </c>
      <c r="AG46" s="34" t="s">
        <v>81</v>
      </c>
      <c r="AH46" s="34">
        <v>5</v>
      </c>
      <c r="AI46" s="34" t="s">
        <v>2085</v>
      </c>
      <c r="AJ46" s="34">
        <v>53</v>
      </c>
      <c r="AK46" s="34" t="s">
        <v>2086</v>
      </c>
      <c r="AL46" s="34">
        <v>18</v>
      </c>
    </row>
    <row r="47" spans="2:60" x14ac:dyDescent="0.25">
      <c r="B47" t="s">
        <v>118</v>
      </c>
      <c r="C47" t="s">
        <v>93</v>
      </c>
      <c r="D47">
        <f t="shared" si="4"/>
        <v>16</v>
      </c>
      <c r="E47">
        <f t="shared" si="4"/>
        <v>19</v>
      </c>
      <c r="F47">
        <f t="shared" si="4"/>
        <v>15</v>
      </c>
      <c r="G47">
        <f t="shared" si="4"/>
        <v>12</v>
      </c>
      <c r="H47">
        <f t="shared" si="4"/>
        <v>15</v>
      </c>
      <c r="I47">
        <f t="shared" si="4"/>
        <v>16</v>
      </c>
      <c r="J47">
        <f t="shared" si="4"/>
        <v>21</v>
      </c>
      <c r="K47">
        <f t="shared" si="4"/>
        <v>17</v>
      </c>
      <c r="L47">
        <f>'[4]CZ 4A'!$AJ$92</f>
        <v>138</v>
      </c>
      <c r="M47">
        <f t="shared" si="1"/>
        <v>138</v>
      </c>
      <c r="N47">
        <f>$AV$17</f>
        <v>4495864</v>
      </c>
      <c r="O47">
        <f>$BF$17</f>
        <v>2141118</v>
      </c>
      <c r="AB47" s="34" t="str">
        <f t="shared" si="3"/>
        <v>1ALEARNING 1MIN</v>
      </c>
      <c r="AC47" s="34" t="s">
        <v>68</v>
      </c>
      <c r="AD47" s="34" t="s">
        <v>80</v>
      </c>
      <c r="AE47" s="34" t="s">
        <v>2033</v>
      </c>
      <c r="AF47" s="34" t="s">
        <v>99</v>
      </c>
      <c r="AG47" s="34" t="s">
        <v>81</v>
      </c>
      <c r="AH47" s="34">
        <v>5</v>
      </c>
      <c r="AI47" s="34" t="s">
        <v>2087</v>
      </c>
      <c r="AJ47" s="34">
        <v>63</v>
      </c>
      <c r="AK47" s="34" t="s">
        <v>2088</v>
      </c>
      <c r="AL47" s="34">
        <v>21</v>
      </c>
    </row>
    <row r="48" spans="2:60" x14ac:dyDescent="0.25">
      <c r="B48" t="s">
        <v>118</v>
      </c>
      <c r="C48" t="s">
        <v>84</v>
      </c>
      <c r="D48">
        <f t="shared" si="4"/>
        <v>16</v>
      </c>
      <c r="E48">
        <f t="shared" si="4"/>
        <v>18</v>
      </c>
      <c r="F48">
        <f t="shared" si="4"/>
        <v>14</v>
      </c>
      <c r="G48">
        <f t="shared" si="4"/>
        <v>12</v>
      </c>
      <c r="H48">
        <f t="shared" si="4"/>
        <v>15</v>
      </c>
      <c r="I48">
        <f t="shared" si="4"/>
        <v>16</v>
      </c>
      <c r="J48">
        <f t="shared" si="4"/>
        <v>20</v>
      </c>
      <c r="K48">
        <f t="shared" si="4"/>
        <v>16</v>
      </c>
      <c r="L48">
        <f>'[4]CZ 4A'!$AQ$92</f>
        <v>149</v>
      </c>
      <c r="M48">
        <f t="shared" si="1"/>
        <v>149</v>
      </c>
      <c r="AB48" s="34" t="str">
        <f t="shared" si="3"/>
        <v>1ALEARNING 2MIN</v>
      </c>
      <c r="AC48" s="34" t="s">
        <v>68</v>
      </c>
      <c r="AD48" s="34" t="s">
        <v>80</v>
      </c>
      <c r="AE48" s="34" t="s">
        <v>2034</v>
      </c>
      <c r="AF48" s="34" t="s">
        <v>99</v>
      </c>
      <c r="AG48" s="34" t="s">
        <v>81</v>
      </c>
      <c r="AH48" s="34">
        <v>5</v>
      </c>
      <c r="AI48" s="34" t="s">
        <v>2089</v>
      </c>
      <c r="AJ48" s="34">
        <v>49</v>
      </c>
      <c r="AK48" s="34" t="s">
        <v>1797</v>
      </c>
      <c r="AL48" s="34">
        <v>15</v>
      </c>
    </row>
    <row r="49" spans="2:38" x14ac:dyDescent="0.25">
      <c r="B49" t="s">
        <v>118</v>
      </c>
      <c r="C49" t="s">
        <v>79</v>
      </c>
      <c r="D49">
        <f t="shared" si="4"/>
        <v>16</v>
      </c>
      <c r="E49">
        <f t="shared" si="4"/>
        <v>18</v>
      </c>
      <c r="F49">
        <f t="shared" si="4"/>
        <v>14</v>
      </c>
      <c r="G49">
        <f t="shared" si="4"/>
        <v>12</v>
      </c>
      <c r="H49">
        <f t="shared" si="4"/>
        <v>14</v>
      </c>
      <c r="I49">
        <f t="shared" si="4"/>
        <v>16</v>
      </c>
      <c r="J49">
        <f t="shared" si="4"/>
        <v>21</v>
      </c>
      <c r="K49">
        <f t="shared" si="4"/>
        <v>16</v>
      </c>
      <c r="L49">
        <f>'[4]CZ 4A'!$AX$92</f>
        <v>180</v>
      </c>
      <c r="M49">
        <f t="shared" si="1"/>
        <v>180</v>
      </c>
      <c r="AB49" s="34" t="str">
        <f t="shared" si="3"/>
        <v>1APERFORMANCEMIN</v>
      </c>
      <c r="AC49" s="34" t="s">
        <v>68</v>
      </c>
      <c r="AD49" s="34" t="s">
        <v>80</v>
      </c>
      <c r="AE49" s="34" t="s">
        <v>2035</v>
      </c>
      <c r="AF49" s="34" t="s">
        <v>99</v>
      </c>
      <c r="AG49" s="34" t="s">
        <v>81</v>
      </c>
      <c r="AH49" s="34">
        <v>5</v>
      </c>
      <c r="AI49" s="34" t="s">
        <v>2090</v>
      </c>
      <c r="AJ49" s="34">
        <v>53</v>
      </c>
      <c r="AK49" s="34" t="s">
        <v>2091</v>
      </c>
      <c r="AL49" s="34">
        <v>15</v>
      </c>
    </row>
    <row r="50" spans="2:38" x14ac:dyDescent="0.25">
      <c r="B50" t="s">
        <v>118</v>
      </c>
      <c r="C50" t="s">
        <v>69</v>
      </c>
      <c r="D50">
        <f t="shared" si="4"/>
        <v>16</v>
      </c>
      <c r="E50">
        <f t="shared" si="4"/>
        <v>19</v>
      </c>
      <c r="F50">
        <f t="shared" si="4"/>
        <v>15</v>
      </c>
      <c r="G50">
        <f t="shared" si="4"/>
        <v>12</v>
      </c>
      <c r="H50">
        <f t="shared" si="4"/>
        <v>15</v>
      </c>
      <c r="I50">
        <f t="shared" si="4"/>
        <v>16</v>
      </c>
      <c r="J50">
        <f t="shared" si="4"/>
        <v>22</v>
      </c>
      <c r="K50">
        <f t="shared" si="4"/>
        <v>17</v>
      </c>
      <c r="L50">
        <f>'[4]CZ 4A'!$BE$92</f>
        <v>165</v>
      </c>
      <c r="M50">
        <f t="shared" si="1"/>
        <v>165</v>
      </c>
      <c r="AB50" s="34" t="str">
        <f t="shared" si="3"/>
        <v>1ALEARNING 4MIN</v>
      </c>
      <c r="AC50" s="34" t="s">
        <v>68</v>
      </c>
      <c r="AD50" s="34" t="s">
        <v>80</v>
      </c>
      <c r="AE50" s="34" t="s">
        <v>2036</v>
      </c>
      <c r="AF50" s="34" t="s">
        <v>99</v>
      </c>
      <c r="AG50" s="34" t="s">
        <v>81</v>
      </c>
      <c r="AH50" s="34">
        <v>5</v>
      </c>
      <c r="AI50" s="34" t="s">
        <v>2092</v>
      </c>
      <c r="AJ50" s="34">
        <v>48</v>
      </c>
      <c r="AK50" s="34" t="s">
        <v>292</v>
      </c>
      <c r="AL50" s="34">
        <v>17</v>
      </c>
    </row>
    <row r="51" spans="2:38" x14ac:dyDescent="0.25">
      <c r="B51" t="s">
        <v>118</v>
      </c>
      <c r="C51" t="s">
        <v>90</v>
      </c>
      <c r="D51">
        <f t="shared" si="4"/>
        <v>16</v>
      </c>
      <c r="E51">
        <f t="shared" si="4"/>
        <v>18</v>
      </c>
      <c r="F51">
        <f t="shared" si="4"/>
        <v>14</v>
      </c>
      <c r="G51">
        <f t="shared" si="4"/>
        <v>12</v>
      </c>
      <c r="H51">
        <f t="shared" si="4"/>
        <v>15</v>
      </c>
      <c r="I51">
        <f t="shared" si="4"/>
        <v>16</v>
      </c>
      <c r="J51">
        <f t="shared" si="4"/>
        <v>19</v>
      </c>
      <c r="K51">
        <f t="shared" si="4"/>
        <v>16</v>
      </c>
      <c r="L51">
        <f>'[4]CZ 4A'!$BL$92</f>
        <v>184</v>
      </c>
      <c r="M51">
        <f t="shared" si="1"/>
        <v>184</v>
      </c>
      <c r="AB51" s="34" t="str">
        <f t="shared" si="3"/>
        <v>1ALEARNING 3MIN</v>
      </c>
      <c r="AC51" s="34" t="s">
        <v>68</v>
      </c>
      <c r="AD51" s="34" t="s">
        <v>80</v>
      </c>
      <c r="AE51" s="34" t="s">
        <v>2037</v>
      </c>
      <c r="AF51" s="34" t="s">
        <v>99</v>
      </c>
      <c r="AG51" s="34" t="s">
        <v>81</v>
      </c>
      <c r="AH51" s="34">
        <v>5</v>
      </c>
      <c r="AI51" s="34" t="s">
        <v>2093</v>
      </c>
      <c r="AJ51" s="34">
        <v>52</v>
      </c>
      <c r="AK51" s="34" t="s">
        <v>2094</v>
      </c>
      <c r="AL51" s="34">
        <v>18</v>
      </c>
    </row>
    <row r="52" spans="2:38" x14ac:dyDescent="0.25">
      <c r="B52" t="s">
        <v>118</v>
      </c>
      <c r="C52" t="s">
        <v>99</v>
      </c>
      <c r="D52">
        <f t="shared" si="4"/>
        <v>16</v>
      </c>
      <c r="E52">
        <f t="shared" si="4"/>
        <v>17</v>
      </c>
      <c r="F52">
        <f t="shared" si="4"/>
        <v>14</v>
      </c>
      <c r="G52">
        <f t="shared" si="4"/>
        <v>12</v>
      </c>
      <c r="H52">
        <f t="shared" si="4"/>
        <v>14</v>
      </c>
      <c r="I52">
        <f t="shared" si="4"/>
        <v>15</v>
      </c>
      <c r="J52">
        <f t="shared" si="4"/>
        <v>16</v>
      </c>
      <c r="K52">
        <f t="shared" si="4"/>
        <v>15</v>
      </c>
      <c r="L52">
        <f>'[4]CZ 4A'!$BZ$92</f>
        <v>248</v>
      </c>
      <c r="M52">
        <f t="shared" si="1"/>
        <v>248</v>
      </c>
      <c r="AB52" s="34" t="str">
        <f t="shared" si="3"/>
        <v>1AFOOD PREPMIN</v>
      </c>
      <c r="AC52" s="34" t="s">
        <v>68</v>
      </c>
      <c r="AD52" s="34" t="s">
        <v>80</v>
      </c>
      <c r="AE52" s="34" t="s">
        <v>2038</v>
      </c>
      <c r="AF52" s="34" t="s">
        <v>99</v>
      </c>
      <c r="AG52" s="34" t="s">
        <v>81</v>
      </c>
      <c r="AH52" s="34">
        <v>6</v>
      </c>
      <c r="AI52" s="34" t="s">
        <v>2095</v>
      </c>
      <c r="AJ52" s="34">
        <v>45</v>
      </c>
      <c r="AK52" s="34" t="s">
        <v>2096</v>
      </c>
      <c r="AL52" s="34">
        <v>25</v>
      </c>
    </row>
    <row r="53" spans="2:38" x14ac:dyDescent="0.25">
      <c r="B53" t="s">
        <v>118</v>
      </c>
      <c r="C53" t="s">
        <v>102</v>
      </c>
      <c r="D53">
        <f t="shared" si="4"/>
        <v>19</v>
      </c>
      <c r="E53">
        <f t="shared" si="4"/>
        <v>22</v>
      </c>
      <c r="F53">
        <f t="shared" si="4"/>
        <v>17</v>
      </c>
      <c r="G53">
        <f t="shared" si="4"/>
        <v>14</v>
      </c>
      <c r="H53">
        <f t="shared" si="4"/>
        <v>17</v>
      </c>
      <c r="I53">
        <f t="shared" si="4"/>
        <v>19</v>
      </c>
      <c r="J53">
        <f t="shared" si="4"/>
        <v>26</v>
      </c>
      <c r="K53">
        <f t="shared" si="4"/>
        <v>19</v>
      </c>
      <c r="L53" s="34">
        <f>'[4]CZ 4A'!$BS$92</f>
        <v>96</v>
      </c>
      <c r="M53">
        <f t="shared" si="1"/>
        <v>96</v>
      </c>
      <c r="AB53" s="34" t="str">
        <f t="shared" si="3"/>
        <v>1AGYMMIN</v>
      </c>
      <c r="AC53" s="34" t="s">
        <v>68</v>
      </c>
      <c r="AD53" s="34" t="s">
        <v>80</v>
      </c>
      <c r="AE53" s="34" t="s">
        <v>52</v>
      </c>
      <c r="AF53" s="34" t="s">
        <v>99</v>
      </c>
      <c r="AG53" s="34" t="s">
        <v>81</v>
      </c>
      <c r="AH53" s="34">
        <v>5</v>
      </c>
      <c r="AI53" s="34" t="s">
        <v>1541</v>
      </c>
      <c r="AJ53" s="34">
        <v>44</v>
      </c>
      <c r="AK53" s="34" t="s">
        <v>1308</v>
      </c>
      <c r="AL53" s="34">
        <v>20</v>
      </c>
    </row>
    <row r="54" spans="2:38" x14ac:dyDescent="0.25">
      <c r="B54" t="s">
        <v>123</v>
      </c>
      <c r="C54" t="s">
        <v>79</v>
      </c>
      <c r="D54">
        <f t="shared" si="4"/>
        <v>14</v>
      </c>
      <c r="E54">
        <f t="shared" si="4"/>
        <v>16</v>
      </c>
      <c r="F54">
        <f t="shared" si="4"/>
        <v>13</v>
      </c>
      <c r="G54">
        <f t="shared" si="4"/>
        <v>10</v>
      </c>
      <c r="H54">
        <f t="shared" si="4"/>
        <v>13</v>
      </c>
      <c r="I54">
        <f t="shared" si="4"/>
        <v>14</v>
      </c>
      <c r="J54">
        <f t="shared" si="4"/>
        <v>17</v>
      </c>
      <c r="K54">
        <f t="shared" si="4"/>
        <v>15</v>
      </c>
      <c r="L54">
        <f>'[4]CZ 4B'!$AJ$92</f>
        <v>171</v>
      </c>
      <c r="M54">
        <f t="shared" si="1"/>
        <v>171</v>
      </c>
      <c r="N54">
        <f>$AV$19</f>
        <v>4290498</v>
      </c>
      <c r="O54">
        <f>$BF$19</f>
        <v>1920707</v>
      </c>
      <c r="AB54" s="34" t="str">
        <f t="shared" si="3"/>
        <v>1AADMINMAX</v>
      </c>
      <c r="AC54" s="34" t="s">
        <v>68</v>
      </c>
      <c r="AD54" s="34" t="s">
        <v>80</v>
      </c>
      <c r="AE54" s="34" t="s">
        <v>2032</v>
      </c>
      <c r="AF54" s="34" t="s">
        <v>102</v>
      </c>
      <c r="AG54" s="34" t="s">
        <v>81</v>
      </c>
      <c r="AH54" s="34">
        <v>7</v>
      </c>
      <c r="AI54" s="34" t="s">
        <v>1688</v>
      </c>
      <c r="AJ54" s="34">
        <v>58</v>
      </c>
      <c r="AK54" s="34" t="s">
        <v>655</v>
      </c>
      <c r="AL54" s="34">
        <v>32</v>
      </c>
    </row>
    <row r="55" spans="2:38" x14ac:dyDescent="0.25">
      <c r="B55" t="s">
        <v>123</v>
      </c>
      <c r="C55" t="s">
        <v>69</v>
      </c>
      <c r="D55">
        <f t="shared" si="4"/>
        <v>14</v>
      </c>
      <c r="E55">
        <f t="shared" si="4"/>
        <v>16</v>
      </c>
      <c r="F55">
        <f t="shared" si="4"/>
        <v>13</v>
      </c>
      <c r="G55">
        <f t="shared" si="4"/>
        <v>10</v>
      </c>
      <c r="H55">
        <f t="shared" si="4"/>
        <v>13</v>
      </c>
      <c r="I55">
        <f t="shared" si="4"/>
        <v>14</v>
      </c>
      <c r="J55">
        <f t="shared" si="4"/>
        <v>17</v>
      </c>
      <c r="K55">
        <f t="shared" si="4"/>
        <v>15</v>
      </c>
      <c r="L55">
        <f>'[4]CZ 4B'!$AQ$92</f>
        <v>147</v>
      </c>
      <c r="M55">
        <f t="shared" si="1"/>
        <v>147</v>
      </c>
      <c r="AB55" s="34" t="str">
        <f t="shared" si="3"/>
        <v>1ALEARNING 1MAX</v>
      </c>
      <c r="AC55" s="34" t="s">
        <v>68</v>
      </c>
      <c r="AD55" s="34" t="s">
        <v>80</v>
      </c>
      <c r="AE55" s="34" t="s">
        <v>2033</v>
      </c>
      <c r="AF55" s="34" t="s">
        <v>102</v>
      </c>
      <c r="AG55" s="34" t="s">
        <v>81</v>
      </c>
      <c r="AH55" s="34">
        <v>6</v>
      </c>
      <c r="AI55" s="34" t="s">
        <v>1688</v>
      </c>
      <c r="AJ55" s="34">
        <v>66</v>
      </c>
      <c r="AK55" s="34" t="s">
        <v>423</v>
      </c>
      <c r="AL55" s="34">
        <v>36</v>
      </c>
    </row>
    <row r="56" spans="2:38" x14ac:dyDescent="0.25">
      <c r="B56" t="s">
        <v>123</v>
      </c>
      <c r="C56" t="s">
        <v>84</v>
      </c>
      <c r="D56">
        <f t="shared" si="4"/>
        <v>15</v>
      </c>
      <c r="E56">
        <f t="shared" si="4"/>
        <v>17</v>
      </c>
      <c r="F56">
        <f t="shared" si="4"/>
        <v>13</v>
      </c>
      <c r="G56">
        <f t="shared" si="4"/>
        <v>11</v>
      </c>
      <c r="H56">
        <f t="shared" si="4"/>
        <v>14</v>
      </c>
      <c r="I56">
        <f t="shared" si="4"/>
        <v>14</v>
      </c>
      <c r="J56">
        <f t="shared" si="4"/>
        <v>17</v>
      </c>
      <c r="K56">
        <f t="shared" si="4"/>
        <v>15</v>
      </c>
      <c r="L56">
        <f>'[4]CZ 4B'!$AX$92</f>
        <v>207</v>
      </c>
      <c r="M56">
        <f t="shared" si="1"/>
        <v>207</v>
      </c>
      <c r="AB56" s="34" t="str">
        <f t="shared" si="3"/>
        <v>1ALEARNING 2MAX</v>
      </c>
      <c r="AC56" s="34" t="s">
        <v>68</v>
      </c>
      <c r="AD56" s="34" t="s">
        <v>80</v>
      </c>
      <c r="AE56" s="34" t="s">
        <v>2034</v>
      </c>
      <c r="AF56" s="34" t="s">
        <v>102</v>
      </c>
      <c r="AG56" s="34" t="s">
        <v>81</v>
      </c>
      <c r="AH56" s="34">
        <v>7</v>
      </c>
      <c r="AI56" s="34" t="s">
        <v>1688</v>
      </c>
      <c r="AJ56" s="34">
        <v>56</v>
      </c>
      <c r="AK56" s="34" t="s">
        <v>655</v>
      </c>
      <c r="AL56" s="34">
        <v>26</v>
      </c>
    </row>
    <row r="57" spans="2:38" x14ac:dyDescent="0.25">
      <c r="B57" t="s">
        <v>123</v>
      </c>
      <c r="C57" t="s">
        <v>90</v>
      </c>
      <c r="D57">
        <f t="shared" si="4"/>
        <v>15</v>
      </c>
      <c r="E57">
        <f t="shared" si="4"/>
        <v>17</v>
      </c>
      <c r="F57">
        <f t="shared" si="4"/>
        <v>13</v>
      </c>
      <c r="G57">
        <f t="shared" si="4"/>
        <v>11</v>
      </c>
      <c r="H57">
        <f t="shared" si="4"/>
        <v>14</v>
      </c>
      <c r="I57">
        <f t="shared" si="4"/>
        <v>15</v>
      </c>
      <c r="J57">
        <f t="shared" si="4"/>
        <v>17</v>
      </c>
      <c r="K57">
        <f t="shared" si="4"/>
        <v>15</v>
      </c>
      <c r="L57">
        <f>'[4]CZ 4B'!$BE$92</f>
        <v>215</v>
      </c>
      <c r="M57">
        <f t="shared" si="1"/>
        <v>215</v>
      </c>
      <c r="AB57" s="34" t="str">
        <f t="shared" si="3"/>
        <v>1APERFORMANCEMAX</v>
      </c>
      <c r="AC57" s="34" t="s">
        <v>68</v>
      </c>
      <c r="AD57" s="34" t="s">
        <v>80</v>
      </c>
      <c r="AE57" s="34" t="s">
        <v>2035</v>
      </c>
      <c r="AF57" s="34" t="s">
        <v>102</v>
      </c>
      <c r="AG57" s="34" t="s">
        <v>81</v>
      </c>
      <c r="AH57" s="34">
        <v>13</v>
      </c>
      <c r="AI57" s="34" t="s">
        <v>616</v>
      </c>
      <c r="AJ57" s="34">
        <v>56</v>
      </c>
      <c r="AK57" s="34" t="s">
        <v>597</v>
      </c>
      <c r="AL57" s="34">
        <v>25</v>
      </c>
    </row>
    <row r="58" spans="2:38" x14ac:dyDescent="0.25">
      <c r="B58" t="s">
        <v>123</v>
      </c>
      <c r="C58" t="s">
        <v>93</v>
      </c>
      <c r="D58">
        <f t="shared" si="4"/>
        <v>14</v>
      </c>
      <c r="E58">
        <f t="shared" si="4"/>
        <v>16</v>
      </c>
      <c r="F58">
        <f t="shared" si="4"/>
        <v>13</v>
      </c>
      <c r="G58">
        <f t="shared" si="4"/>
        <v>10</v>
      </c>
      <c r="H58">
        <f t="shared" si="4"/>
        <v>13</v>
      </c>
      <c r="I58">
        <f t="shared" si="4"/>
        <v>14</v>
      </c>
      <c r="J58">
        <f t="shared" si="4"/>
        <v>17</v>
      </c>
      <c r="K58">
        <f t="shared" si="4"/>
        <v>15</v>
      </c>
      <c r="L58">
        <f>'[4]CZ 4B'!$BL$92</f>
        <v>203</v>
      </c>
      <c r="M58">
        <f t="shared" si="1"/>
        <v>203</v>
      </c>
      <c r="AB58" s="34" t="str">
        <f t="shared" si="3"/>
        <v>1ALEARNING 4MAX</v>
      </c>
      <c r="AC58" s="34" t="s">
        <v>68</v>
      </c>
      <c r="AD58" s="34" t="s">
        <v>80</v>
      </c>
      <c r="AE58" s="34" t="s">
        <v>2036</v>
      </c>
      <c r="AF58" s="34" t="s">
        <v>102</v>
      </c>
      <c r="AG58" s="34" t="s">
        <v>81</v>
      </c>
      <c r="AH58" s="34">
        <v>7</v>
      </c>
      <c r="AI58" s="34" t="s">
        <v>180</v>
      </c>
      <c r="AJ58" s="34">
        <v>53</v>
      </c>
      <c r="AK58" s="34" t="s">
        <v>2097</v>
      </c>
      <c r="AL58" s="34">
        <v>28</v>
      </c>
    </row>
    <row r="59" spans="2:38" x14ac:dyDescent="0.25">
      <c r="B59" t="s">
        <v>123</v>
      </c>
      <c r="C59" t="s">
        <v>99</v>
      </c>
      <c r="D59">
        <f t="shared" si="4"/>
        <v>16</v>
      </c>
      <c r="E59">
        <f t="shared" si="4"/>
        <v>18</v>
      </c>
      <c r="F59">
        <f t="shared" si="4"/>
        <v>15</v>
      </c>
      <c r="G59">
        <f t="shared" si="4"/>
        <v>12</v>
      </c>
      <c r="H59">
        <f t="shared" si="4"/>
        <v>15</v>
      </c>
      <c r="I59">
        <f t="shared" si="4"/>
        <v>15</v>
      </c>
      <c r="J59">
        <f t="shared" si="4"/>
        <v>15</v>
      </c>
      <c r="K59">
        <f t="shared" si="4"/>
        <v>15</v>
      </c>
      <c r="L59">
        <f>'[4]CZ 4B'!$BZ$92</f>
        <v>243</v>
      </c>
      <c r="M59">
        <f t="shared" si="1"/>
        <v>243</v>
      </c>
      <c r="AB59" s="34" t="str">
        <f t="shared" si="3"/>
        <v>1ALEARNING 3MAX</v>
      </c>
      <c r="AC59" s="34" t="s">
        <v>68</v>
      </c>
      <c r="AD59" s="34" t="s">
        <v>80</v>
      </c>
      <c r="AE59" s="34" t="s">
        <v>2037</v>
      </c>
      <c r="AF59" s="34" t="s">
        <v>102</v>
      </c>
      <c r="AG59" s="34" t="s">
        <v>81</v>
      </c>
      <c r="AH59" s="34">
        <v>7</v>
      </c>
      <c r="AI59" s="34" t="s">
        <v>2098</v>
      </c>
      <c r="AJ59" s="34">
        <v>56</v>
      </c>
      <c r="AK59" s="34" t="s">
        <v>2099</v>
      </c>
      <c r="AL59" s="34">
        <v>30</v>
      </c>
    </row>
    <row r="60" spans="2:38" x14ac:dyDescent="0.25">
      <c r="B60" t="s">
        <v>123</v>
      </c>
      <c r="C60" t="s">
        <v>102</v>
      </c>
      <c r="D60">
        <f t="shared" si="4"/>
        <v>14</v>
      </c>
      <c r="E60">
        <f t="shared" si="4"/>
        <v>17</v>
      </c>
      <c r="F60">
        <f t="shared" si="4"/>
        <v>13</v>
      </c>
      <c r="G60">
        <f t="shared" si="4"/>
        <v>10</v>
      </c>
      <c r="H60">
        <f t="shared" si="4"/>
        <v>13</v>
      </c>
      <c r="I60">
        <f t="shared" si="4"/>
        <v>14</v>
      </c>
      <c r="J60">
        <f t="shared" si="4"/>
        <v>18</v>
      </c>
      <c r="K60">
        <f t="shared" si="4"/>
        <v>15</v>
      </c>
      <c r="L60" s="34">
        <f>'[4]CZ 4B'!$BS$92</f>
        <v>125</v>
      </c>
      <c r="M60">
        <f t="shared" si="1"/>
        <v>125</v>
      </c>
      <c r="AB60" s="34" t="str">
        <f t="shared" si="3"/>
        <v>1AFOOD PREPMAX</v>
      </c>
      <c r="AC60" s="34" t="s">
        <v>68</v>
      </c>
      <c r="AD60" s="34" t="s">
        <v>80</v>
      </c>
      <c r="AE60" s="34" t="s">
        <v>2038</v>
      </c>
      <c r="AF60" s="34" t="s">
        <v>102</v>
      </c>
      <c r="AG60" s="34" t="s">
        <v>81</v>
      </c>
      <c r="AH60" s="34">
        <v>15</v>
      </c>
      <c r="AI60" s="34" t="s">
        <v>2100</v>
      </c>
      <c r="AJ60" s="34">
        <v>50</v>
      </c>
      <c r="AK60" s="34" t="s">
        <v>2101</v>
      </c>
      <c r="AL60" s="34">
        <v>35</v>
      </c>
    </row>
    <row r="61" spans="2:38" x14ac:dyDescent="0.25">
      <c r="B61" t="s">
        <v>129</v>
      </c>
      <c r="C61" t="s">
        <v>79</v>
      </c>
      <c r="D61">
        <f t="shared" si="4"/>
        <v>13</v>
      </c>
      <c r="E61">
        <f t="shared" si="4"/>
        <v>14</v>
      </c>
      <c r="F61">
        <f t="shared" si="4"/>
        <v>12</v>
      </c>
      <c r="G61">
        <f t="shared" si="4"/>
        <v>9</v>
      </c>
      <c r="H61">
        <f t="shared" si="4"/>
        <v>11</v>
      </c>
      <c r="I61">
        <f t="shared" si="4"/>
        <v>12</v>
      </c>
      <c r="J61">
        <f t="shared" si="4"/>
        <v>16</v>
      </c>
      <c r="K61">
        <f t="shared" si="4"/>
        <v>13</v>
      </c>
      <c r="L61">
        <f>'[4]CZ 4C'!$AJ$92</f>
        <v>149</v>
      </c>
      <c r="M61">
        <f t="shared" si="1"/>
        <v>149</v>
      </c>
      <c r="N61">
        <f>$AV$21</f>
        <v>4030998</v>
      </c>
      <c r="O61">
        <f>$BF$21</f>
        <v>2015425</v>
      </c>
      <c r="AB61" s="34" t="str">
        <f t="shared" si="3"/>
        <v>1AGYMMAX</v>
      </c>
      <c r="AC61" s="34" t="s">
        <v>68</v>
      </c>
      <c r="AD61" s="34" t="s">
        <v>80</v>
      </c>
      <c r="AE61" s="34" t="s">
        <v>52</v>
      </c>
      <c r="AF61" s="34" t="s">
        <v>102</v>
      </c>
      <c r="AG61" s="34" t="s">
        <v>81</v>
      </c>
      <c r="AH61" s="34">
        <v>13</v>
      </c>
      <c r="AI61" s="34" t="s">
        <v>1688</v>
      </c>
      <c r="AJ61" s="34">
        <v>46</v>
      </c>
      <c r="AK61" s="34" t="s">
        <v>2084</v>
      </c>
      <c r="AL61" s="34">
        <v>30</v>
      </c>
    </row>
    <row r="62" spans="2:38" x14ac:dyDescent="0.25">
      <c r="B62" t="s">
        <v>129</v>
      </c>
      <c r="C62" t="s">
        <v>69</v>
      </c>
      <c r="D62">
        <f t="shared" si="4"/>
        <v>12</v>
      </c>
      <c r="E62">
        <f t="shared" si="4"/>
        <v>13</v>
      </c>
      <c r="F62">
        <f t="shared" si="4"/>
        <v>11</v>
      </c>
      <c r="G62">
        <f t="shared" si="4"/>
        <v>8</v>
      </c>
      <c r="H62">
        <f t="shared" si="4"/>
        <v>10</v>
      </c>
      <c r="I62">
        <f t="shared" si="4"/>
        <v>11</v>
      </c>
      <c r="J62">
        <f t="shared" si="4"/>
        <v>16</v>
      </c>
      <c r="K62">
        <f t="shared" si="4"/>
        <v>12</v>
      </c>
      <c r="L62">
        <f>'[4]CZ 4C'!$AQ$92</f>
        <v>150</v>
      </c>
      <c r="M62">
        <f t="shared" si="1"/>
        <v>150</v>
      </c>
      <c r="AB62" s="34" t="str">
        <f t="shared" si="3"/>
        <v>2ALocationFilename</v>
      </c>
      <c r="AC62" s="34" t="s">
        <v>87</v>
      </c>
      <c r="AD62" s="34" t="s">
        <v>59</v>
      </c>
      <c r="AE62" s="34" t="s">
        <v>60</v>
      </c>
      <c r="AF62" s="34" t="s">
        <v>61</v>
      </c>
      <c r="AG62" s="34" t="s">
        <v>62</v>
      </c>
      <c r="AH62" s="34" t="s">
        <v>63</v>
      </c>
      <c r="AI62" s="34" t="s">
        <v>64</v>
      </c>
      <c r="AJ62" s="34" t="s">
        <v>65</v>
      </c>
      <c r="AK62" s="34" t="s">
        <v>66</v>
      </c>
      <c r="AL62" s="34" t="s">
        <v>67</v>
      </c>
    </row>
    <row r="63" spans="2:38" x14ac:dyDescent="0.25">
      <c r="B63" t="s">
        <v>129</v>
      </c>
      <c r="C63" t="s">
        <v>84</v>
      </c>
      <c r="D63">
        <f t="shared" si="4"/>
        <v>12</v>
      </c>
      <c r="E63">
        <f t="shared" si="4"/>
        <v>14</v>
      </c>
      <c r="F63">
        <f t="shared" si="4"/>
        <v>11</v>
      </c>
      <c r="G63">
        <f t="shared" si="4"/>
        <v>9</v>
      </c>
      <c r="H63">
        <f t="shared" si="4"/>
        <v>11</v>
      </c>
      <c r="I63">
        <f t="shared" si="4"/>
        <v>12</v>
      </c>
      <c r="J63">
        <f t="shared" si="4"/>
        <v>17</v>
      </c>
      <c r="K63">
        <f t="shared" si="4"/>
        <v>12</v>
      </c>
      <c r="L63">
        <f>'[4]CZ 4C'!$AX$92</f>
        <v>160</v>
      </c>
      <c r="M63">
        <f t="shared" si="1"/>
        <v>160</v>
      </c>
      <c r="AB63" s="34" t="str">
        <f t="shared" si="3"/>
        <v>2AADMINTMY7WA</v>
      </c>
      <c r="AC63" s="34" t="s">
        <v>87</v>
      </c>
      <c r="AD63" s="34" t="s">
        <v>80</v>
      </c>
      <c r="AE63" s="34" t="s">
        <v>2032</v>
      </c>
      <c r="AF63" s="34" t="s">
        <v>79</v>
      </c>
      <c r="AG63" s="34" t="s">
        <v>81</v>
      </c>
      <c r="AH63" s="34">
        <v>5</v>
      </c>
      <c r="AI63" s="34" t="s">
        <v>2102</v>
      </c>
      <c r="AJ63" s="34">
        <v>56</v>
      </c>
      <c r="AK63" s="34" t="s">
        <v>2103</v>
      </c>
      <c r="AL63" s="34">
        <v>19</v>
      </c>
    </row>
    <row r="64" spans="2:38" x14ac:dyDescent="0.25">
      <c r="B64" t="s">
        <v>129</v>
      </c>
      <c r="C64" t="s">
        <v>90</v>
      </c>
      <c r="D64">
        <f t="shared" si="4"/>
        <v>12</v>
      </c>
      <c r="E64">
        <f t="shared" si="4"/>
        <v>14</v>
      </c>
      <c r="F64">
        <f t="shared" si="4"/>
        <v>11</v>
      </c>
      <c r="G64">
        <f t="shared" si="4"/>
        <v>8</v>
      </c>
      <c r="H64">
        <f t="shared" si="4"/>
        <v>11</v>
      </c>
      <c r="I64">
        <f t="shared" si="4"/>
        <v>12</v>
      </c>
      <c r="J64">
        <f t="shared" si="4"/>
        <v>16</v>
      </c>
      <c r="K64">
        <f t="shared" si="4"/>
        <v>12</v>
      </c>
      <c r="L64">
        <f>'[4]CZ 4C'!$BE$92</f>
        <v>148</v>
      </c>
      <c r="M64">
        <f t="shared" si="1"/>
        <v>148</v>
      </c>
      <c r="AB64" s="34" t="str">
        <f t="shared" si="3"/>
        <v>2ALEARNING 1TMY7WA</v>
      </c>
      <c r="AC64" s="34" t="s">
        <v>87</v>
      </c>
      <c r="AD64" s="34" t="s">
        <v>80</v>
      </c>
      <c r="AE64" s="34" t="s">
        <v>2033</v>
      </c>
      <c r="AF64" s="34" t="s">
        <v>79</v>
      </c>
      <c r="AG64" s="34" t="s">
        <v>81</v>
      </c>
      <c r="AH64" s="34">
        <v>5</v>
      </c>
      <c r="AI64" s="34" t="s">
        <v>2104</v>
      </c>
      <c r="AJ64" s="34">
        <v>64</v>
      </c>
      <c r="AK64" s="34" t="s">
        <v>1072</v>
      </c>
      <c r="AL64" s="34">
        <v>23</v>
      </c>
    </row>
    <row r="65" spans="2:38" x14ac:dyDescent="0.25">
      <c r="B65" t="s">
        <v>129</v>
      </c>
      <c r="C65" t="s">
        <v>93</v>
      </c>
      <c r="D65">
        <f t="shared" si="4"/>
        <v>12</v>
      </c>
      <c r="E65">
        <f t="shared" si="4"/>
        <v>14</v>
      </c>
      <c r="F65">
        <f t="shared" si="4"/>
        <v>11</v>
      </c>
      <c r="G65">
        <f t="shared" si="4"/>
        <v>8</v>
      </c>
      <c r="H65">
        <f t="shared" si="4"/>
        <v>11</v>
      </c>
      <c r="I65">
        <f t="shared" si="4"/>
        <v>12</v>
      </c>
      <c r="J65">
        <f t="shared" si="4"/>
        <v>16</v>
      </c>
      <c r="K65">
        <f t="shared" si="4"/>
        <v>12</v>
      </c>
      <c r="L65">
        <f>'[4]CZ 4C'!$BL$92</f>
        <v>153</v>
      </c>
      <c r="M65">
        <f t="shared" si="1"/>
        <v>153</v>
      </c>
      <c r="AB65" s="34" t="str">
        <f t="shared" si="3"/>
        <v>2ALEARNING 2TMY7WA</v>
      </c>
      <c r="AC65" s="34" t="s">
        <v>87</v>
      </c>
      <c r="AD65" s="34" t="s">
        <v>80</v>
      </c>
      <c r="AE65" s="34" t="s">
        <v>2034</v>
      </c>
      <c r="AF65" s="34" t="s">
        <v>79</v>
      </c>
      <c r="AG65" s="34" t="s">
        <v>81</v>
      </c>
      <c r="AH65" s="34">
        <v>5</v>
      </c>
      <c r="AI65" s="34" t="s">
        <v>2105</v>
      </c>
      <c r="AJ65" s="34">
        <v>50</v>
      </c>
      <c r="AK65" s="34" t="s">
        <v>1316</v>
      </c>
      <c r="AL65" s="34">
        <v>16</v>
      </c>
    </row>
    <row r="66" spans="2:38" x14ac:dyDescent="0.25">
      <c r="B66" t="s">
        <v>129</v>
      </c>
      <c r="C66" t="s">
        <v>99</v>
      </c>
      <c r="D66">
        <f t="shared" si="4"/>
        <v>15</v>
      </c>
      <c r="E66">
        <f t="shared" si="4"/>
        <v>16</v>
      </c>
      <c r="F66">
        <f t="shared" si="4"/>
        <v>14</v>
      </c>
      <c r="G66">
        <f t="shared" si="4"/>
        <v>10</v>
      </c>
      <c r="H66">
        <f t="shared" si="4"/>
        <v>13</v>
      </c>
      <c r="I66">
        <f t="shared" si="4"/>
        <v>14</v>
      </c>
      <c r="J66">
        <f t="shared" si="4"/>
        <v>12</v>
      </c>
      <c r="K66">
        <f t="shared" si="4"/>
        <v>14</v>
      </c>
      <c r="L66">
        <f>'[4]CZ 4C'!$BZ$92</f>
        <v>221</v>
      </c>
      <c r="M66">
        <f t="shared" si="1"/>
        <v>221</v>
      </c>
      <c r="AB66" s="34" t="str">
        <f t="shared" si="3"/>
        <v>2APERFORMANCETMY7WA</v>
      </c>
      <c r="AC66" s="34" t="s">
        <v>87</v>
      </c>
      <c r="AD66" s="34" t="s">
        <v>80</v>
      </c>
      <c r="AE66" s="34" t="s">
        <v>2035</v>
      </c>
      <c r="AF66" s="34" t="s">
        <v>79</v>
      </c>
      <c r="AG66" s="34" t="s">
        <v>81</v>
      </c>
      <c r="AH66" s="34">
        <v>5</v>
      </c>
      <c r="AI66" s="34" t="s">
        <v>2106</v>
      </c>
      <c r="AJ66" s="34">
        <v>49</v>
      </c>
      <c r="AK66" s="34" t="s">
        <v>2107</v>
      </c>
      <c r="AL66" s="34">
        <v>15</v>
      </c>
    </row>
    <row r="67" spans="2:38" x14ac:dyDescent="0.25">
      <c r="B67" t="s">
        <v>129</v>
      </c>
      <c r="C67" t="s">
        <v>102</v>
      </c>
      <c r="D67">
        <f t="shared" si="4"/>
        <v>14</v>
      </c>
      <c r="E67">
        <f t="shared" si="4"/>
        <v>15</v>
      </c>
      <c r="F67">
        <f t="shared" si="4"/>
        <v>12</v>
      </c>
      <c r="G67">
        <f t="shared" si="4"/>
        <v>9</v>
      </c>
      <c r="H67">
        <f t="shared" si="4"/>
        <v>12</v>
      </c>
      <c r="I67">
        <f t="shared" si="4"/>
        <v>13</v>
      </c>
      <c r="J67">
        <f t="shared" si="4"/>
        <v>19</v>
      </c>
      <c r="K67">
        <f t="shared" si="4"/>
        <v>13</v>
      </c>
      <c r="L67" s="34">
        <f>'[4]CZ 4C'!$BS$92</f>
        <v>93</v>
      </c>
      <c r="M67">
        <f t="shared" si="1"/>
        <v>93</v>
      </c>
      <c r="AB67" s="34" t="str">
        <f t="shared" si="3"/>
        <v>2ALEARNING 4TMY7WA</v>
      </c>
      <c r="AC67" s="34" t="s">
        <v>87</v>
      </c>
      <c r="AD67" s="34" t="s">
        <v>80</v>
      </c>
      <c r="AE67" s="34" t="s">
        <v>2036</v>
      </c>
      <c r="AF67" s="34" t="s">
        <v>79</v>
      </c>
      <c r="AG67" s="34" t="s">
        <v>81</v>
      </c>
      <c r="AH67" s="34">
        <v>5</v>
      </c>
      <c r="AI67" s="34" t="s">
        <v>2105</v>
      </c>
      <c r="AJ67" s="34">
        <v>48</v>
      </c>
      <c r="AK67" s="34" t="s">
        <v>431</v>
      </c>
      <c r="AL67" s="34">
        <v>17</v>
      </c>
    </row>
    <row r="68" spans="2:38" x14ac:dyDescent="0.25">
      <c r="B68" t="s">
        <v>134</v>
      </c>
      <c r="C68" t="s">
        <v>93</v>
      </c>
      <c r="D68">
        <f t="shared" si="4"/>
        <v>16</v>
      </c>
      <c r="E68">
        <f t="shared" si="4"/>
        <v>18</v>
      </c>
      <c r="F68">
        <f t="shared" si="4"/>
        <v>14</v>
      </c>
      <c r="G68">
        <f t="shared" si="4"/>
        <v>12</v>
      </c>
      <c r="H68">
        <f t="shared" si="4"/>
        <v>14</v>
      </c>
      <c r="I68">
        <f t="shared" si="4"/>
        <v>16</v>
      </c>
      <c r="J68">
        <f t="shared" si="4"/>
        <v>19</v>
      </c>
      <c r="K68">
        <f t="shared" si="4"/>
        <v>16</v>
      </c>
      <c r="L68">
        <f>'[4]CZ 5A'!$AJ$92</f>
        <v>123</v>
      </c>
      <c r="M68">
        <f t="shared" si="1"/>
        <v>123</v>
      </c>
      <c r="N68">
        <f>$AV$23</f>
        <v>5085074</v>
      </c>
      <c r="O68">
        <f>$BF$23</f>
        <v>2034786</v>
      </c>
      <c r="AB68" s="34" t="str">
        <f t="shared" si="3"/>
        <v>2ALEARNING 3TMY7WA</v>
      </c>
      <c r="AC68" s="34" t="s">
        <v>87</v>
      </c>
      <c r="AD68" s="34" t="s">
        <v>80</v>
      </c>
      <c r="AE68" s="34" t="s">
        <v>2037</v>
      </c>
      <c r="AF68" s="34" t="s">
        <v>79</v>
      </c>
      <c r="AG68" s="34" t="s">
        <v>81</v>
      </c>
      <c r="AH68" s="34">
        <v>5</v>
      </c>
      <c r="AI68" s="34" t="s">
        <v>1397</v>
      </c>
      <c r="AJ68" s="34">
        <v>53</v>
      </c>
      <c r="AK68" s="34" t="s">
        <v>2108</v>
      </c>
      <c r="AL68" s="34">
        <v>18</v>
      </c>
    </row>
    <row r="69" spans="2:38" x14ac:dyDescent="0.25">
      <c r="B69" t="s">
        <v>134</v>
      </c>
      <c r="C69" t="s">
        <v>79</v>
      </c>
      <c r="D69">
        <f t="shared" si="4"/>
        <v>16</v>
      </c>
      <c r="E69">
        <f t="shared" si="4"/>
        <v>18</v>
      </c>
      <c r="F69">
        <f t="shared" si="4"/>
        <v>14</v>
      </c>
      <c r="G69">
        <f t="shared" si="4"/>
        <v>12</v>
      </c>
      <c r="H69">
        <f t="shared" si="4"/>
        <v>14</v>
      </c>
      <c r="I69">
        <f t="shared" si="4"/>
        <v>16</v>
      </c>
      <c r="J69">
        <f t="shared" si="4"/>
        <v>19</v>
      </c>
      <c r="K69">
        <f t="shared" ref="E69:K106" si="5">VLOOKUP(CONCATENATE($B69,K$4,$C69),$AB$6:$AL$698,11,FALSE)</f>
        <v>16</v>
      </c>
      <c r="L69">
        <f>'[4]CZ 5A'!$AQ$92</f>
        <v>124</v>
      </c>
      <c r="M69">
        <f t="shared" ref="M69:M116" si="6">SUM(L69:L69)</f>
        <v>124</v>
      </c>
      <c r="AB69" s="34" t="str">
        <f t="shared" si="3"/>
        <v>2AFOOD PREPTMY7WA</v>
      </c>
      <c r="AC69" s="34" t="s">
        <v>87</v>
      </c>
      <c r="AD69" s="34" t="s">
        <v>80</v>
      </c>
      <c r="AE69" s="34" t="s">
        <v>2038</v>
      </c>
      <c r="AF69" s="34" t="s">
        <v>79</v>
      </c>
      <c r="AG69" s="34" t="s">
        <v>81</v>
      </c>
      <c r="AH69" s="34">
        <v>6</v>
      </c>
      <c r="AI69" s="34" t="s">
        <v>1095</v>
      </c>
      <c r="AJ69" s="34">
        <v>46</v>
      </c>
      <c r="AK69" s="34" t="s">
        <v>2109</v>
      </c>
      <c r="AL69" s="34">
        <v>29</v>
      </c>
    </row>
    <row r="70" spans="2:38" x14ac:dyDescent="0.25">
      <c r="B70" t="s">
        <v>134</v>
      </c>
      <c r="C70" t="s">
        <v>69</v>
      </c>
      <c r="D70">
        <f t="shared" ref="D70:D117" si="7">VLOOKUP(CONCATENATE($B70,D$4,$C70),$AB$6:$AL$698,11,FALSE)</f>
        <v>15</v>
      </c>
      <c r="E70">
        <f t="shared" si="5"/>
        <v>17</v>
      </c>
      <c r="F70">
        <f t="shared" si="5"/>
        <v>14</v>
      </c>
      <c r="G70">
        <f t="shared" si="5"/>
        <v>11</v>
      </c>
      <c r="H70">
        <f t="shared" si="5"/>
        <v>14</v>
      </c>
      <c r="I70">
        <f t="shared" si="5"/>
        <v>15</v>
      </c>
      <c r="J70">
        <f t="shared" si="5"/>
        <v>20</v>
      </c>
      <c r="K70">
        <f t="shared" si="5"/>
        <v>16</v>
      </c>
      <c r="L70">
        <f>'[4]CZ 5A'!$AX$92</f>
        <v>139</v>
      </c>
      <c r="M70">
        <f t="shared" si="6"/>
        <v>139</v>
      </c>
      <c r="AB70" s="34" t="str">
        <f t="shared" si="3"/>
        <v>2AGYMTMY7WA</v>
      </c>
      <c r="AC70" s="34" t="s">
        <v>87</v>
      </c>
      <c r="AD70" s="34" t="s">
        <v>80</v>
      </c>
      <c r="AE70" s="34" t="s">
        <v>52</v>
      </c>
      <c r="AF70" s="34" t="s">
        <v>79</v>
      </c>
      <c r="AG70" s="34" t="s">
        <v>81</v>
      </c>
      <c r="AH70" s="34">
        <v>5</v>
      </c>
      <c r="AI70" s="34" t="s">
        <v>2110</v>
      </c>
      <c r="AJ70" s="34">
        <v>44</v>
      </c>
      <c r="AK70" s="34" t="s">
        <v>2111</v>
      </c>
      <c r="AL70" s="34">
        <v>21</v>
      </c>
    </row>
    <row r="71" spans="2:38" x14ac:dyDescent="0.25">
      <c r="B71" t="s">
        <v>134</v>
      </c>
      <c r="C71" t="s">
        <v>84</v>
      </c>
      <c r="D71">
        <f t="shared" si="7"/>
        <v>16</v>
      </c>
      <c r="E71">
        <f t="shared" si="5"/>
        <v>18</v>
      </c>
      <c r="F71">
        <f t="shared" si="5"/>
        <v>14</v>
      </c>
      <c r="G71">
        <f t="shared" si="5"/>
        <v>12</v>
      </c>
      <c r="H71">
        <f t="shared" si="5"/>
        <v>15</v>
      </c>
      <c r="I71">
        <f t="shared" si="5"/>
        <v>16</v>
      </c>
      <c r="J71">
        <f t="shared" si="5"/>
        <v>18</v>
      </c>
      <c r="K71">
        <f t="shared" si="5"/>
        <v>16</v>
      </c>
      <c r="L71">
        <f>'[4]CZ 5A'!$BE$92</f>
        <v>133</v>
      </c>
      <c r="M71">
        <f t="shared" si="6"/>
        <v>133</v>
      </c>
      <c r="AB71" s="34" t="str">
        <f t="shared" ref="AB71:AB134" si="8">CONCATENATE(AC71,AE71,AF71)</f>
        <v>2AADMINTMY3WA</v>
      </c>
      <c r="AC71" s="34" t="s">
        <v>87</v>
      </c>
      <c r="AD71" s="34" t="s">
        <v>80</v>
      </c>
      <c r="AE71" s="34" t="s">
        <v>2032</v>
      </c>
      <c r="AF71" s="34" t="s">
        <v>69</v>
      </c>
      <c r="AG71" s="34" t="s">
        <v>81</v>
      </c>
      <c r="AH71" s="34">
        <v>5</v>
      </c>
      <c r="AI71" s="34" t="s">
        <v>2112</v>
      </c>
      <c r="AJ71" s="34">
        <v>56</v>
      </c>
      <c r="AK71" s="34" t="s">
        <v>2103</v>
      </c>
      <c r="AL71" s="34">
        <v>21</v>
      </c>
    </row>
    <row r="72" spans="2:38" x14ac:dyDescent="0.25">
      <c r="B72" t="s">
        <v>134</v>
      </c>
      <c r="C72" t="s">
        <v>90</v>
      </c>
      <c r="D72">
        <f t="shared" si="7"/>
        <v>16</v>
      </c>
      <c r="E72">
        <f t="shared" si="5"/>
        <v>18</v>
      </c>
      <c r="F72">
        <f t="shared" si="5"/>
        <v>14</v>
      </c>
      <c r="G72">
        <f t="shared" si="5"/>
        <v>12</v>
      </c>
      <c r="H72">
        <f t="shared" si="5"/>
        <v>14</v>
      </c>
      <c r="I72">
        <f t="shared" si="5"/>
        <v>15</v>
      </c>
      <c r="J72">
        <f t="shared" si="5"/>
        <v>18</v>
      </c>
      <c r="K72">
        <f t="shared" si="5"/>
        <v>16</v>
      </c>
      <c r="L72">
        <f>'[4]CZ 5A'!$BL$92</f>
        <v>144</v>
      </c>
      <c r="M72">
        <f t="shared" si="6"/>
        <v>144</v>
      </c>
      <c r="AB72" s="34" t="str">
        <f t="shared" si="8"/>
        <v>2ALEARNING 1TMY3WA</v>
      </c>
      <c r="AC72" s="34" t="s">
        <v>87</v>
      </c>
      <c r="AD72" s="34" t="s">
        <v>80</v>
      </c>
      <c r="AE72" s="34" t="s">
        <v>2033</v>
      </c>
      <c r="AF72" s="34" t="s">
        <v>69</v>
      </c>
      <c r="AG72" s="34" t="s">
        <v>81</v>
      </c>
      <c r="AH72" s="34">
        <v>5</v>
      </c>
      <c r="AI72" s="34" t="s">
        <v>698</v>
      </c>
      <c r="AJ72" s="34">
        <v>63</v>
      </c>
      <c r="AK72" s="34" t="s">
        <v>2113</v>
      </c>
      <c r="AL72" s="34">
        <v>24</v>
      </c>
    </row>
    <row r="73" spans="2:38" x14ac:dyDescent="0.25">
      <c r="B73" t="s">
        <v>134</v>
      </c>
      <c r="C73" t="s">
        <v>99</v>
      </c>
      <c r="D73">
        <f t="shared" si="7"/>
        <v>16</v>
      </c>
      <c r="E73">
        <f t="shared" si="5"/>
        <v>18</v>
      </c>
      <c r="F73">
        <f t="shared" si="5"/>
        <v>15</v>
      </c>
      <c r="G73">
        <f t="shared" si="5"/>
        <v>12</v>
      </c>
      <c r="H73">
        <f t="shared" si="5"/>
        <v>15</v>
      </c>
      <c r="I73">
        <f t="shared" si="5"/>
        <v>16</v>
      </c>
      <c r="J73">
        <f t="shared" si="5"/>
        <v>15</v>
      </c>
      <c r="K73">
        <f t="shared" si="5"/>
        <v>15</v>
      </c>
      <c r="L73">
        <f>'[4]CZ 5A'!$BZ$92</f>
        <v>177</v>
      </c>
      <c r="M73">
        <f t="shared" si="6"/>
        <v>177</v>
      </c>
      <c r="AB73" s="34" t="str">
        <f t="shared" si="8"/>
        <v>2ALEARNING 2TMY3WA</v>
      </c>
      <c r="AC73" s="34" t="s">
        <v>87</v>
      </c>
      <c r="AD73" s="34" t="s">
        <v>80</v>
      </c>
      <c r="AE73" s="34" t="s">
        <v>2034</v>
      </c>
      <c r="AF73" s="34" t="s">
        <v>69</v>
      </c>
      <c r="AG73" s="34" t="s">
        <v>81</v>
      </c>
      <c r="AH73" s="34">
        <v>5</v>
      </c>
      <c r="AI73" s="34" t="s">
        <v>2114</v>
      </c>
      <c r="AJ73" s="34">
        <v>50</v>
      </c>
      <c r="AK73" s="34" t="s">
        <v>2064</v>
      </c>
      <c r="AL73" s="34">
        <v>17</v>
      </c>
    </row>
    <row r="74" spans="2:38" x14ac:dyDescent="0.25">
      <c r="B74" t="s">
        <v>134</v>
      </c>
      <c r="C74" t="s">
        <v>102</v>
      </c>
      <c r="D74">
        <f t="shared" si="7"/>
        <v>17</v>
      </c>
      <c r="E74">
        <f t="shared" si="5"/>
        <v>19</v>
      </c>
      <c r="F74">
        <f t="shared" si="5"/>
        <v>15</v>
      </c>
      <c r="G74">
        <f t="shared" si="5"/>
        <v>12</v>
      </c>
      <c r="H74">
        <f t="shared" si="5"/>
        <v>15</v>
      </c>
      <c r="I74">
        <f t="shared" si="5"/>
        <v>17</v>
      </c>
      <c r="J74">
        <f t="shared" si="5"/>
        <v>23</v>
      </c>
      <c r="K74">
        <f t="shared" si="5"/>
        <v>17</v>
      </c>
      <c r="L74" s="34">
        <f>'[4]CZ 5A'!$BS$92</f>
        <v>78</v>
      </c>
      <c r="M74">
        <f t="shared" si="6"/>
        <v>78</v>
      </c>
      <c r="AB74" s="34" t="str">
        <f t="shared" si="8"/>
        <v>2APERFORMANCETMY3WA</v>
      </c>
      <c r="AC74" s="34" t="s">
        <v>87</v>
      </c>
      <c r="AD74" s="34" t="s">
        <v>80</v>
      </c>
      <c r="AE74" s="34" t="s">
        <v>2035</v>
      </c>
      <c r="AF74" s="34" t="s">
        <v>69</v>
      </c>
      <c r="AG74" s="34" t="s">
        <v>81</v>
      </c>
      <c r="AH74" s="34">
        <v>5</v>
      </c>
      <c r="AI74" s="34" t="s">
        <v>2115</v>
      </c>
      <c r="AJ74" s="34">
        <v>49</v>
      </c>
      <c r="AK74" s="34" t="s">
        <v>2107</v>
      </c>
      <c r="AL74" s="34">
        <v>16</v>
      </c>
    </row>
    <row r="75" spans="2:38" x14ac:dyDescent="0.25">
      <c r="B75" t="s">
        <v>140</v>
      </c>
      <c r="C75" t="s">
        <v>79</v>
      </c>
      <c r="D75">
        <f t="shared" si="7"/>
        <v>15</v>
      </c>
      <c r="E75">
        <f t="shared" si="5"/>
        <v>16</v>
      </c>
      <c r="F75">
        <f t="shared" si="5"/>
        <v>14</v>
      </c>
      <c r="G75">
        <f t="shared" si="5"/>
        <v>11</v>
      </c>
      <c r="H75">
        <f t="shared" si="5"/>
        <v>13</v>
      </c>
      <c r="I75">
        <f t="shared" si="5"/>
        <v>14</v>
      </c>
      <c r="J75">
        <f t="shared" si="5"/>
        <v>14</v>
      </c>
      <c r="K75">
        <f t="shared" si="5"/>
        <v>14</v>
      </c>
      <c r="L75">
        <f>'[4]CZ 5B'!$AJ$92</f>
        <v>148</v>
      </c>
      <c r="M75">
        <f t="shared" si="6"/>
        <v>148</v>
      </c>
      <c r="N75">
        <f>$AV$25</f>
        <v>4896573</v>
      </c>
      <c r="O75">
        <f>$BF$25</f>
        <v>1920098</v>
      </c>
      <c r="AB75" s="34" t="str">
        <f t="shared" si="8"/>
        <v>2ALEARNING 4TMY3WA</v>
      </c>
      <c r="AC75" s="34" t="s">
        <v>87</v>
      </c>
      <c r="AD75" s="34" t="s">
        <v>80</v>
      </c>
      <c r="AE75" s="34" t="s">
        <v>2036</v>
      </c>
      <c r="AF75" s="34" t="s">
        <v>69</v>
      </c>
      <c r="AG75" s="34" t="s">
        <v>81</v>
      </c>
      <c r="AH75" s="34">
        <v>5</v>
      </c>
      <c r="AI75" s="34" t="s">
        <v>2112</v>
      </c>
      <c r="AJ75" s="34">
        <v>48</v>
      </c>
      <c r="AK75" s="34" t="s">
        <v>965</v>
      </c>
      <c r="AL75" s="34">
        <v>19</v>
      </c>
    </row>
    <row r="76" spans="2:38" x14ac:dyDescent="0.25">
      <c r="B76" t="s">
        <v>140</v>
      </c>
      <c r="C76" t="s">
        <v>69</v>
      </c>
      <c r="D76">
        <f t="shared" si="7"/>
        <v>14</v>
      </c>
      <c r="E76">
        <f t="shared" si="5"/>
        <v>16</v>
      </c>
      <c r="F76">
        <f t="shared" si="5"/>
        <v>14</v>
      </c>
      <c r="G76">
        <f t="shared" si="5"/>
        <v>10</v>
      </c>
      <c r="H76">
        <f t="shared" si="5"/>
        <v>13</v>
      </c>
      <c r="I76">
        <f t="shared" si="5"/>
        <v>14</v>
      </c>
      <c r="J76">
        <f t="shared" si="5"/>
        <v>14</v>
      </c>
      <c r="K76">
        <f t="shared" si="5"/>
        <v>14</v>
      </c>
      <c r="L76">
        <f>'[4]CZ 5B'!$AQ$92</f>
        <v>166</v>
      </c>
      <c r="M76">
        <f t="shared" si="6"/>
        <v>166</v>
      </c>
      <c r="AB76" s="34" t="str">
        <f t="shared" si="8"/>
        <v>2ALEARNING 3TMY3WA</v>
      </c>
      <c r="AC76" s="34" t="s">
        <v>87</v>
      </c>
      <c r="AD76" s="34" t="s">
        <v>80</v>
      </c>
      <c r="AE76" s="34" t="s">
        <v>2037</v>
      </c>
      <c r="AF76" s="34" t="s">
        <v>69</v>
      </c>
      <c r="AG76" s="34" t="s">
        <v>81</v>
      </c>
      <c r="AH76" s="34">
        <v>5</v>
      </c>
      <c r="AI76" s="34" t="s">
        <v>2116</v>
      </c>
      <c r="AJ76" s="34">
        <v>53</v>
      </c>
      <c r="AK76" s="34" t="s">
        <v>2108</v>
      </c>
      <c r="AL76" s="34">
        <v>20</v>
      </c>
    </row>
    <row r="77" spans="2:38" x14ac:dyDescent="0.25">
      <c r="B77" t="s">
        <v>140</v>
      </c>
      <c r="C77" t="s">
        <v>84</v>
      </c>
      <c r="D77">
        <f t="shared" si="7"/>
        <v>14</v>
      </c>
      <c r="E77">
        <f t="shared" si="5"/>
        <v>16</v>
      </c>
      <c r="F77">
        <f t="shared" si="5"/>
        <v>13</v>
      </c>
      <c r="G77">
        <f t="shared" si="5"/>
        <v>10</v>
      </c>
      <c r="H77">
        <f t="shared" si="5"/>
        <v>13</v>
      </c>
      <c r="I77">
        <f t="shared" si="5"/>
        <v>14</v>
      </c>
      <c r="J77">
        <f t="shared" si="5"/>
        <v>16</v>
      </c>
      <c r="K77">
        <f t="shared" si="5"/>
        <v>14</v>
      </c>
      <c r="L77">
        <f>'[4]CZ 5B'!$AX$92</f>
        <v>146</v>
      </c>
      <c r="M77">
        <f t="shared" si="6"/>
        <v>146</v>
      </c>
      <c r="AB77" s="34" t="str">
        <f t="shared" si="8"/>
        <v>2AFOOD PREPTMY3WA</v>
      </c>
      <c r="AC77" s="34" t="s">
        <v>87</v>
      </c>
      <c r="AD77" s="34" t="s">
        <v>80</v>
      </c>
      <c r="AE77" s="34" t="s">
        <v>2038</v>
      </c>
      <c r="AF77" s="34" t="s">
        <v>69</v>
      </c>
      <c r="AG77" s="34" t="s">
        <v>81</v>
      </c>
      <c r="AH77" s="34">
        <v>6</v>
      </c>
      <c r="AI77" s="34" t="s">
        <v>2117</v>
      </c>
      <c r="AJ77" s="34">
        <v>48</v>
      </c>
      <c r="AK77" s="34" t="s">
        <v>2118</v>
      </c>
      <c r="AL77" s="34">
        <v>30</v>
      </c>
    </row>
    <row r="78" spans="2:38" x14ac:dyDescent="0.25">
      <c r="B78" t="s">
        <v>140</v>
      </c>
      <c r="C78" t="s">
        <v>90</v>
      </c>
      <c r="D78">
        <f t="shared" si="7"/>
        <v>14</v>
      </c>
      <c r="E78">
        <f t="shared" si="5"/>
        <v>16</v>
      </c>
      <c r="F78">
        <f t="shared" si="5"/>
        <v>13</v>
      </c>
      <c r="G78">
        <f t="shared" si="5"/>
        <v>10</v>
      </c>
      <c r="H78">
        <f t="shared" si="5"/>
        <v>13</v>
      </c>
      <c r="I78">
        <f t="shared" si="5"/>
        <v>14</v>
      </c>
      <c r="J78">
        <f t="shared" si="5"/>
        <v>16</v>
      </c>
      <c r="K78">
        <f t="shared" si="5"/>
        <v>14</v>
      </c>
      <c r="L78">
        <f>'[4]CZ 5B'!$BE$92</f>
        <v>158</v>
      </c>
      <c r="M78">
        <f t="shared" si="6"/>
        <v>158</v>
      </c>
      <c r="AB78" s="34" t="str">
        <f t="shared" si="8"/>
        <v>2AGYMTMY3WA</v>
      </c>
      <c r="AC78" s="34" t="s">
        <v>87</v>
      </c>
      <c r="AD78" s="34" t="s">
        <v>80</v>
      </c>
      <c r="AE78" s="34" t="s">
        <v>52</v>
      </c>
      <c r="AF78" s="34" t="s">
        <v>69</v>
      </c>
      <c r="AG78" s="34" t="s">
        <v>81</v>
      </c>
      <c r="AH78" s="34">
        <v>5</v>
      </c>
      <c r="AI78" s="34" t="s">
        <v>344</v>
      </c>
      <c r="AJ78" s="34">
        <v>44</v>
      </c>
      <c r="AK78" s="34" t="s">
        <v>1094</v>
      </c>
      <c r="AL78" s="34">
        <v>22</v>
      </c>
    </row>
    <row r="79" spans="2:38" x14ac:dyDescent="0.25">
      <c r="B79" t="s">
        <v>140</v>
      </c>
      <c r="C79" t="s">
        <v>93</v>
      </c>
      <c r="D79">
        <f t="shared" si="7"/>
        <v>14</v>
      </c>
      <c r="E79">
        <f t="shared" si="5"/>
        <v>16</v>
      </c>
      <c r="F79">
        <f t="shared" si="5"/>
        <v>13</v>
      </c>
      <c r="G79">
        <f t="shared" si="5"/>
        <v>10</v>
      </c>
      <c r="H79">
        <f t="shared" si="5"/>
        <v>13</v>
      </c>
      <c r="I79">
        <f t="shared" si="5"/>
        <v>14</v>
      </c>
      <c r="J79">
        <f t="shared" si="5"/>
        <v>14</v>
      </c>
      <c r="K79">
        <f t="shared" si="5"/>
        <v>14</v>
      </c>
      <c r="L79">
        <f>'[4]CZ 5B'!$BL$92</f>
        <v>165</v>
      </c>
      <c r="M79">
        <f t="shared" si="6"/>
        <v>165</v>
      </c>
      <c r="AB79" s="34" t="str">
        <f t="shared" si="8"/>
        <v>2AADMINTMY3</v>
      </c>
      <c r="AC79" s="34" t="s">
        <v>87</v>
      </c>
      <c r="AD79" s="34" t="s">
        <v>80</v>
      </c>
      <c r="AE79" s="34" t="s">
        <v>2032</v>
      </c>
      <c r="AF79" s="34" t="s">
        <v>84</v>
      </c>
      <c r="AG79" s="34" t="s">
        <v>81</v>
      </c>
      <c r="AH79" s="34">
        <v>5</v>
      </c>
      <c r="AI79" s="34" t="s">
        <v>898</v>
      </c>
      <c r="AJ79" s="34">
        <v>56</v>
      </c>
      <c r="AK79" s="34" t="s">
        <v>641</v>
      </c>
      <c r="AL79" s="34">
        <v>18</v>
      </c>
    </row>
    <row r="80" spans="2:38" x14ac:dyDescent="0.25">
      <c r="B80" t="s">
        <v>140</v>
      </c>
      <c r="C80" t="s">
        <v>99</v>
      </c>
      <c r="D80">
        <f t="shared" si="7"/>
        <v>19</v>
      </c>
      <c r="E80">
        <f t="shared" si="5"/>
        <v>20</v>
      </c>
      <c r="F80">
        <f t="shared" si="5"/>
        <v>17</v>
      </c>
      <c r="G80">
        <f t="shared" si="5"/>
        <v>14</v>
      </c>
      <c r="H80">
        <f t="shared" si="5"/>
        <v>17</v>
      </c>
      <c r="I80">
        <f t="shared" si="5"/>
        <v>18</v>
      </c>
      <c r="J80">
        <f t="shared" si="5"/>
        <v>14</v>
      </c>
      <c r="K80">
        <f t="shared" si="5"/>
        <v>17</v>
      </c>
      <c r="L80">
        <f>'[4]CZ 5B'!$BZ$92</f>
        <v>186</v>
      </c>
      <c r="M80">
        <f t="shared" si="6"/>
        <v>186</v>
      </c>
      <c r="AB80" s="34" t="str">
        <f t="shared" si="8"/>
        <v>2ALEARNING 1TMY3</v>
      </c>
      <c r="AC80" s="34" t="s">
        <v>87</v>
      </c>
      <c r="AD80" s="34" t="s">
        <v>80</v>
      </c>
      <c r="AE80" s="34" t="s">
        <v>2033</v>
      </c>
      <c r="AF80" s="34" t="s">
        <v>84</v>
      </c>
      <c r="AG80" s="34" t="s">
        <v>81</v>
      </c>
      <c r="AH80" s="34">
        <v>5</v>
      </c>
      <c r="AI80" s="34" t="s">
        <v>2119</v>
      </c>
      <c r="AJ80" s="34">
        <v>63</v>
      </c>
      <c r="AK80" s="34" t="s">
        <v>2120</v>
      </c>
      <c r="AL80" s="34">
        <v>22</v>
      </c>
    </row>
    <row r="81" spans="2:38" x14ac:dyDescent="0.25">
      <c r="B81" t="s">
        <v>140</v>
      </c>
      <c r="C81" t="s">
        <v>102</v>
      </c>
      <c r="D81">
        <f t="shared" si="7"/>
        <v>13</v>
      </c>
      <c r="E81">
        <f t="shared" si="5"/>
        <v>15</v>
      </c>
      <c r="F81">
        <f t="shared" si="5"/>
        <v>12</v>
      </c>
      <c r="G81">
        <f t="shared" si="5"/>
        <v>9</v>
      </c>
      <c r="H81">
        <f t="shared" si="5"/>
        <v>12</v>
      </c>
      <c r="I81">
        <f t="shared" si="5"/>
        <v>13</v>
      </c>
      <c r="J81">
        <f t="shared" si="5"/>
        <v>16</v>
      </c>
      <c r="K81">
        <f t="shared" si="5"/>
        <v>14</v>
      </c>
      <c r="L81" s="34">
        <f>'[4]CZ 5B'!$BS$92</f>
        <v>84</v>
      </c>
      <c r="M81">
        <f t="shared" si="6"/>
        <v>84</v>
      </c>
      <c r="AB81" s="34" t="str">
        <f t="shared" si="8"/>
        <v>2ALEARNING 2TMY3</v>
      </c>
      <c r="AC81" s="34" t="s">
        <v>87</v>
      </c>
      <c r="AD81" s="34" t="s">
        <v>80</v>
      </c>
      <c r="AE81" s="34" t="s">
        <v>2034</v>
      </c>
      <c r="AF81" s="34" t="s">
        <v>84</v>
      </c>
      <c r="AG81" s="34" t="s">
        <v>81</v>
      </c>
      <c r="AH81" s="34">
        <v>5</v>
      </c>
      <c r="AI81" s="34" t="s">
        <v>2121</v>
      </c>
      <c r="AJ81" s="34">
        <v>50</v>
      </c>
      <c r="AK81" s="34" t="s">
        <v>641</v>
      </c>
      <c r="AL81" s="34">
        <v>15</v>
      </c>
    </row>
    <row r="82" spans="2:38" x14ac:dyDescent="0.25">
      <c r="B82" t="s">
        <v>144</v>
      </c>
      <c r="C82" t="s">
        <v>79</v>
      </c>
      <c r="D82">
        <f t="shared" si="7"/>
        <v>12</v>
      </c>
      <c r="E82">
        <f t="shared" si="5"/>
        <v>13</v>
      </c>
      <c r="F82">
        <f t="shared" si="5"/>
        <v>11</v>
      </c>
      <c r="G82">
        <f t="shared" si="5"/>
        <v>8</v>
      </c>
      <c r="H82">
        <f t="shared" si="5"/>
        <v>10</v>
      </c>
      <c r="I82">
        <f t="shared" si="5"/>
        <v>12</v>
      </c>
      <c r="J82">
        <f t="shared" si="5"/>
        <v>15</v>
      </c>
      <c r="K82">
        <f t="shared" si="5"/>
        <v>12</v>
      </c>
      <c r="L82">
        <f>'[4]CZ 5C'!$AJ$92</f>
        <v>156</v>
      </c>
      <c r="M82">
        <f t="shared" si="6"/>
        <v>156</v>
      </c>
      <c r="N82">
        <f>$AV$27</f>
        <v>4138171</v>
      </c>
      <c r="O82">
        <f>$BF$27</f>
        <v>1489545</v>
      </c>
      <c r="AB82" s="34" t="str">
        <f t="shared" si="8"/>
        <v>2APERFORMANCETMY3</v>
      </c>
      <c r="AC82" s="34" t="s">
        <v>87</v>
      </c>
      <c r="AD82" s="34" t="s">
        <v>80</v>
      </c>
      <c r="AE82" s="34" t="s">
        <v>2035</v>
      </c>
      <c r="AF82" s="34" t="s">
        <v>84</v>
      </c>
      <c r="AG82" s="34" t="s">
        <v>81</v>
      </c>
      <c r="AH82" s="34">
        <v>5</v>
      </c>
      <c r="AI82" s="34" t="s">
        <v>2122</v>
      </c>
      <c r="AJ82" s="34">
        <v>47</v>
      </c>
      <c r="AK82" s="34" t="s">
        <v>2123</v>
      </c>
      <c r="AL82" s="34">
        <v>15</v>
      </c>
    </row>
    <row r="83" spans="2:38" x14ac:dyDescent="0.25">
      <c r="B83" t="s">
        <v>144</v>
      </c>
      <c r="C83" t="s">
        <v>69</v>
      </c>
      <c r="D83">
        <f t="shared" si="7"/>
        <v>11</v>
      </c>
      <c r="E83">
        <f t="shared" si="5"/>
        <v>13</v>
      </c>
      <c r="F83">
        <f t="shared" si="5"/>
        <v>11</v>
      </c>
      <c r="G83">
        <f t="shared" si="5"/>
        <v>8</v>
      </c>
      <c r="H83">
        <f t="shared" si="5"/>
        <v>10</v>
      </c>
      <c r="I83">
        <f t="shared" si="5"/>
        <v>11</v>
      </c>
      <c r="J83">
        <f t="shared" si="5"/>
        <v>16</v>
      </c>
      <c r="K83">
        <f t="shared" si="5"/>
        <v>11</v>
      </c>
      <c r="L83">
        <f>'[4]CZ 5C'!$AQ$92</f>
        <v>177</v>
      </c>
      <c r="M83">
        <f t="shared" si="6"/>
        <v>177</v>
      </c>
      <c r="AB83" s="34" t="str">
        <f t="shared" si="8"/>
        <v>2ALEARNING 4TMY3</v>
      </c>
      <c r="AC83" s="34" t="s">
        <v>87</v>
      </c>
      <c r="AD83" s="34" t="s">
        <v>80</v>
      </c>
      <c r="AE83" s="34" t="s">
        <v>2036</v>
      </c>
      <c r="AF83" s="34" t="s">
        <v>84</v>
      </c>
      <c r="AG83" s="34" t="s">
        <v>81</v>
      </c>
      <c r="AH83" s="34">
        <v>5</v>
      </c>
      <c r="AI83" s="34" t="s">
        <v>2124</v>
      </c>
      <c r="AJ83" s="34">
        <v>47</v>
      </c>
      <c r="AK83" s="34" t="s">
        <v>2125</v>
      </c>
      <c r="AL83" s="34">
        <v>17</v>
      </c>
    </row>
    <row r="84" spans="2:38" x14ac:dyDescent="0.25">
      <c r="B84" t="s">
        <v>144</v>
      </c>
      <c r="C84" t="s">
        <v>93</v>
      </c>
      <c r="D84">
        <f t="shared" si="7"/>
        <v>12</v>
      </c>
      <c r="E84">
        <f t="shared" si="5"/>
        <v>13</v>
      </c>
      <c r="F84">
        <f t="shared" si="5"/>
        <v>11</v>
      </c>
      <c r="G84">
        <f t="shared" si="5"/>
        <v>8</v>
      </c>
      <c r="H84">
        <f t="shared" si="5"/>
        <v>10</v>
      </c>
      <c r="I84">
        <f t="shared" si="5"/>
        <v>11</v>
      </c>
      <c r="J84">
        <f t="shared" si="5"/>
        <v>15</v>
      </c>
      <c r="K84">
        <f t="shared" si="5"/>
        <v>11</v>
      </c>
      <c r="L84">
        <f>'[4]CZ 5C'!$AX$92</f>
        <v>144</v>
      </c>
      <c r="M84">
        <f t="shared" si="6"/>
        <v>144</v>
      </c>
      <c r="AB84" s="34" t="str">
        <f t="shared" si="8"/>
        <v>2ALEARNING 3TMY3</v>
      </c>
      <c r="AC84" s="34" t="s">
        <v>87</v>
      </c>
      <c r="AD84" s="34" t="s">
        <v>80</v>
      </c>
      <c r="AE84" s="34" t="s">
        <v>2037</v>
      </c>
      <c r="AF84" s="34" t="s">
        <v>84</v>
      </c>
      <c r="AG84" s="34" t="s">
        <v>81</v>
      </c>
      <c r="AH84" s="34">
        <v>5</v>
      </c>
      <c r="AI84" s="34" t="s">
        <v>2126</v>
      </c>
      <c r="AJ84" s="34">
        <v>50</v>
      </c>
      <c r="AK84" s="34" t="s">
        <v>2127</v>
      </c>
      <c r="AL84" s="34">
        <v>18</v>
      </c>
    </row>
    <row r="85" spans="2:38" x14ac:dyDescent="0.25">
      <c r="B85" t="s">
        <v>144</v>
      </c>
      <c r="C85" t="s">
        <v>102</v>
      </c>
      <c r="D85">
        <f t="shared" si="7"/>
        <v>11</v>
      </c>
      <c r="E85">
        <f t="shared" si="5"/>
        <v>13</v>
      </c>
      <c r="F85">
        <f t="shared" si="5"/>
        <v>11</v>
      </c>
      <c r="G85">
        <f t="shared" si="5"/>
        <v>8</v>
      </c>
      <c r="H85">
        <f t="shared" si="5"/>
        <v>10</v>
      </c>
      <c r="I85">
        <f t="shared" si="5"/>
        <v>12</v>
      </c>
      <c r="J85">
        <f t="shared" si="5"/>
        <v>18</v>
      </c>
      <c r="K85">
        <f t="shared" si="5"/>
        <v>12</v>
      </c>
      <c r="L85">
        <f>'[4]CZ 5C'!$BE$92</f>
        <v>507</v>
      </c>
      <c r="M85">
        <f t="shared" si="6"/>
        <v>507</v>
      </c>
      <c r="AB85" s="34" t="str">
        <f t="shared" si="8"/>
        <v>2AFOOD PREPTMY3</v>
      </c>
      <c r="AC85" s="34" t="s">
        <v>87</v>
      </c>
      <c r="AD85" s="34" t="s">
        <v>80</v>
      </c>
      <c r="AE85" s="34" t="s">
        <v>2038</v>
      </c>
      <c r="AF85" s="34" t="s">
        <v>84</v>
      </c>
      <c r="AG85" s="34" t="s">
        <v>81</v>
      </c>
      <c r="AH85" s="34">
        <v>5</v>
      </c>
      <c r="AI85" s="34" t="s">
        <v>755</v>
      </c>
      <c r="AJ85" s="34">
        <v>45</v>
      </c>
      <c r="AK85" s="34" t="s">
        <v>2128</v>
      </c>
      <c r="AL85" s="34">
        <v>28</v>
      </c>
    </row>
    <row r="86" spans="2:38" x14ac:dyDescent="0.25">
      <c r="B86" t="s">
        <v>144</v>
      </c>
      <c r="C86" t="s">
        <v>99</v>
      </c>
      <c r="D86">
        <f t="shared" si="7"/>
        <v>15</v>
      </c>
      <c r="E86">
        <f t="shared" si="5"/>
        <v>16</v>
      </c>
      <c r="F86">
        <f t="shared" si="5"/>
        <v>13</v>
      </c>
      <c r="G86">
        <f t="shared" si="5"/>
        <v>10</v>
      </c>
      <c r="H86">
        <f t="shared" si="5"/>
        <v>13</v>
      </c>
      <c r="I86">
        <f t="shared" si="5"/>
        <v>14</v>
      </c>
      <c r="J86">
        <f t="shared" si="5"/>
        <v>13</v>
      </c>
      <c r="K86">
        <f t="shared" si="5"/>
        <v>14</v>
      </c>
      <c r="L86">
        <f>'[4]CZ 5C'!$BL$92</f>
        <v>99</v>
      </c>
      <c r="M86">
        <f t="shared" si="6"/>
        <v>99</v>
      </c>
      <c r="AB86" s="34" t="str">
        <f t="shared" si="8"/>
        <v>2AGYMTMY3</v>
      </c>
      <c r="AC86" s="34" t="s">
        <v>87</v>
      </c>
      <c r="AD86" s="34" t="s">
        <v>80</v>
      </c>
      <c r="AE86" s="34" t="s">
        <v>52</v>
      </c>
      <c r="AF86" s="34" t="s">
        <v>84</v>
      </c>
      <c r="AG86" s="34" t="s">
        <v>81</v>
      </c>
      <c r="AH86" s="34">
        <v>5</v>
      </c>
      <c r="AI86" s="34" t="s">
        <v>1753</v>
      </c>
      <c r="AJ86" s="34">
        <v>43</v>
      </c>
      <c r="AK86" s="34" t="s">
        <v>2129</v>
      </c>
      <c r="AL86" s="34">
        <v>20</v>
      </c>
    </row>
    <row r="87" spans="2:38" x14ac:dyDescent="0.25">
      <c r="B87" t="s">
        <v>144</v>
      </c>
      <c r="C87" t="s">
        <v>268</v>
      </c>
      <c r="D87">
        <f t="shared" si="7"/>
        <v>12</v>
      </c>
      <c r="E87">
        <f t="shared" si="5"/>
        <v>14</v>
      </c>
      <c r="F87">
        <f t="shared" si="5"/>
        <v>11</v>
      </c>
      <c r="G87">
        <f t="shared" si="5"/>
        <v>8</v>
      </c>
      <c r="H87">
        <f t="shared" si="5"/>
        <v>11</v>
      </c>
      <c r="I87">
        <f t="shared" si="5"/>
        <v>12</v>
      </c>
      <c r="J87">
        <f t="shared" si="5"/>
        <v>15</v>
      </c>
      <c r="K87">
        <f t="shared" si="5"/>
        <v>12</v>
      </c>
      <c r="L87">
        <f>'[4]CZ 5C'!$BZ$92</f>
        <v>0</v>
      </c>
      <c r="M87">
        <f t="shared" si="6"/>
        <v>0</v>
      </c>
      <c r="AB87" s="34" t="str">
        <f t="shared" si="8"/>
        <v>2AADMINTMY2</v>
      </c>
      <c r="AC87" s="34" t="s">
        <v>87</v>
      </c>
      <c r="AD87" s="34" t="s">
        <v>80</v>
      </c>
      <c r="AE87" s="34" t="s">
        <v>2032</v>
      </c>
      <c r="AF87" s="34" t="s">
        <v>90</v>
      </c>
      <c r="AG87" s="34" t="s">
        <v>81</v>
      </c>
      <c r="AH87" s="34">
        <v>5</v>
      </c>
      <c r="AI87" s="34" t="s">
        <v>2014</v>
      </c>
      <c r="AJ87" s="34">
        <v>53</v>
      </c>
      <c r="AK87" s="34" t="s">
        <v>1013</v>
      </c>
      <c r="AL87" s="34">
        <v>18</v>
      </c>
    </row>
    <row r="88" spans="2:38" x14ac:dyDescent="0.25">
      <c r="B88" t="s">
        <v>144</v>
      </c>
      <c r="C88" t="s">
        <v>37</v>
      </c>
      <c r="D88">
        <f t="shared" si="7"/>
        <v>12</v>
      </c>
      <c r="E88">
        <f t="shared" si="5"/>
        <v>13</v>
      </c>
      <c r="F88">
        <f t="shared" si="5"/>
        <v>11</v>
      </c>
      <c r="G88">
        <f t="shared" si="5"/>
        <v>8</v>
      </c>
      <c r="H88">
        <f t="shared" si="5"/>
        <v>11</v>
      </c>
      <c r="I88">
        <f t="shared" si="5"/>
        <v>12</v>
      </c>
      <c r="J88">
        <f t="shared" si="5"/>
        <v>15</v>
      </c>
      <c r="K88">
        <f t="shared" si="5"/>
        <v>12</v>
      </c>
      <c r="L88" s="34">
        <f>'[4]CZ 5C'!$BS$92</f>
        <v>228</v>
      </c>
      <c r="M88">
        <f t="shared" si="6"/>
        <v>228</v>
      </c>
      <c r="AB88" s="34" t="str">
        <f t="shared" si="8"/>
        <v>2ALEARNING 1TMY2</v>
      </c>
      <c r="AC88" s="34" t="s">
        <v>87</v>
      </c>
      <c r="AD88" s="34" t="s">
        <v>80</v>
      </c>
      <c r="AE88" s="34" t="s">
        <v>2033</v>
      </c>
      <c r="AF88" s="34" t="s">
        <v>90</v>
      </c>
      <c r="AG88" s="34" t="s">
        <v>81</v>
      </c>
      <c r="AH88" s="34">
        <v>5</v>
      </c>
      <c r="AI88" s="34" t="s">
        <v>2130</v>
      </c>
      <c r="AJ88" s="34">
        <v>64</v>
      </c>
      <c r="AK88" s="34" t="s">
        <v>1000</v>
      </c>
      <c r="AL88" s="34">
        <v>21</v>
      </c>
    </row>
    <row r="89" spans="2:38" x14ac:dyDescent="0.25">
      <c r="B89" t="s">
        <v>144</v>
      </c>
      <c r="C89" t="s">
        <v>79</v>
      </c>
      <c r="D89">
        <f t="shared" si="7"/>
        <v>12</v>
      </c>
      <c r="E89">
        <f t="shared" si="5"/>
        <v>13</v>
      </c>
      <c r="F89">
        <f t="shared" si="5"/>
        <v>11</v>
      </c>
      <c r="G89">
        <f t="shared" si="5"/>
        <v>8</v>
      </c>
      <c r="H89">
        <f t="shared" si="5"/>
        <v>10</v>
      </c>
      <c r="I89">
        <f t="shared" si="5"/>
        <v>12</v>
      </c>
      <c r="J89">
        <f t="shared" si="5"/>
        <v>15</v>
      </c>
      <c r="K89">
        <f t="shared" si="5"/>
        <v>12</v>
      </c>
      <c r="L89">
        <f>'[4]CZ 6A'!$AJ$92</f>
        <v>136</v>
      </c>
      <c r="M89">
        <f t="shared" si="6"/>
        <v>136</v>
      </c>
      <c r="N89">
        <f>$AV$29</f>
        <v>5360740</v>
      </c>
      <c r="O89">
        <f>$BF$29</f>
        <v>1973973</v>
      </c>
      <c r="AB89" s="34" t="str">
        <f t="shared" si="8"/>
        <v>2ALEARNING 2TMY2</v>
      </c>
      <c r="AC89" s="34" t="s">
        <v>87</v>
      </c>
      <c r="AD89" s="34" t="s">
        <v>80</v>
      </c>
      <c r="AE89" s="34" t="s">
        <v>2034</v>
      </c>
      <c r="AF89" s="34" t="s">
        <v>90</v>
      </c>
      <c r="AG89" s="34" t="s">
        <v>81</v>
      </c>
      <c r="AH89" s="34">
        <v>5</v>
      </c>
      <c r="AI89" s="34" t="s">
        <v>2121</v>
      </c>
      <c r="AJ89" s="34">
        <v>46</v>
      </c>
      <c r="AK89" s="34" t="s">
        <v>1476</v>
      </c>
      <c r="AL89" s="34">
        <v>15</v>
      </c>
    </row>
    <row r="90" spans="2:38" x14ac:dyDescent="0.25">
      <c r="B90" t="s">
        <v>149</v>
      </c>
      <c r="C90" t="s">
        <v>69</v>
      </c>
      <c r="D90">
        <f t="shared" si="7"/>
        <v>16</v>
      </c>
      <c r="E90" t="e">
        <f t="shared" si="5"/>
        <v>#N/A</v>
      </c>
      <c r="F90" t="e">
        <f t="shared" si="5"/>
        <v>#N/A</v>
      </c>
      <c r="G90" t="e">
        <f t="shared" si="5"/>
        <v>#N/A</v>
      </c>
      <c r="H90" t="e">
        <f t="shared" si="5"/>
        <v>#N/A</v>
      </c>
      <c r="I90" t="e">
        <f t="shared" si="5"/>
        <v>#N/A</v>
      </c>
      <c r="J90" t="e">
        <f t="shared" si="5"/>
        <v>#N/A</v>
      </c>
      <c r="K90" t="e">
        <f t="shared" si="5"/>
        <v>#N/A</v>
      </c>
      <c r="L90">
        <f>'[4]CZ 6A'!$AQ$92</f>
        <v>124</v>
      </c>
      <c r="M90">
        <f t="shared" si="6"/>
        <v>124</v>
      </c>
      <c r="AB90" s="34" t="str">
        <f t="shared" si="8"/>
        <v>2APERFORMANCETMY2</v>
      </c>
      <c r="AC90" s="34" t="s">
        <v>87</v>
      </c>
      <c r="AD90" s="34" t="s">
        <v>80</v>
      </c>
      <c r="AE90" s="34" t="s">
        <v>2035</v>
      </c>
      <c r="AF90" s="34" t="s">
        <v>90</v>
      </c>
      <c r="AG90" s="34" t="s">
        <v>81</v>
      </c>
      <c r="AH90" s="34">
        <v>5</v>
      </c>
      <c r="AI90" s="34" t="s">
        <v>2131</v>
      </c>
      <c r="AJ90" s="34">
        <v>46</v>
      </c>
      <c r="AK90" s="34" t="s">
        <v>1825</v>
      </c>
      <c r="AL90" s="34">
        <v>14</v>
      </c>
    </row>
    <row r="91" spans="2:38" x14ac:dyDescent="0.25">
      <c r="B91" t="s">
        <v>149</v>
      </c>
      <c r="C91" t="s">
        <v>84</v>
      </c>
      <c r="D91" t="e">
        <f t="shared" si="7"/>
        <v>#N/A</v>
      </c>
      <c r="E91" t="e">
        <f t="shared" si="5"/>
        <v>#N/A</v>
      </c>
      <c r="F91" t="e">
        <f t="shared" si="5"/>
        <v>#N/A</v>
      </c>
      <c r="G91" t="e">
        <f t="shared" si="5"/>
        <v>#N/A</v>
      </c>
      <c r="H91" t="e">
        <f t="shared" si="5"/>
        <v>#N/A</v>
      </c>
      <c r="I91" t="e">
        <f t="shared" si="5"/>
        <v>#N/A</v>
      </c>
      <c r="J91" t="e">
        <f t="shared" si="5"/>
        <v>#N/A</v>
      </c>
      <c r="K91" t="e">
        <f t="shared" si="5"/>
        <v>#N/A</v>
      </c>
      <c r="L91">
        <f>'[4]CZ 6A'!$AX$92</f>
        <v>152</v>
      </c>
      <c r="M91">
        <f t="shared" si="6"/>
        <v>152</v>
      </c>
      <c r="AB91" s="34" t="str">
        <f t="shared" si="8"/>
        <v>2ALEARNING 4TMY2</v>
      </c>
      <c r="AC91" s="34" t="s">
        <v>87</v>
      </c>
      <c r="AD91" s="34" t="s">
        <v>80</v>
      </c>
      <c r="AE91" s="34" t="s">
        <v>2036</v>
      </c>
      <c r="AF91" s="34" t="s">
        <v>90</v>
      </c>
      <c r="AG91" s="34" t="s">
        <v>81</v>
      </c>
      <c r="AH91" s="34">
        <v>5</v>
      </c>
      <c r="AI91" s="34" t="s">
        <v>2132</v>
      </c>
      <c r="AJ91" s="34">
        <v>46</v>
      </c>
      <c r="AK91" s="34" t="s">
        <v>1000</v>
      </c>
      <c r="AL91" s="34">
        <v>16</v>
      </c>
    </row>
    <row r="92" spans="2:38" x14ac:dyDescent="0.25">
      <c r="B92" t="s">
        <v>149</v>
      </c>
      <c r="C92" t="s">
        <v>90</v>
      </c>
      <c r="D92" t="e">
        <f t="shared" si="7"/>
        <v>#N/A</v>
      </c>
      <c r="E92" t="e">
        <f t="shared" si="5"/>
        <v>#N/A</v>
      </c>
      <c r="F92" t="e">
        <f t="shared" si="5"/>
        <v>#N/A</v>
      </c>
      <c r="G92" t="e">
        <f t="shared" si="5"/>
        <v>#N/A</v>
      </c>
      <c r="H92" t="e">
        <f t="shared" si="5"/>
        <v>#N/A</v>
      </c>
      <c r="I92" t="e">
        <f t="shared" si="5"/>
        <v>#N/A</v>
      </c>
      <c r="J92" t="e">
        <f t="shared" si="5"/>
        <v>#N/A</v>
      </c>
      <c r="K92" t="e">
        <f t="shared" si="5"/>
        <v>#N/A</v>
      </c>
      <c r="L92">
        <f>'[4]CZ 6A'!$BE$92</f>
        <v>125</v>
      </c>
      <c r="M92">
        <f t="shared" si="6"/>
        <v>125</v>
      </c>
      <c r="AB92" s="34" t="str">
        <f t="shared" si="8"/>
        <v>2ALEARNING 3TMY2</v>
      </c>
      <c r="AC92" s="34" t="s">
        <v>87</v>
      </c>
      <c r="AD92" s="34" t="s">
        <v>80</v>
      </c>
      <c r="AE92" s="34" t="s">
        <v>2037</v>
      </c>
      <c r="AF92" s="34" t="s">
        <v>90</v>
      </c>
      <c r="AG92" s="34" t="s">
        <v>81</v>
      </c>
      <c r="AH92" s="34">
        <v>5</v>
      </c>
      <c r="AI92" s="34" t="s">
        <v>2133</v>
      </c>
      <c r="AJ92" s="34">
        <v>49</v>
      </c>
      <c r="AK92" s="34" t="s">
        <v>2134</v>
      </c>
      <c r="AL92" s="34">
        <v>17</v>
      </c>
    </row>
    <row r="93" spans="2:38" x14ac:dyDescent="0.25">
      <c r="B93" t="s">
        <v>149</v>
      </c>
      <c r="C93" t="s">
        <v>93</v>
      </c>
      <c r="D93" t="e">
        <f t="shared" si="7"/>
        <v>#N/A</v>
      </c>
      <c r="E93" t="e">
        <f t="shared" si="5"/>
        <v>#N/A</v>
      </c>
      <c r="F93" t="e">
        <f t="shared" si="5"/>
        <v>#N/A</v>
      </c>
      <c r="G93" t="e">
        <f t="shared" si="5"/>
        <v>#N/A</v>
      </c>
      <c r="H93" t="e">
        <f t="shared" si="5"/>
        <v>#N/A</v>
      </c>
      <c r="I93" t="e">
        <f t="shared" si="5"/>
        <v>#N/A</v>
      </c>
      <c r="J93" t="e">
        <f t="shared" si="5"/>
        <v>#N/A</v>
      </c>
      <c r="K93" t="e">
        <f t="shared" si="5"/>
        <v>#N/A</v>
      </c>
      <c r="L93">
        <f>'[4]CZ 6A'!$BL$92</f>
        <v>142</v>
      </c>
      <c r="M93">
        <f t="shared" si="6"/>
        <v>142</v>
      </c>
      <c r="AB93" s="34" t="str">
        <f t="shared" si="8"/>
        <v>2AFOOD PREPTMY2</v>
      </c>
      <c r="AC93" s="34" t="s">
        <v>87</v>
      </c>
      <c r="AD93" s="34" t="s">
        <v>80</v>
      </c>
      <c r="AE93" s="34" t="s">
        <v>2038</v>
      </c>
      <c r="AF93" s="34" t="s">
        <v>90</v>
      </c>
      <c r="AG93" s="34" t="s">
        <v>81</v>
      </c>
      <c r="AH93" s="34">
        <v>5</v>
      </c>
      <c r="AI93" s="34" t="s">
        <v>2135</v>
      </c>
      <c r="AJ93" s="34">
        <v>44</v>
      </c>
      <c r="AK93" s="34" t="s">
        <v>593</v>
      </c>
      <c r="AL93" s="34">
        <v>28</v>
      </c>
    </row>
    <row r="94" spans="2:38" x14ac:dyDescent="0.25">
      <c r="B94" t="s">
        <v>149</v>
      </c>
      <c r="C94" t="s">
        <v>99</v>
      </c>
      <c r="D94" t="e">
        <f t="shared" si="7"/>
        <v>#N/A</v>
      </c>
      <c r="E94" t="e">
        <f t="shared" si="5"/>
        <v>#N/A</v>
      </c>
      <c r="F94" t="e">
        <f t="shared" si="5"/>
        <v>#N/A</v>
      </c>
      <c r="G94" t="e">
        <f t="shared" si="5"/>
        <v>#N/A</v>
      </c>
      <c r="H94" t="e">
        <f t="shared" si="5"/>
        <v>#N/A</v>
      </c>
      <c r="I94" t="e">
        <f t="shared" si="5"/>
        <v>#N/A</v>
      </c>
      <c r="J94" t="e">
        <f t="shared" si="5"/>
        <v>#N/A</v>
      </c>
      <c r="K94" t="e">
        <f t="shared" si="5"/>
        <v>#N/A</v>
      </c>
      <c r="L94">
        <f>'[4]CZ 6A'!$BZ$92</f>
        <v>169</v>
      </c>
      <c r="M94">
        <f t="shared" si="6"/>
        <v>169</v>
      </c>
      <c r="AB94" s="34" t="str">
        <f t="shared" si="8"/>
        <v>2AGYMTMY2</v>
      </c>
      <c r="AC94" s="34" t="s">
        <v>87</v>
      </c>
      <c r="AD94" s="34" t="s">
        <v>80</v>
      </c>
      <c r="AE94" s="34" t="s">
        <v>52</v>
      </c>
      <c r="AF94" s="34" t="s">
        <v>90</v>
      </c>
      <c r="AG94" s="34" t="s">
        <v>81</v>
      </c>
      <c r="AH94" s="34">
        <v>5</v>
      </c>
      <c r="AI94" s="34" t="s">
        <v>2040</v>
      </c>
      <c r="AJ94" s="34">
        <v>43</v>
      </c>
      <c r="AK94" s="34" t="s">
        <v>2136</v>
      </c>
      <c r="AL94" s="34">
        <v>20</v>
      </c>
    </row>
    <row r="95" spans="2:38" x14ac:dyDescent="0.25">
      <c r="B95" t="s">
        <v>149</v>
      </c>
      <c r="C95" t="s">
        <v>102</v>
      </c>
      <c r="D95" t="e">
        <f t="shared" si="7"/>
        <v>#N/A</v>
      </c>
      <c r="E95" t="e">
        <f t="shared" si="5"/>
        <v>#N/A</v>
      </c>
      <c r="F95" t="e">
        <f t="shared" si="5"/>
        <v>#N/A</v>
      </c>
      <c r="G95" t="e">
        <f t="shared" si="5"/>
        <v>#N/A</v>
      </c>
      <c r="H95" t="e">
        <f t="shared" si="5"/>
        <v>#N/A</v>
      </c>
      <c r="I95" t="e">
        <f t="shared" si="5"/>
        <v>#N/A</v>
      </c>
      <c r="J95" t="e">
        <f t="shared" si="5"/>
        <v>#N/A</v>
      </c>
      <c r="K95" t="e">
        <f t="shared" si="5"/>
        <v>#N/A</v>
      </c>
      <c r="L95" s="34">
        <f>'[4]CZ 6A'!$BS$92</f>
        <v>88</v>
      </c>
      <c r="M95">
        <f t="shared" si="6"/>
        <v>88</v>
      </c>
      <c r="AB95" s="34" t="str">
        <f t="shared" si="8"/>
        <v>2AADMINTMY15WA</v>
      </c>
      <c r="AC95" s="34" t="s">
        <v>87</v>
      </c>
      <c r="AD95" s="34" t="s">
        <v>80</v>
      </c>
      <c r="AE95" s="34" t="s">
        <v>2032</v>
      </c>
      <c r="AF95" s="34" t="s">
        <v>93</v>
      </c>
      <c r="AG95" s="34" t="s">
        <v>81</v>
      </c>
      <c r="AH95" s="34">
        <v>5</v>
      </c>
      <c r="AI95" s="34" t="s">
        <v>1210</v>
      </c>
      <c r="AJ95" s="34">
        <v>56</v>
      </c>
      <c r="AK95" s="34" t="s">
        <v>2103</v>
      </c>
      <c r="AL95" s="34">
        <v>19</v>
      </c>
    </row>
    <row r="96" spans="2:38" x14ac:dyDescent="0.25">
      <c r="B96" t="s">
        <v>149</v>
      </c>
      <c r="C96" t="s">
        <v>79</v>
      </c>
      <c r="D96">
        <f t="shared" si="7"/>
        <v>16</v>
      </c>
      <c r="E96">
        <f t="shared" si="5"/>
        <v>18</v>
      </c>
      <c r="F96">
        <f t="shared" si="5"/>
        <v>15</v>
      </c>
      <c r="G96">
        <f t="shared" si="5"/>
        <v>12</v>
      </c>
      <c r="H96">
        <f t="shared" si="5"/>
        <v>15</v>
      </c>
      <c r="I96">
        <f t="shared" si="5"/>
        <v>16</v>
      </c>
      <c r="J96">
        <f t="shared" si="5"/>
        <v>18</v>
      </c>
      <c r="K96">
        <f t="shared" si="5"/>
        <v>16</v>
      </c>
      <c r="L96">
        <f>'[4]CZ 6B'!$AJ$92</f>
        <v>117</v>
      </c>
      <c r="M96">
        <f t="shared" si="6"/>
        <v>117</v>
      </c>
      <c r="N96">
        <f>$AV$31</f>
        <v>5437763</v>
      </c>
      <c r="O96">
        <f>$BF$31</f>
        <v>1819099</v>
      </c>
      <c r="AB96" s="34" t="str">
        <f t="shared" si="8"/>
        <v>2ALEARNING 1TMY15WA</v>
      </c>
      <c r="AC96" s="34" t="s">
        <v>87</v>
      </c>
      <c r="AD96" s="34" t="s">
        <v>80</v>
      </c>
      <c r="AE96" s="34" t="s">
        <v>2033</v>
      </c>
      <c r="AF96" s="34" t="s">
        <v>93</v>
      </c>
      <c r="AG96" s="34" t="s">
        <v>81</v>
      </c>
      <c r="AH96" s="34">
        <v>5</v>
      </c>
      <c r="AI96" s="34" t="s">
        <v>2137</v>
      </c>
      <c r="AJ96" s="34">
        <v>64</v>
      </c>
      <c r="AK96" s="34" t="s">
        <v>1072</v>
      </c>
      <c r="AL96" s="34">
        <v>23</v>
      </c>
    </row>
    <row r="97" spans="2:38" x14ac:dyDescent="0.25">
      <c r="B97" t="s">
        <v>156</v>
      </c>
      <c r="C97" t="s">
        <v>69</v>
      </c>
      <c r="D97" t="e">
        <f t="shared" si="7"/>
        <v>#N/A</v>
      </c>
      <c r="E97" t="e">
        <f t="shared" si="5"/>
        <v>#N/A</v>
      </c>
      <c r="F97" t="e">
        <f t="shared" si="5"/>
        <v>#N/A</v>
      </c>
      <c r="G97" t="e">
        <f t="shared" si="5"/>
        <v>#N/A</v>
      </c>
      <c r="H97" t="e">
        <f t="shared" si="5"/>
        <v>#N/A</v>
      </c>
      <c r="I97" t="e">
        <f t="shared" si="5"/>
        <v>#N/A</v>
      </c>
      <c r="J97" t="e">
        <f t="shared" si="5"/>
        <v>#N/A</v>
      </c>
      <c r="K97" t="e">
        <f t="shared" si="5"/>
        <v>#N/A</v>
      </c>
      <c r="L97">
        <f>'[4]CZ 6B'!$AQ$92</f>
        <v>127</v>
      </c>
      <c r="M97">
        <f t="shared" si="6"/>
        <v>127</v>
      </c>
      <c r="AB97" s="34" t="str">
        <f t="shared" si="8"/>
        <v>2ALEARNING 2TMY15WA</v>
      </c>
      <c r="AC97" s="34" t="s">
        <v>87</v>
      </c>
      <c r="AD97" s="34" t="s">
        <v>80</v>
      </c>
      <c r="AE97" s="34" t="s">
        <v>2034</v>
      </c>
      <c r="AF97" s="34" t="s">
        <v>93</v>
      </c>
      <c r="AG97" s="34" t="s">
        <v>81</v>
      </c>
      <c r="AH97" s="34">
        <v>5</v>
      </c>
      <c r="AI97" s="34" t="s">
        <v>2138</v>
      </c>
      <c r="AJ97" s="34">
        <v>50</v>
      </c>
      <c r="AK97" s="34" t="s">
        <v>1316</v>
      </c>
      <c r="AL97" s="34">
        <v>17</v>
      </c>
    </row>
    <row r="98" spans="2:38" x14ac:dyDescent="0.25">
      <c r="B98" t="s">
        <v>156</v>
      </c>
      <c r="C98" t="s">
        <v>84</v>
      </c>
      <c r="D98" t="e">
        <f t="shared" si="7"/>
        <v>#N/A</v>
      </c>
      <c r="E98" t="e">
        <f t="shared" si="5"/>
        <v>#N/A</v>
      </c>
      <c r="F98" t="e">
        <f t="shared" si="5"/>
        <v>#N/A</v>
      </c>
      <c r="G98" t="e">
        <f t="shared" si="5"/>
        <v>#N/A</v>
      </c>
      <c r="H98" t="e">
        <f t="shared" si="5"/>
        <v>#N/A</v>
      </c>
      <c r="I98" t="e">
        <f t="shared" si="5"/>
        <v>#N/A</v>
      </c>
      <c r="J98" t="e">
        <f t="shared" si="5"/>
        <v>#N/A</v>
      </c>
      <c r="K98" t="e">
        <f t="shared" si="5"/>
        <v>#N/A</v>
      </c>
      <c r="L98">
        <f>'[4]CZ 6B'!$AX$92</f>
        <v>129</v>
      </c>
      <c r="M98">
        <f t="shared" si="6"/>
        <v>129</v>
      </c>
      <c r="AB98" s="34" t="str">
        <f t="shared" si="8"/>
        <v>2APERFORMANCETMY15WA</v>
      </c>
      <c r="AC98" s="34" t="s">
        <v>87</v>
      </c>
      <c r="AD98" s="34" t="s">
        <v>80</v>
      </c>
      <c r="AE98" s="34" t="s">
        <v>2035</v>
      </c>
      <c r="AF98" s="34" t="s">
        <v>93</v>
      </c>
      <c r="AG98" s="34" t="s">
        <v>81</v>
      </c>
      <c r="AH98" s="34">
        <v>5</v>
      </c>
      <c r="AI98" s="34" t="s">
        <v>251</v>
      </c>
      <c r="AJ98" s="34">
        <v>49</v>
      </c>
      <c r="AK98" s="34" t="s">
        <v>2107</v>
      </c>
      <c r="AL98" s="34">
        <v>16</v>
      </c>
    </row>
    <row r="99" spans="2:38" x14ac:dyDescent="0.25">
      <c r="B99" t="s">
        <v>156</v>
      </c>
      <c r="C99" t="s">
        <v>90</v>
      </c>
      <c r="D99" t="e">
        <f t="shared" si="7"/>
        <v>#N/A</v>
      </c>
      <c r="E99" t="e">
        <f t="shared" si="5"/>
        <v>#N/A</v>
      </c>
      <c r="F99" t="e">
        <f t="shared" si="5"/>
        <v>#N/A</v>
      </c>
      <c r="G99" t="e">
        <f t="shared" si="5"/>
        <v>#N/A</v>
      </c>
      <c r="H99" t="e">
        <f t="shared" si="5"/>
        <v>#N/A</v>
      </c>
      <c r="I99" t="e">
        <f t="shared" si="5"/>
        <v>#N/A</v>
      </c>
      <c r="J99" t="e">
        <f t="shared" si="5"/>
        <v>#N/A</v>
      </c>
      <c r="K99" t="e">
        <f t="shared" si="5"/>
        <v>#N/A</v>
      </c>
      <c r="L99">
        <f>'[4]CZ 6B'!$BE$92</f>
        <v>1712</v>
      </c>
      <c r="M99">
        <f t="shared" si="6"/>
        <v>1712</v>
      </c>
      <c r="AB99" s="34" t="str">
        <f t="shared" si="8"/>
        <v>2ALEARNING 4TMY15WA</v>
      </c>
      <c r="AC99" s="34" t="s">
        <v>87</v>
      </c>
      <c r="AD99" s="34" t="s">
        <v>80</v>
      </c>
      <c r="AE99" s="34" t="s">
        <v>2036</v>
      </c>
      <c r="AF99" s="34" t="s">
        <v>93</v>
      </c>
      <c r="AG99" s="34" t="s">
        <v>81</v>
      </c>
      <c r="AH99" s="34">
        <v>5</v>
      </c>
      <c r="AI99" s="34" t="s">
        <v>1302</v>
      </c>
      <c r="AJ99" s="34">
        <v>48</v>
      </c>
      <c r="AK99" s="34" t="s">
        <v>433</v>
      </c>
      <c r="AL99" s="34">
        <v>18</v>
      </c>
    </row>
    <row r="100" spans="2:38" x14ac:dyDescent="0.25">
      <c r="B100" t="s">
        <v>156</v>
      </c>
      <c r="C100" t="s">
        <v>93</v>
      </c>
      <c r="D100" t="e">
        <f t="shared" si="7"/>
        <v>#N/A</v>
      </c>
      <c r="E100" t="e">
        <f t="shared" si="5"/>
        <v>#N/A</v>
      </c>
      <c r="F100" t="e">
        <f t="shared" si="5"/>
        <v>#N/A</v>
      </c>
      <c r="G100" t="e">
        <f t="shared" si="5"/>
        <v>#N/A</v>
      </c>
      <c r="H100" t="e">
        <f t="shared" si="5"/>
        <v>#N/A</v>
      </c>
      <c r="I100" t="e">
        <f t="shared" si="5"/>
        <v>#N/A</v>
      </c>
      <c r="J100" t="e">
        <f t="shared" si="5"/>
        <v>#N/A</v>
      </c>
      <c r="K100" t="e">
        <f t="shared" si="5"/>
        <v>#N/A</v>
      </c>
      <c r="L100">
        <f>'[4]CZ 6B'!$BL$92</f>
        <v>116</v>
      </c>
      <c r="M100">
        <f t="shared" si="6"/>
        <v>116</v>
      </c>
      <c r="AB100" s="34" t="str">
        <f t="shared" si="8"/>
        <v>2ALEARNING 3TMY15WA</v>
      </c>
      <c r="AC100" s="34" t="s">
        <v>87</v>
      </c>
      <c r="AD100" s="34" t="s">
        <v>80</v>
      </c>
      <c r="AE100" s="34" t="s">
        <v>2037</v>
      </c>
      <c r="AF100" s="34" t="s">
        <v>93</v>
      </c>
      <c r="AG100" s="34" t="s">
        <v>81</v>
      </c>
      <c r="AH100" s="34">
        <v>5</v>
      </c>
      <c r="AI100" s="34" t="s">
        <v>1397</v>
      </c>
      <c r="AJ100" s="34">
        <v>55</v>
      </c>
      <c r="AK100" s="34" t="s">
        <v>2108</v>
      </c>
      <c r="AL100" s="34">
        <v>20</v>
      </c>
    </row>
    <row r="101" spans="2:38" x14ac:dyDescent="0.25">
      <c r="B101" t="s">
        <v>156</v>
      </c>
      <c r="C101" t="s">
        <v>99</v>
      </c>
      <c r="D101" t="e">
        <f t="shared" si="7"/>
        <v>#N/A</v>
      </c>
      <c r="E101" t="e">
        <f t="shared" si="5"/>
        <v>#N/A</v>
      </c>
      <c r="F101" t="e">
        <f t="shared" si="5"/>
        <v>#N/A</v>
      </c>
      <c r="G101" t="e">
        <f t="shared" si="5"/>
        <v>#N/A</v>
      </c>
      <c r="H101" t="e">
        <f t="shared" si="5"/>
        <v>#N/A</v>
      </c>
      <c r="I101" t="e">
        <f t="shared" si="5"/>
        <v>#N/A</v>
      </c>
      <c r="J101" t="e">
        <f t="shared" si="5"/>
        <v>#N/A</v>
      </c>
      <c r="K101" t="e">
        <f t="shared" si="5"/>
        <v>#N/A</v>
      </c>
      <c r="L101">
        <f>'[4]CZ 6B'!$BZ$92</f>
        <v>149</v>
      </c>
      <c r="M101">
        <f t="shared" si="6"/>
        <v>149</v>
      </c>
      <c r="AB101" s="34" t="str">
        <f t="shared" si="8"/>
        <v>2AFOOD PREPTMY15WA</v>
      </c>
      <c r="AC101" s="34" t="s">
        <v>87</v>
      </c>
      <c r="AD101" s="34" t="s">
        <v>80</v>
      </c>
      <c r="AE101" s="34" t="s">
        <v>2038</v>
      </c>
      <c r="AF101" s="34" t="s">
        <v>93</v>
      </c>
      <c r="AG101" s="34" t="s">
        <v>81</v>
      </c>
      <c r="AH101" s="34">
        <v>6</v>
      </c>
      <c r="AI101" s="34" t="s">
        <v>1218</v>
      </c>
      <c r="AJ101" s="34">
        <v>46</v>
      </c>
      <c r="AK101" s="34" t="s">
        <v>2139</v>
      </c>
      <c r="AL101" s="34">
        <v>29</v>
      </c>
    </row>
    <row r="102" spans="2:38" x14ac:dyDescent="0.25">
      <c r="B102" t="s">
        <v>156</v>
      </c>
      <c r="C102" t="s">
        <v>102</v>
      </c>
      <c r="D102" t="e">
        <f t="shared" si="7"/>
        <v>#N/A</v>
      </c>
      <c r="E102" t="e">
        <f t="shared" si="5"/>
        <v>#N/A</v>
      </c>
      <c r="F102" t="e">
        <f t="shared" si="5"/>
        <v>#N/A</v>
      </c>
      <c r="G102" t="e">
        <f t="shared" si="5"/>
        <v>#N/A</v>
      </c>
      <c r="H102" t="e">
        <f t="shared" si="5"/>
        <v>#N/A</v>
      </c>
      <c r="I102" t="e">
        <f t="shared" si="5"/>
        <v>#N/A</v>
      </c>
      <c r="J102" t="e">
        <f t="shared" si="5"/>
        <v>#N/A</v>
      </c>
      <c r="K102" t="e">
        <f t="shared" si="5"/>
        <v>#N/A</v>
      </c>
      <c r="L102" s="34">
        <f>'[4]CZ 6B'!$BS$92</f>
        <v>70</v>
      </c>
      <c r="M102">
        <f t="shared" si="6"/>
        <v>70</v>
      </c>
      <c r="AB102" s="34" t="str">
        <f t="shared" si="8"/>
        <v>2AGYMTMY15WA</v>
      </c>
      <c r="AC102" s="34" t="s">
        <v>87</v>
      </c>
      <c r="AD102" s="34" t="s">
        <v>80</v>
      </c>
      <c r="AE102" s="34" t="s">
        <v>52</v>
      </c>
      <c r="AF102" s="34" t="s">
        <v>93</v>
      </c>
      <c r="AG102" s="34" t="s">
        <v>81</v>
      </c>
      <c r="AH102" s="34">
        <v>5</v>
      </c>
      <c r="AI102" s="34" t="s">
        <v>650</v>
      </c>
      <c r="AJ102" s="34">
        <v>44</v>
      </c>
      <c r="AK102" s="34" t="s">
        <v>1094</v>
      </c>
      <c r="AL102" s="34">
        <v>21</v>
      </c>
    </row>
    <row r="103" spans="2:38" x14ac:dyDescent="0.25">
      <c r="B103" t="s">
        <v>156</v>
      </c>
      <c r="C103" t="s">
        <v>79</v>
      </c>
      <c r="D103" t="e">
        <f t="shared" si="7"/>
        <v>#N/A</v>
      </c>
      <c r="E103" t="e">
        <f t="shared" si="5"/>
        <v>#N/A</v>
      </c>
      <c r="F103" t="e">
        <f t="shared" si="5"/>
        <v>#N/A</v>
      </c>
      <c r="G103" t="e">
        <f t="shared" si="5"/>
        <v>#N/A</v>
      </c>
      <c r="H103" t="e">
        <f t="shared" si="5"/>
        <v>#N/A</v>
      </c>
      <c r="I103" t="e">
        <f t="shared" si="5"/>
        <v>#N/A</v>
      </c>
      <c r="J103" t="e">
        <f t="shared" si="5"/>
        <v>#N/A</v>
      </c>
      <c r="K103" t="e">
        <f t="shared" si="5"/>
        <v>#N/A</v>
      </c>
      <c r="L103">
        <f>'[4]CZ 7'!$AJ$92</f>
        <v>114</v>
      </c>
      <c r="M103">
        <f t="shared" si="6"/>
        <v>114</v>
      </c>
      <c r="N103">
        <f>$AV$33</f>
        <v>5448941</v>
      </c>
      <c r="O103">
        <f>$BF$33</f>
        <v>1706564</v>
      </c>
      <c r="AB103" s="34" t="str">
        <f t="shared" si="8"/>
        <v>2AADMINMIN</v>
      </c>
      <c r="AC103" s="34" t="s">
        <v>87</v>
      </c>
      <c r="AD103" s="34" t="s">
        <v>80</v>
      </c>
      <c r="AE103" s="34" t="s">
        <v>2032</v>
      </c>
      <c r="AF103" s="34" t="s">
        <v>99</v>
      </c>
      <c r="AG103" s="34" t="s">
        <v>81</v>
      </c>
      <c r="AH103" s="34">
        <v>5</v>
      </c>
      <c r="AI103" s="34" t="s">
        <v>2140</v>
      </c>
      <c r="AJ103" s="34">
        <v>49</v>
      </c>
      <c r="AK103" s="34" t="s">
        <v>431</v>
      </c>
      <c r="AL103" s="34">
        <v>17</v>
      </c>
    </row>
    <row r="104" spans="2:38" x14ac:dyDescent="0.25">
      <c r="B104">
        <v>7</v>
      </c>
      <c r="C104" t="s">
        <v>69</v>
      </c>
      <c r="D104" t="e">
        <f t="shared" si="7"/>
        <v>#N/A</v>
      </c>
      <c r="E104" t="e">
        <f t="shared" si="5"/>
        <v>#N/A</v>
      </c>
      <c r="F104" t="e">
        <f t="shared" si="5"/>
        <v>#N/A</v>
      </c>
      <c r="G104" t="e">
        <f t="shared" si="5"/>
        <v>#N/A</v>
      </c>
      <c r="H104" t="e">
        <f t="shared" si="5"/>
        <v>#N/A</v>
      </c>
      <c r="I104" t="e">
        <f t="shared" si="5"/>
        <v>#N/A</v>
      </c>
      <c r="J104" t="e">
        <f t="shared" si="5"/>
        <v>#N/A</v>
      </c>
      <c r="K104" t="e">
        <f t="shared" si="5"/>
        <v>#N/A</v>
      </c>
      <c r="L104">
        <f>'[4]CZ 7'!$AQ$92</f>
        <v>118</v>
      </c>
      <c r="M104">
        <f t="shared" si="6"/>
        <v>118</v>
      </c>
      <c r="AB104" s="34" t="str">
        <f t="shared" si="8"/>
        <v>2ALEARNING 1MIN</v>
      </c>
      <c r="AC104" s="34" t="s">
        <v>87</v>
      </c>
      <c r="AD104" s="34" t="s">
        <v>80</v>
      </c>
      <c r="AE104" s="34" t="s">
        <v>2033</v>
      </c>
      <c r="AF104" s="34" t="s">
        <v>99</v>
      </c>
      <c r="AG104" s="34" t="s">
        <v>81</v>
      </c>
      <c r="AH104" s="34">
        <v>5</v>
      </c>
      <c r="AI104" s="34" t="s">
        <v>572</v>
      </c>
      <c r="AJ104" s="34">
        <v>61</v>
      </c>
      <c r="AK104" s="34" t="s">
        <v>341</v>
      </c>
      <c r="AL104" s="34">
        <v>20</v>
      </c>
    </row>
    <row r="105" spans="2:38" x14ac:dyDescent="0.25">
      <c r="B105">
        <v>7</v>
      </c>
      <c r="C105" t="s">
        <v>84</v>
      </c>
      <c r="D105" t="e">
        <f t="shared" si="7"/>
        <v>#N/A</v>
      </c>
      <c r="E105" t="e">
        <f t="shared" si="5"/>
        <v>#N/A</v>
      </c>
      <c r="F105" t="e">
        <f t="shared" si="5"/>
        <v>#N/A</v>
      </c>
      <c r="G105" t="e">
        <f t="shared" si="5"/>
        <v>#N/A</v>
      </c>
      <c r="H105" t="e">
        <f t="shared" si="5"/>
        <v>#N/A</v>
      </c>
      <c r="I105" t="e">
        <f t="shared" si="5"/>
        <v>#N/A</v>
      </c>
      <c r="J105" t="e">
        <f t="shared" si="5"/>
        <v>#N/A</v>
      </c>
      <c r="K105" t="e">
        <f t="shared" si="5"/>
        <v>#N/A</v>
      </c>
      <c r="L105">
        <f>'[4]CZ 7'!$AX$92</f>
        <v>143</v>
      </c>
      <c r="M105">
        <f t="shared" si="6"/>
        <v>143</v>
      </c>
      <c r="AB105" s="34" t="str">
        <f t="shared" si="8"/>
        <v>2ALEARNING 2MIN</v>
      </c>
      <c r="AC105" s="34" t="s">
        <v>87</v>
      </c>
      <c r="AD105" s="34" t="s">
        <v>80</v>
      </c>
      <c r="AE105" s="34" t="s">
        <v>2034</v>
      </c>
      <c r="AF105" s="34" t="s">
        <v>99</v>
      </c>
      <c r="AG105" s="34" t="s">
        <v>81</v>
      </c>
      <c r="AH105" s="34">
        <v>5</v>
      </c>
      <c r="AI105" s="34" t="s">
        <v>825</v>
      </c>
      <c r="AJ105" s="34">
        <v>44</v>
      </c>
      <c r="AK105" s="34" t="s">
        <v>752</v>
      </c>
      <c r="AL105" s="34">
        <v>15</v>
      </c>
    </row>
    <row r="106" spans="2:38" x14ac:dyDescent="0.25">
      <c r="B106">
        <v>7</v>
      </c>
      <c r="C106" t="s">
        <v>90</v>
      </c>
      <c r="D106" t="e">
        <f t="shared" si="7"/>
        <v>#N/A</v>
      </c>
      <c r="E106" t="e">
        <f t="shared" si="5"/>
        <v>#N/A</v>
      </c>
      <c r="F106" t="e">
        <f t="shared" si="5"/>
        <v>#N/A</v>
      </c>
      <c r="G106" t="e">
        <f t="shared" ref="E106:K117" si="9">VLOOKUP(CONCATENATE($B106,G$4,$C106),$AB$6:$AL$698,11,FALSE)</f>
        <v>#N/A</v>
      </c>
      <c r="H106" t="e">
        <f t="shared" si="9"/>
        <v>#N/A</v>
      </c>
      <c r="I106" t="e">
        <f t="shared" si="9"/>
        <v>#N/A</v>
      </c>
      <c r="J106" t="e">
        <f t="shared" si="9"/>
        <v>#N/A</v>
      </c>
      <c r="K106" t="e">
        <f t="shared" si="9"/>
        <v>#N/A</v>
      </c>
      <c r="L106">
        <f>'[4]CZ 7'!$BE$92</f>
        <v>128</v>
      </c>
      <c r="M106">
        <f t="shared" si="6"/>
        <v>128</v>
      </c>
      <c r="AB106" s="34" t="str">
        <f t="shared" si="8"/>
        <v>2APERFORMANCEMIN</v>
      </c>
      <c r="AC106" s="34" t="s">
        <v>87</v>
      </c>
      <c r="AD106" s="34" t="s">
        <v>80</v>
      </c>
      <c r="AE106" s="34" t="s">
        <v>2035</v>
      </c>
      <c r="AF106" s="34" t="s">
        <v>99</v>
      </c>
      <c r="AG106" s="34" t="s">
        <v>81</v>
      </c>
      <c r="AH106" s="34">
        <v>5</v>
      </c>
      <c r="AI106" s="34" t="s">
        <v>2141</v>
      </c>
      <c r="AJ106" s="34">
        <v>42</v>
      </c>
      <c r="AK106" s="34" t="s">
        <v>378</v>
      </c>
      <c r="AL106" s="34">
        <v>13</v>
      </c>
    </row>
    <row r="107" spans="2:38" x14ac:dyDescent="0.25">
      <c r="B107">
        <v>7</v>
      </c>
      <c r="C107" t="s">
        <v>93</v>
      </c>
      <c r="D107" t="e">
        <f t="shared" si="7"/>
        <v>#N/A</v>
      </c>
      <c r="E107" t="e">
        <f t="shared" si="9"/>
        <v>#N/A</v>
      </c>
      <c r="F107" t="e">
        <f t="shared" si="9"/>
        <v>#N/A</v>
      </c>
      <c r="G107" t="e">
        <f t="shared" si="9"/>
        <v>#N/A</v>
      </c>
      <c r="H107" t="e">
        <f t="shared" si="9"/>
        <v>#N/A</v>
      </c>
      <c r="I107" t="e">
        <f t="shared" si="9"/>
        <v>#N/A</v>
      </c>
      <c r="J107" t="e">
        <f t="shared" si="9"/>
        <v>#N/A</v>
      </c>
      <c r="K107" t="e">
        <f t="shared" si="9"/>
        <v>#N/A</v>
      </c>
      <c r="L107">
        <f>'[4]CZ 7'!$BL$92</f>
        <v>140</v>
      </c>
      <c r="M107">
        <f t="shared" si="6"/>
        <v>140</v>
      </c>
      <c r="AB107" s="34" t="str">
        <f t="shared" si="8"/>
        <v>2ALEARNING 4MIN</v>
      </c>
      <c r="AC107" s="34" t="s">
        <v>87</v>
      </c>
      <c r="AD107" s="34" t="s">
        <v>80</v>
      </c>
      <c r="AE107" s="34" t="s">
        <v>2036</v>
      </c>
      <c r="AF107" s="34" t="s">
        <v>99</v>
      </c>
      <c r="AG107" s="34" t="s">
        <v>81</v>
      </c>
      <c r="AH107" s="34">
        <v>5</v>
      </c>
      <c r="AI107" s="34" t="s">
        <v>2142</v>
      </c>
      <c r="AJ107" s="34">
        <v>45</v>
      </c>
      <c r="AK107" s="34" t="s">
        <v>752</v>
      </c>
      <c r="AL107" s="34">
        <v>16</v>
      </c>
    </row>
    <row r="108" spans="2:38" x14ac:dyDescent="0.25">
      <c r="B108">
        <v>7</v>
      </c>
      <c r="C108" t="s">
        <v>99</v>
      </c>
      <c r="D108" t="e">
        <f t="shared" si="7"/>
        <v>#N/A</v>
      </c>
      <c r="E108" t="e">
        <f t="shared" si="9"/>
        <v>#N/A</v>
      </c>
      <c r="F108" t="e">
        <f t="shared" si="9"/>
        <v>#N/A</v>
      </c>
      <c r="G108" t="e">
        <f t="shared" si="9"/>
        <v>#N/A</v>
      </c>
      <c r="H108" t="e">
        <f t="shared" si="9"/>
        <v>#N/A</v>
      </c>
      <c r="I108" t="e">
        <f t="shared" si="9"/>
        <v>#N/A</v>
      </c>
      <c r="J108" t="e">
        <f t="shared" si="9"/>
        <v>#N/A</v>
      </c>
      <c r="K108" t="e">
        <f t="shared" si="9"/>
        <v>#N/A</v>
      </c>
      <c r="L108">
        <f>'[4]CZ 7'!$BZ$92</f>
        <v>184</v>
      </c>
      <c r="M108">
        <f t="shared" si="6"/>
        <v>184</v>
      </c>
      <c r="AB108" s="34" t="str">
        <f t="shared" si="8"/>
        <v>2ALEARNING 3MIN</v>
      </c>
      <c r="AC108" s="34" t="s">
        <v>87</v>
      </c>
      <c r="AD108" s="34" t="s">
        <v>80</v>
      </c>
      <c r="AE108" s="34" t="s">
        <v>2037</v>
      </c>
      <c r="AF108" s="34" t="s">
        <v>99</v>
      </c>
      <c r="AG108" s="34" t="s">
        <v>81</v>
      </c>
      <c r="AH108" s="34">
        <v>5</v>
      </c>
      <c r="AI108" s="34" t="s">
        <v>2143</v>
      </c>
      <c r="AJ108" s="34">
        <v>46</v>
      </c>
      <c r="AK108" s="34" t="s">
        <v>928</v>
      </c>
      <c r="AL108" s="34">
        <v>16</v>
      </c>
    </row>
    <row r="109" spans="2:38" x14ac:dyDescent="0.25">
      <c r="B109">
        <v>7</v>
      </c>
      <c r="C109" t="s">
        <v>102</v>
      </c>
      <c r="D109" t="e">
        <f t="shared" si="7"/>
        <v>#N/A</v>
      </c>
      <c r="E109" t="e">
        <f t="shared" si="9"/>
        <v>#N/A</v>
      </c>
      <c r="F109" t="e">
        <f t="shared" si="9"/>
        <v>#N/A</v>
      </c>
      <c r="G109" t="e">
        <f t="shared" si="9"/>
        <v>#N/A</v>
      </c>
      <c r="H109" t="e">
        <f t="shared" si="9"/>
        <v>#N/A</v>
      </c>
      <c r="I109" t="e">
        <f t="shared" si="9"/>
        <v>#N/A</v>
      </c>
      <c r="J109" t="e">
        <f t="shared" si="9"/>
        <v>#N/A</v>
      </c>
      <c r="K109" t="e">
        <f t="shared" si="9"/>
        <v>#N/A</v>
      </c>
      <c r="L109" s="34">
        <f>'[4]CZ 7'!$BS$92</f>
        <v>78</v>
      </c>
      <c r="M109">
        <f t="shared" si="6"/>
        <v>78</v>
      </c>
      <c r="AB109" s="34" t="str">
        <f t="shared" si="8"/>
        <v>2AFOOD PREPMIN</v>
      </c>
      <c r="AC109" s="34" t="s">
        <v>87</v>
      </c>
      <c r="AD109" s="34" t="s">
        <v>80</v>
      </c>
      <c r="AE109" s="34" t="s">
        <v>2038</v>
      </c>
      <c r="AF109" s="34" t="s">
        <v>99</v>
      </c>
      <c r="AG109" s="34" t="s">
        <v>81</v>
      </c>
      <c r="AH109" s="34">
        <v>5</v>
      </c>
      <c r="AI109" s="34" t="s">
        <v>2144</v>
      </c>
      <c r="AJ109" s="34">
        <v>44</v>
      </c>
      <c r="AK109" s="34" t="s">
        <v>2096</v>
      </c>
      <c r="AL109" s="34">
        <v>22</v>
      </c>
    </row>
    <row r="110" spans="2:38" x14ac:dyDescent="0.25">
      <c r="B110">
        <v>7</v>
      </c>
      <c r="C110" t="s">
        <v>61</v>
      </c>
      <c r="D110" t="e">
        <f t="shared" si="7"/>
        <v>#N/A</v>
      </c>
      <c r="E110" t="e">
        <f t="shared" si="9"/>
        <v>#N/A</v>
      </c>
      <c r="F110" t="e">
        <f t="shared" si="9"/>
        <v>#N/A</v>
      </c>
      <c r="G110" t="e">
        <f t="shared" si="9"/>
        <v>#N/A</v>
      </c>
      <c r="H110" t="e">
        <f t="shared" si="9"/>
        <v>#N/A</v>
      </c>
      <c r="I110" t="e">
        <f t="shared" si="9"/>
        <v>#N/A</v>
      </c>
      <c r="J110" t="e">
        <f t="shared" si="9"/>
        <v>#N/A</v>
      </c>
      <c r="K110" t="e">
        <f t="shared" si="9"/>
        <v>#N/A</v>
      </c>
      <c r="L110">
        <f>'[4]CZ 8'!$AJ$92</f>
        <v>91</v>
      </c>
      <c r="M110">
        <f t="shared" si="6"/>
        <v>91</v>
      </c>
      <c r="N110">
        <f>$AV$35</f>
        <v>6235021</v>
      </c>
      <c r="O110">
        <f>$BF$35</f>
        <v>1524215</v>
      </c>
      <c r="AB110" s="34" t="str">
        <f t="shared" si="8"/>
        <v>2AGYMMIN</v>
      </c>
      <c r="AC110" s="34" t="s">
        <v>87</v>
      </c>
      <c r="AD110" s="34" t="s">
        <v>80</v>
      </c>
      <c r="AE110" s="34" t="s">
        <v>52</v>
      </c>
      <c r="AF110" s="34" t="s">
        <v>99</v>
      </c>
      <c r="AG110" s="34" t="s">
        <v>81</v>
      </c>
      <c r="AH110" s="34">
        <v>5</v>
      </c>
      <c r="AI110" s="34" t="s">
        <v>1712</v>
      </c>
      <c r="AJ110" s="34">
        <v>43</v>
      </c>
      <c r="AK110" s="34" t="s">
        <v>2129</v>
      </c>
      <c r="AL110" s="34">
        <v>18</v>
      </c>
    </row>
    <row r="111" spans="2:38" x14ac:dyDescent="0.25">
      <c r="B111">
        <v>8</v>
      </c>
      <c r="C111" t="s">
        <v>93</v>
      </c>
      <c r="D111" t="e">
        <f t="shared" si="7"/>
        <v>#N/A</v>
      </c>
      <c r="E111" t="e">
        <f t="shared" si="9"/>
        <v>#N/A</v>
      </c>
      <c r="F111" t="e">
        <f t="shared" si="9"/>
        <v>#N/A</v>
      </c>
      <c r="G111" t="e">
        <f t="shared" si="9"/>
        <v>#N/A</v>
      </c>
      <c r="H111" t="e">
        <f t="shared" si="9"/>
        <v>#N/A</v>
      </c>
      <c r="I111" t="e">
        <f t="shared" si="9"/>
        <v>#N/A</v>
      </c>
      <c r="J111" t="e">
        <f t="shared" si="9"/>
        <v>#N/A</v>
      </c>
      <c r="K111" t="e">
        <f t="shared" si="9"/>
        <v>#N/A</v>
      </c>
      <c r="L111">
        <f>'[4]CZ 8'!$AQ$92</f>
        <v>95</v>
      </c>
      <c r="M111">
        <f t="shared" si="6"/>
        <v>95</v>
      </c>
      <c r="AB111" s="34" t="str">
        <f t="shared" si="8"/>
        <v>2AADMINMAX</v>
      </c>
      <c r="AC111" s="34" t="s">
        <v>87</v>
      </c>
      <c r="AD111" s="34" t="s">
        <v>80</v>
      </c>
      <c r="AE111" s="34" t="s">
        <v>2032</v>
      </c>
      <c r="AF111" s="34" t="s">
        <v>102</v>
      </c>
      <c r="AG111" s="34" t="s">
        <v>81</v>
      </c>
      <c r="AH111" s="34">
        <v>5</v>
      </c>
      <c r="AI111" s="34" t="s">
        <v>192</v>
      </c>
      <c r="AJ111" s="34">
        <v>56</v>
      </c>
      <c r="AK111" s="34" t="s">
        <v>1134</v>
      </c>
      <c r="AL111" s="34">
        <v>24</v>
      </c>
    </row>
    <row r="112" spans="2:38" x14ac:dyDescent="0.25">
      <c r="B112">
        <v>8</v>
      </c>
      <c r="C112" t="s">
        <v>79</v>
      </c>
      <c r="D112" t="e">
        <f t="shared" si="7"/>
        <v>#N/A</v>
      </c>
      <c r="E112" t="e">
        <f t="shared" si="9"/>
        <v>#N/A</v>
      </c>
      <c r="F112" t="e">
        <f t="shared" si="9"/>
        <v>#N/A</v>
      </c>
      <c r="G112" t="e">
        <f t="shared" si="9"/>
        <v>#N/A</v>
      </c>
      <c r="H112" t="e">
        <f t="shared" si="9"/>
        <v>#N/A</v>
      </c>
      <c r="I112" t="e">
        <f t="shared" si="9"/>
        <v>#N/A</v>
      </c>
      <c r="J112" t="e">
        <f t="shared" si="9"/>
        <v>#N/A</v>
      </c>
      <c r="K112" t="e">
        <f t="shared" si="9"/>
        <v>#N/A</v>
      </c>
      <c r="L112">
        <f>'[4]CZ 8'!$AX$92</f>
        <v>104</v>
      </c>
      <c r="M112">
        <f t="shared" si="6"/>
        <v>104</v>
      </c>
      <c r="AB112" s="34" t="str">
        <f t="shared" si="8"/>
        <v>2ALEARNING 1MAX</v>
      </c>
      <c r="AC112" s="34" t="s">
        <v>87</v>
      </c>
      <c r="AD112" s="34" t="s">
        <v>80</v>
      </c>
      <c r="AE112" s="34" t="s">
        <v>2033</v>
      </c>
      <c r="AF112" s="34" t="s">
        <v>102</v>
      </c>
      <c r="AG112" s="34" t="s">
        <v>81</v>
      </c>
      <c r="AH112" s="34">
        <v>6</v>
      </c>
      <c r="AI112" s="34" t="s">
        <v>2145</v>
      </c>
      <c r="AJ112" s="34">
        <v>63</v>
      </c>
      <c r="AK112" s="34" t="s">
        <v>2146</v>
      </c>
      <c r="AL112" s="34">
        <v>28</v>
      </c>
    </row>
    <row r="113" spans="2:38" x14ac:dyDescent="0.25">
      <c r="B113">
        <v>8</v>
      </c>
      <c r="C113" t="s">
        <v>69</v>
      </c>
      <c r="D113" t="e">
        <f t="shared" si="7"/>
        <v>#N/A</v>
      </c>
      <c r="E113" t="e">
        <f t="shared" si="9"/>
        <v>#N/A</v>
      </c>
      <c r="F113" t="e">
        <f t="shared" si="9"/>
        <v>#N/A</v>
      </c>
      <c r="G113" t="e">
        <f t="shared" si="9"/>
        <v>#N/A</v>
      </c>
      <c r="H113" t="e">
        <f t="shared" si="9"/>
        <v>#N/A</v>
      </c>
      <c r="I113" t="e">
        <f t="shared" si="9"/>
        <v>#N/A</v>
      </c>
      <c r="J113" t="e">
        <f t="shared" si="9"/>
        <v>#N/A</v>
      </c>
      <c r="K113" t="e">
        <f t="shared" si="9"/>
        <v>#N/A</v>
      </c>
      <c r="L113">
        <f>'[4]CZ 8'!$BE$92</f>
        <v>92</v>
      </c>
      <c r="M113">
        <f t="shared" si="6"/>
        <v>92</v>
      </c>
      <c r="AB113" s="34" t="str">
        <f t="shared" si="8"/>
        <v>2ALEARNING 2MAX</v>
      </c>
      <c r="AC113" s="34" t="s">
        <v>87</v>
      </c>
      <c r="AD113" s="34" t="s">
        <v>80</v>
      </c>
      <c r="AE113" s="34" t="s">
        <v>2034</v>
      </c>
      <c r="AF113" s="34" t="s">
        <v>102</v>
      </c>
      <c r="AG113" s="34" t="s">
        <v>81</v>
      </c>
      <c r="AH113" s="34">
        <v>6</v>
      </c>
      <c r="AI113" s="34" t="s">
        <v>493</v>
      </c>
      <c r="AJ113" s="34">
        <v>52</v>
      </c>
      <c r="AK113" s="34" t="s">
        <v>270</v>
      </c>
      <c r="AL113" s="34">
        <v>20</v>
      </c>
    </row>
    <row r="114" spans="2:38" x14ac:dyDescent="0.25">
      <c r="B114">
        <v>8</v>
      </c>
      <c r="C114" t="s">
        <v>84</v>
      </c>
      <c r="D114" t="e">
        <f t="shared" si="7"/>
        <v>#N/A</v>
      </c>
      <c r="E114" t="e">
        <f t="shared" si="9"/>
        <v>#N/A</v>
      </c>
      <c r="F114" t="e">
        <f t="shared" si="9"/>
        <v>#N/A</v>
      </c>
      <c r="G114" t="e">
        <f t="shared" si="9"/>
        <v>#N/A</v>
      </c>
      <c r="H114" t="e">
        <f t="shared" si="9"/>
        <v>#N/A</v>
      </c>
      <c r="I114" t="e">
        <f t="shared" si="9"/>
        <v>#N/A</v>
      </c>
      <c r="J114" t="e">
        <f t="shared" si="9"/>
        <v>#N/A</v>
      </c>
      <c r="K114" t="e">
        <f t="shared" si="9"/>
        <v>#N/A</v>
      </c>
      <c r="L114">
        <f>'[4]CZ 8'!$BL$92</f>
        <v>102</v>
      </c>
      <c r="M114">
        <f t="shared" si="6"/>
        <v>102</v>
      </c>
      <c r="AB114" s="34" t="str">
        <f t="shared" si="8"/>
        <v>2APERFORMANCEMAX</v>
      </c>
      <c r="AC114" s="34" t="s">
        <v>87</v>
      </c>
      <c r="AD114" s="34" t="s">
        <v>80</v>
      </c>
      <c r="AE114" s="34" t="s">
        <v>2035</v>
      </c>
      <c r="AF114" s="34" t="s">
        <v>102</v>
      </c>
      <c r="AG114" s="34" t="s">
        <v>81</v>
      </c>
      <c r="AH114" s="34">
        <v>5</v>
      </c>
      <c r="AI114" s="34" t="s">
        <v>2147</v>
      </c>
      <c r="AJ114" s="34">
        <v>51</v>
      </c>
      <c r="AK114" s="34" t="s">
        <v>2148</v>
      </c>
      <c r="AL114" s="34">
        <v>20</v>
      </c>
    </row>
    <row r="115" spans="2:38" x14ac:dyDescent="0.25">
      <c r="B115">
        <v>8</v>
      </c>
      <c r="C115" t="s">
        <v>90</v>
      </c>
      <c r="D115" t="e">
        <f t="shared" si="7"/>
        <v>#N/A</v>
      </c>
      <c r="E115" t="e">
        <f t="shared" si="9"/>
        <v>#N/A</v>
      </c>
      <c r="F115" t="e">
        <f t="shared" si="9"/>
        <v>#N/A</v>
      </c>
      <c r="G115" t="e">
        <f t="shared" si="9"/>
        <v>#N/A</v>
      </c>
      <c r="H115" t="e">
        <f t="shared" si="9"/>
        <v>#N/A</v>
      </c>
      <c r="I115" t="e">
        <f t="shared" si="9"/>
        <v>#N/A</v>
      </c>
      <c r="J115" t="e">
        <f t="shared" si="9"/>
        <v>#N/A</v>
      </c>
      <c r="K115" t="e">
        <f t="shared" si="9"/>
        <v>#N/A</v>
      </c>
      <c r="L115">
        <f>'[4]CZ 8'!$BZ$92</f>
        <v>120</v>
      </c>
      <c r="M115">
        <f t="shared" si="6"/>
        <v>120</v>
      </c>
      <c r="AB115" s="34" t="str">
        <f t="shared" si="8"/>
        <v>2ALEARNING 4MAX</v>
      </c>
      <c r="AC115" s="34" t="s">
        <v>87</v>
      </c>
      <c r="AD115" s="34" t="s">
        <v>80</v>
      </c>
      <c r="AE115" s="34" t="s">
        <v>2036</v>
      </c>
      <c r="AF115" s="34" t="s">
        <v>102</v>
      </c>
      <c r="AG115" s="34" t="s">
        <v>81</v>
      </c>
      <c r="AH115" s="34">
        <v>6</v>
      </c>
      <c r="AI115" s="34" t="s">
        <v>192</v>
      </c>
      <c r="AJ115" s="34">
        <v>50</v>
      </c>
      <c r="AK115" s="34" t="s">
        <v>1287</v>
      </c>
      <c r="AL115" s="34">
        <v>22</v>
      </c>
    </row>
    <row r="116" spans="2:38" x14ac:dyDescent="0.25">
      <c r="B116">
        <v>8</v>
      </c>
      <c r="C116" t="s">
        <v>99</v>
      </c>
      <c r="D116" t="e">
        <f t="shared" si="7"/>
        <v>#N/A</v>
      </c>
      <c r="E116" t="e">
        <f t="shared" si="9"/>
        <v>#N/A</v>
      </c>
      <c r="F116" t="e">
        <f t="shared" si="9"/>
        <v>#N/A</v>
      </c>
      <c r="G116" t="e">
        <f t="shared" si="9"/>
        <v>#N/A</v>
      </c>
      <c r="H116" t="e">
        <f t="shared" si="9"/>
        <v>#N/A</v>
      </c>
      <c r="I116" t="e">
        <f t="shared" si="9"/>
        <v>#N/A</v>
      </c>
      <c r="J116" t="e">
        <f t="shared" si="9"/>
        <v>#N/A</v>
      </c>
      <c r="K116" t="e">
        <f t="shared" si="9"/>
        <v>#N/A</v>
      </c>
      <c r="L116" s="34">
        <f>'[4]CZ 8'!$BS$92</f>
        <v>65</v>
      </c>
      <c r="M116">
        <f t="shared" si="6"/>
        <v>65</v>
      </c>
      <c r="AB116" s="34" t="str">
        <f t="shared" si="8"/>
        <v>2ALEARNING 3MAX</v>
      </c>
      <c r="AC116" s="34" t="s">
        <v>87</v>
      </c>
      <c r="AD116" s="34" t="s">
        <v>80</v>
      </c>
      <c r="AE116" s="34" t="s">
        <v>2037</v>
      </c>
      <c r="AF116" s="34" t="s">
        <v>102</v>
      </c>
      <c r="AG116" s="34" t="s">
        <v>81</v>
      </c>
      <c r="AH116" s="34">
        <v>6</v>
      </c>
      <c r="AI116" s="34" t="s">
        <v>196</v>
      </c>
      <c r="AJ116" s="34">
        <v>52</v>
      </c>
      <c r="AK116" s="34" t="s">
        <v>345</v>
      </c>
      <c r="AL116" s="34">
        <v>23</v>
      </c>
    </row>
    <row r="117" spans="2:38" x14ac:dyDescent="0.25">
      <c r="B117">
        <v>8</v>
      </c>
      <c r="C117" t="s">
        <v>102</v>
      </c>
      <c r="D117" t="e">
        <f t="shared" si="7"/>
        <v>#N/A</v>
      </c>
      <c r="E117" t="e">
        <f t="shared" si="9"/>
        <v>#N/A</v>
      </c>
      <c r="F117" t="e">
        <f t="shared" si="9"/>
        <v>#N/A</v>
      </c>
      <c r="G117" t="e">
        <f t="shared" si="9"/>
        <v>#N/A</v>
      </c>
      <c r="H117" t="e">
        <f t="shared" si="9"/>
        <v>#N/A</v>
      </c>
      <c r="I117" t="e">
        <f t="shared" si="9"/>
        <v>#N/A</v>
      </c>
      <c r="J117" t="e">
        <f t="shared" si="9"/>
        <v>#N/A</v>
      </c>
      <c r="K117" t="e">
        <f t="shared" si="9"/>
        <v>#N/A</v>
      </c>
      <c r="AB117" s="34" t="str">
        <f t="shared" si="8"/>
        <v>2AFOOD PREPMAX</v>
      </c>
      <c r="AC117" s="34" t="s">
        <v>87</v>
      </c>
      <c r="AD117" s="34" t="s">
        <v>80</v>
      </c>
      <c r="AE117" s="34" t="s">
        <v>2038</v>
      </c>
      <c r="AF117" s="34" t="s">
        <v>102</v>
      </c>
      <c r="AG117" s="34" t="s">
        <v>81</v>
      </c>
      <c r="AH117" s="34">
        <v>12</v>
      </c>
      <c r="AI117" s="34" t="s">
        <v>2149</v>
      </c>
      <c r="AJ117" s="34">
        <v>51</v>
      </c>
      <c r="AK117" s="34" t="s">
        <v>2150</v>
      </c>
      <c r="AL117" s="34">
        <v>33</v>
      </c>
    </row>
    <row r="118" spans="2:38" x14ac:dyDescent="0.25">
      <c r="AB118" s="34" t="str">
        <f t="shared" si="8"/>
        <v>2AGYMMAX</v>
      </c>
      <c r="AC118" s="34" t="s">
        <v>87</v>
      </c>
      <c r="AD118" s="34" t="s">
        <v>80</v>
      </c>
      <c r="AE118" s="34" t="s">
        <v>52</v>
      </c>
      <c r="AF118" s="34" t="s">
        <v>102</v>
      </c>
      <c r="AG118" s="34" t="s">
        <v>81</v>
      </c>
      <c r="AH118" s="34">
        <v>5</v>
      </c>
      <c r="AI118" s="34" t="s">
        <v>2021</v>
      </c>
      <c r="AJ118" s="34">
        <v>44</v>
      </c>
      <c r="AK118" s="34" t="s">
        <v>2111</v>
      </c>
      <c r="AL118" s="34">
        <v>25</v>
      </c>
    </row>
    <row r="119" spans="2:38" x14ac:dyDescent="0.25">
      <c r="AB119" s="34" t="str">
        <f t="shared" si="8"/>
        <v>2BLocationFilename</v>
      </c>
      <c r="AC119" s="34" t="s">
        <v>96</v>
      </c>
      <c r="AD119" s="34" t="s">
        <v>59</v>
      </c>
      <c r="AE119" s="34" t="s">
        <v>60</v>
      </c>
      <c r="AF119" s="34" t="s">
        <v>61</v>
      </c>
      <c r="AG119" s="34" t="s">
        <v>62</v>
      </c>
      <c r="AH119" s="34" t="s">
        <v>63</v>
      </c>
      <c r="AI119" s="34" t="s">
        <v>64</v>
      </c>
      <c r="AJ119" s="34" t="s">
        <v>65</v>
      </c>
      <c r="AK119" s="34" t="s">
        <v>66</v>
      </c>
      <c r="AL119" s="34" t="s">
        <v>67</v>
      </c>
    </row>
    <row r="120" spans="2:38" x14ac:dyDescent="0.25">
      <c r="AB120" s="34" t="str">
        <f t="shared" si="8"/>
        <v>2BADMINTMY15WA</v>
      </c>
      <c r="AC120" s="34" t="s">
        <v>96</v>
      </c>
      <c r="AD120" s="34" t="s">
        <v>80</v>
      </c>
      <c r="AE120" s="34" t="s">
        <v>2032</v>
      </c>
      <c r="AF120" s="34" t="s">
        <v>93</v>
      </c>
      <c r="AG120" s="34" t="s">
        <v>81</v>
      </c>
      <c r="AH120" s="34">
        <v>5</v>
      </c>
      <c r="AI120" s="34" t="s">
        <v>2151</v>
      </c>
      <c r="AJ120" s="34">
        <v>54</v>
      </c>
      <c r="AK120" s="34" t="s">
        <v>1421</v>
      </c>
      <c r="AL120" s="34">
        <v>17</v>
      </c>
    </row>
    <row r="121" spans="2:38" x14ac:dyDescent="0.25">
      <c r="AB121" s="34" t="str">
        <f t="shared" si="8"/>
        <v>2BLEARNING 1TMY15WA</v>
      </c>
      <c r="AC121" s="34" t="s">
        <v>96</v>
      </c>
      <c r="AD121" s="34" t="s">
        <v>80</v>
      </c>
      <c r="AE121" s="34" t="s">
        <v>2033</v>
      </c>
      <c r="AF121" s="34" t="s">
        <v>93</v>
      </c>
      <c r="AG121" s="34" t="s">
        <v>81</v>
      </c>
      <c r="AH121" s="34">
        <v>5</v>
      </c>
      <c r="AI121" s="34" t="s">
        <v>2152</v>
      </c>
      <c r="AJ121" s="34">
        <v>59</v>
      </c>
      <c r="AK121" s="34" t="s">
        <v>324</v>
      </c>
      <c r="AL121" s="34">
        <v>20</v>
      </c>
    </row>
    <row r="122" spans="2:38" x14ac:dyDescent="0.25">
      <c r="AB122" s="34" t="str">
        <f t="shared" si="8"/>
        <v>2BLEARNING 2TMY15WA</v>
      </c>
      <c r="AC122" s="34" t="s">
        <v>96</v>
      </c>
      <c r="AD122" s="34" t="s">
        <v>80</v>
      </c>
      <c r="AE122" s="34" t="s">
        <v>2034</v>
      </c>
      <c r="AF122" s="34" t="s">
        <v>93</v>
      </c>
      <c r="AG122" s="34" t="s">
        <v>81</v>
      </c>
      <c r="AH122" s="34">
        <v>5</v>
      </c>
      <c r="AI122" s="34" t="s">
        <v>2065</v>
      </c>
      <c r="AJ122" s="34">
        <v>51</v>
      </c>
      <c r="AK122" s="34" t="s">
        <v>287</v>
      </c>
      <c r="AL122" s="34">
        <v>15</v>
      </c>
    </row>
    <row r="123" spans="2:38" x14ac:dyDescent="0.25">
      <c r="L123" s="34"/>
      <c r="M123" s="34"/>
      <c r="AB123" s="34" t="str">
        <f t="shared" si="8"/>
        <v>2BPERFORMANCETMY15WA</v>
      </c>
      <c r="AC123" s="34" t="s">
        <v>96</v>
      </c>
      <c r="AD123" s="34" t="s">
        <v>80</v>
      </c>
      <c r="AE123" s="34" t="s">
        <v>2035</v>
      </c>
      <c r="AF123" s="34" t="s">
        <v>93</v>
      </c>
      <c r="AG123" s="34" t="s">
        <v>81</v>
      </c>
      <c r="AH123" s="34">
        <v>5</v>
      </c>
      <c r="AI123" s="34" t="s">
        <v>214</v>
      </c>
      <c r="AJ123" s="34">
        <v>51</v>
      </c>
      <c r="AK123" s="34" t="s">
        <v>329</v>
      </c>
      <c r="AL123" s="34">
        <v>13</v>
      </c>
    </row>
    <row r="124" spans="2:38" x14ac:dyDescent="0.25">
      <c r="AB124" s="34" t="str">
        <f t="shared" si="8"/>
        <v>2BLEARNING 4TMY15WA</v>
      </c>
      <c r="AC124" s="34" t="s">
        <v>96</v>
      </c>
      <c r="AD124" s="34" t="s">
        <v>80</v>
      </c>
      <c r="AE124" s="34" t="s">
        <v>2036</v>
      </c>
      <c r="AF124" s="34" t="s">
        <v>93</v>
      </c>
      <c r="AG124" s="34" t="s">
        <v>81</v>
      </c>
      <c r="AH124" s="34">
        <v>5</v>
      </c>
      <c r="AI124" s="34" t="s">
        <v>2110</v>
      </c>
      <c r="AJ124" s="34">
        <v>48</v>
      </c>
      <c r="AK124" s="34" t="s">
        <v>655</v>
      </c>
      <c r="AL124" s="34">
        <v>15</v>
      </c>
    </row>
    <row r="125" spans="2:38" x14ac:dyDescent="0.25">
      <c r="AB125" s="34" t="str">
        <f t="shared" si="8"/>
        <v>2BLEARNING 3TMY15WA</v>
      </c>
      <c r="AC125" s="34" t="s">
        <v>96</v>
      </c>
      <c r="AD125" s="34" t="s">
        <v>80</v>
      </c>
      <c r="AE125" s="34" t="s">
        <v>2037</v>
      </c>
      <c r="AF125" s="34" t="s">
        <v>93</v>
      </c>
      <c r="AG125" s="34" t="s">
        <v>81</v>
      </c>
      <c r="AH125" s="34">
        <v>5</v>
      </c>
      <c r="AI125" s="34" t="s">
        <v>441</v>
      </c>
      <c r="AJ125" s="34">
        <v>49</v>
      </c>
      <c r="AK125" s="34" t="s">
        <v>2153</v>
      </c>
      <c r="AL125" s="34">
        <v>17</v>
      </c>
    </row>
    <row r="126" spans="2:38" x14ac:dyDescent="0.25">
      <c r="AB126" s="34" t="str">
        <f t="shared" si="8"/>
        <v>2BFOOD PREPTMY15WA</v>
      </c>
      <c r="AC126" s="34" t="s">
        <v>96</v>
      </c>
      <c r="AD126" s="34" t="s">
        <v>80</v>
      </c>
      <c r="AE126" s="34" t="s">
        <v>2038</v>
      </c>
      <c r="AF126" s="34" t="s">
        <v>93</v>
      </c>
      <c r="AG126" s="34" t="s">
        <v>81</v>
      </c>
      <c r="AH126" s="34">
        <v>5</v>
      </c>
      <c r="AI126" s="34" t="s">
        <v>208</v>
      </c>
      <c r="AJ126" s="34">
        <v>45</v>
      </c>
      <c r="AK126" s="34" t="s">
        <v>2154</v>
      </c>
      <c r="AL126" s="34">
        <v>22</v>
      </c>
    </row>
    <row r="127" spans="2:38" x14ac:dyDescent="0.25">
      <c r="AB127" s="34" t="str">
        <f t="shared" si="8"/>
        <v>2BGYMTMY15WA</v>
      </c>
      <c r="AC127" s="34" t="s">
        <v>96</v>
      </c>
      <c r="AD127" s="34" t="s">
        <v>80</v>
      </c>
      <c r="AE127" s="34" t="s">
        <v>52</v>
      </c>
      <c r="AF127" s="34" t="s">
        <v>93</v>
      </c>
      <c r="AG127" s="34" t="s">
        <v>81</v>
      </c>
      <c r="AH127" s="34">
        <v>5</v>
      </c>
      <c r="AI127" s="34" t="s">
        <v>2155</v>
      </c>
      <c r="AJ127" s="34">
        <v>43</v>
      </c>
      <c r="AK127" s="34" t="s">
        <v>1308</v>
      </c>
      <c r="AL127" s="34">
        <v>17</v>
      </c>
    </row>
    <row r="128" spans="2:38" x14ac:dyDescent="0.25">
      <c r="AB128" s="34" t="str">
        <f t="shared" si="8"/>
        <v>2BADMINTMY7WA</v>
      </c>
      <c r="AC128" s="34" t="s">
        <v>96</v>
      </c>
      <c r="AD128" s="34" t="s">
        <v>80</v>
      </c>
      <c r="AE128" s="34" t="s">
        <v>2032</v>
      </c>
      <c r="AF128" s="34" t="s">
        <v>79</v>
      </c>
      <c r="AG128" s="34" t="s">
        <v>81</v>
      </c>
      <c r="AH128" s="34">
        <v>5</v>
      </c>
      <c r="AI128" s="34" t="s">
        <v>2089</v>
      </c>
      <c r="AJ128" s="34">
        <v>54</v>
      </c>
      <c r="AK128" s="34" t="s">
        <v>2156</v>
      </c>
      <c r="AL128" s="34">
        <v>16</v>
      </c>
    </row>
    <row r="129" spans="28:38" x14ac:dyDescent="0.25">
      <c r="AB129" s="34" t="str">
        <f t="shared" si="8"/>
        <v>2BLEARNING 1TMY7WA</v>
      </c>
      <c r="AC129" s="34" t="s">
        <v>96</v>
      </c>
      <c r="AD129" s="34" t="s">
        <v>80</v>
      </c>
      <c r="AE129" s="34" t="s">
        <v>2033</v>
      </c>
      <c r="AF129" s="34" t="s">
        <v>79</v>
      </c>
      <c r="AG129" s="34" t="s">
        <v>81</v>
      </c>
      <c r="AH129" s="34">
        <v>5</v>
      </c>
      <c r="AI129" s="34" t="s">
        <v>2157</v>
      </c>
      <c r="AJ129" s="34">
        <v>60</v>
      </c>
      <c r="AK129" s="34" t="s">
        <v>1186</v>
      </c>
      <c r="AL129" s="34">
        <v>19</v>
      </c>
    </row>
    <row r="130" spans="28:38" x14ac:dyDescent="0.25">
      <c r="AB130" s="34" t="str">
        <f t="shared" si="8"/>
        <v>2BLEARNING 2TMY7WA</v>
      </c>
      <c r="AC130" s="34" t="s">
        <v>96</v>
      </c>
      <c r="AD130" s="34" t="s">
        <v>80</v>
      </c>
      <c r="AE130" s="34" t="s">
        <v>2034</v>
      </c>
      <c r="AF130" s="34" t="s">
        <v>79</v>
      </c>
      <c r="AG130" s="34" t="s">
        <v>81</v>
      </c>
      <c r="AH130" s="34">
        <v>5</v>
      </c>
      <c r="AI130" s="34" t="s">
        <v>714</v>
      </c>
      <c r="AJ130" s="34">
        <v>50</v>
      </c>
      <c r="AK130" s="34" t="s">
        <v>279</v>
      </c>
      <c r="AL130" s="34">
        <v>15</v>
      </c>
    </row>
    <row r="131" spans="28:38" x14ac:dyDescent="0.25">
      <c r="AB131" s="34" t="str">
        <f t="shared" si="8"/>
        <v>2BPERFORMANCETMY7WA</v>
      </c>
      <c r="AC131" s="34" t="s">
        <v>96</v>
      </c>
      <c r="AD131" s="34" t="s">
        <v>80</v>
      </c>
      <c r="AE131" s="34" t="s">
        <v>2035</v>
      </c>
      <c r="AF131" s="34" t="s">
        <v>79</v>
      </c>
      <c r="AG131" s="34" t="s">
        <v>81</v>
      </c>
      <c r="AH131" s="34">
        <v>5</v>
      </c>
      <c r="AI131" s="34" t="s">
        <v>2158</v>
      </c>
      <c r="AJ131" s="34">
        <v>49</v>
      </c>
      <c r="AK131" s="34" t="s">
        <v>623</v>
      </c>
      <c r="AL131" s="34">
        <v>12</v>
      </c>
    </row>
    <row r="132" spans="28:38" x14ac:dyDescent="0.25">
      <c r="AB132" s="34" t="str">
        <f t="shared" si="8"/>
        <v>2BLEARNING 4TMY7WA</v>
      </c>
      <c r="AC132" s="34" t="s">
        <v>96</v>
      </c>
      <c r="AD132" s="34" t="s">
        <v>80</v>
      </c>
      <c r="AE132" s="34" t="s">
        <v>2036</v>
      </c>
      <c r="AF132" s="34" t="s">
        <v>79</v>
      </c>
      <c r="AG132" s="34" t="s">
        <v>81</v>
      </c>
      <c r="AH132" s="34">
        <v>5</v>
      </c>
      <c r="AI132" s="34" t="s">
        <v>2110</v>
      </c>
      <c r="AJ132" s="34">
        <v>47</v>
      </c>
      <c r="AK132" s="34" t="s">
        <v>2159</v>
      </c>
      <c r="AL132" s="34">
        <v>14</v>
      </c>
    </row>
    <row r="133" spans="28:38" x14ac:dyDescent="0.25">
      <c r="AB133" s="34" t="str">
        <f t="shared" si="8"/>
        <v>2BLEARNING 3TMY7WA</v>
      </c>
      <c r="AC133" s="34" t="s">
        <v>96</v>
      </c>
      <c r="AD133" s="34" t="s">
        <v>80</v>
      </c>
      <c r="AE133" s="34" t="s">
        <v>2037</v>
      </c>
      <c r="AF133" s="34" t="s">
        <v>79</v>
      </c>
      <c r="AG133" s="34" t="s">
        <v>81</v>
      </c>
      <c r="AH133" s="34">
        <v>5</v>
      </c>
      <c r="AI133" s="34" t="s">
        <v>2160</v>
      </c>
      <c r="AJ133" s="34">
        <v>50</v>
      </c>
      <c r="AK133" s="34" t="s">
        <v>2159</v>
      </c>
      <c r="AL133" s="34">
        <v>16</v>
      </c>
    </row>
    <row r="134" spans="28:38" x14ac:dyDescent="0.25">
      <c r="AB134" s="34" t="str">
        <f t="shared" si="8"/>
        <v>2BFOOD PREPTMY7WA</v>
      </c>
      <c r="AC134" s="34" t="s">
        <v>96</v>
      </c>
      <c r="AD134" s="34" t="s">
        <v>80</v>
      </c>
      <c r="AE134" s="34" t="s">
        <v>2038</v>
      </c>
      <c r="AF134" s="34" t="s">
        <v>79</v>
      </c>
      <c r="AG134" s="34" t="s">
        <v>81</v>
      </c>
      <c r="AH134" s="34">
        <v>5</v>
      </c>
      <c r="AI134" s="34" t="s">
        <v>2161</v>
      </c>
      <c r="AJ134" s="34">
        <v>45</v>
      </c>
      <c r="AK134" s="34" t="s">
        <v>2162</v>
      </c>
      <c r="AL134" s="34">
        <v>22</v>
      </c>
    </row>
    <row r="135" spans="28:38" x14ac:dyDescent="0.25">
      <c r="AB135" s="34" t="str">
        <f t="shared" ref="AB135:AB198" si="10">CONCATENATE(AC135,AE135,AF135)</f>
        <v>2BGYMTMY7WA</v>
      </c>
      <c r="AC135" s="34" t="s">
        <v>96</v>
      </c>
      <c r="AD135" s="34" t="s">
        <v>80</v>
      </c>
      <c r="AE135" s="34" t="s">
        <v>52</v>
      </c>
      <c r="AF135" s="34" t="s">
        <v>79</v>
      </c>
      <c r="AG135" s="34" t="s">
        <v>81</v>
      </c>
      <c r="AH135" s="34">
        <v>5</v>
      </c>
      <c r="AI135" s="34" t="s">
        <v>2155</v>
      </c>
      <c r="AJ135" s="34">
        <v>43</v>
      </c>
      <c r="AK135" s="34" t="s">
        <v>2084</v>
      </c>
      <c r="AL135" s="34">
        <v>17</v>
      </c>
    </row>
    <row r="136" spans="28:38" x14ac:dyDescent="0.25">
      <c r="AB136" s="34" t="str">
        <f t="shared" si="10"/>
        <v>2BADMINTMY3WA</v>
      </c>
      <c r="AC136" s="34" t="s">
        <v>96</v>
      </c>
      <c r="AD136" s="34" t="s">
        <v>80</v>
      </c>
      <c r="AE136" s="34" t="s">
        <v>2032</v>
      </c>
      <c r="AF136" s="34" t="s">
        <v>69</v>
      </c>
      <c r="AG136" s="34" t="s">
        <v>81</v>
      </c>
      <c r="AH136" s="34">
        <v>5</v>
      </c>
      <c r="AI136" s="34" t="s">
        <v>286</v>
      </c>
      <c r="AJ136" s="34">
        <v>54</v>
      </c>
      <c r="AK136" s="34" t="s">
        <v>1421</v>
      </c>
      <c r="AL136" s="34">
        <v>18</v>
      </c>
    </row>
    <row r="137" spans="28:38" x14ac:dyDescent="0.25">
      <c r="AB137" s="34" t="str">
        <f t="shared" si="10"/>
        <v>2BLEARNING 1TMY3WA</v>
      </c>
      <c r="AC137" s="34" t="s">
        <v>96</v>
      </c>
      <c r="AD137" s="34" t="s">
        <v>80</v>
      </c>
      <c r="AE137" s="34" t="s">
        <v>2033</v>
      </c>
      <c r="AF137" s="34" t="s">
        <v>69</v>
      </c>
      <c r="AG137" s="34" t="s">
        <v>81</v>
      </c>
      <c r="AH137" s="34">
        <v>5</v>
      </c>
      <c r="AI137" s="34" t="s">
        <v>2163</v>
      </c>
      <c r="AJ137" s="34">
        <v>59</v>
      </c>
      <c r="AK137" s="34" t="s">
        <v>868</v>
      </c>
      <c r="AL137" s="34">
        <v>21</v>
      </c>
    </row>
    <row r="138" spans="28:38" x14ac:dyDescent="0.25">
      <c r="AB138" s="34" t="str">
        <f t="shared" si="10"/>
        <v>2BLEARNING 2TMY3WA</v>
      </c>
      <c r="AC138" s="34" t="s">
        <v>96</v>
      </c>
      <c r="AD138" s="34" t="s">
        <v>80</v>
      </c>
      <c r="AE138" s="34" t="s">
        <v>2034</v>
      </c>
      <c r="AF138" s="34" t="s">
        <v>69</v>
      </c>
      <c r="AG138" s="34" t="s">
        <v>81</v>
      </c>
      <c r="AH138" s="34">
        <v>5</v>
      </c>
      <c r="AI138" s="34" t="s">
        <v>2164</v>
      </c>
      <c r="AJ138" s="34">
        <v>51</v>
      </c>
      <c r="AK138" s="34" t="s">
        <v>606</v>
      </c>
      <c r="AL138" s="34">
        <v>16</v>
      </c>
    </row>
    <row r="139" spans="28:38" x14ac:dyDescent="0.25">
      <c r="AB139" s="34" t="str">
        <f t="shared" si="10"/>
        <v>2BPERFORMANCETMY3WA</v>
      </c>
      <c r="AC139" s="34" t="s">
        <v>96</v>
      </c>
      <c r="AD139" s="34" t="s">
        <v>80</v>
      </c>
      <c r="AE139" s="34" t="s">
        <v>2035</v>
      </c>
      <c r="AF139" s="34" t="s">
        <v>69</v>
      </c>
      <c r="AG139" s="34" t="s">
        <v>81</v>
      </c>
      <c r="AH139" s="34">
        <v>5</v>
      </c>
      <c r="AI139" s="34" t="s">
        <v>2165</v>
      </c>
      <c r="AJ139" s="34">
        <v>51</v>
      </c>
      <c r="AK139" s="34" t="s">
        <v>1627</v>
      </c>
      <c r="AL139" s="34">
        <v>13</v>
      </c>
    </row>
    <row r="140" spans="28:38" x14ac:dyDescent="0.25">
      <c r="AB140" s="34" t="str">
        <f t="shared" si="10"/>
        <v>2BLEARNING 4TMY3WA</v>
      </c>
      <c r="AC140" s="34" t="s">
        <v>96</v>
      </c>
      <c r="AD140" s="34" t="s">
        <v>80</v>
      </c>
      <c r="AE140" s="34" t="s">
        <v>2036</v>
      </c>
      <c r="AF140" s="34" t="s">
        <v>69</v>
      </c>
      <c r="AG140" s="34" t="s">
        <v>81</v>
      </c>
      <c r="AH140" s="34">
        <v>5</v>
      </c>
      <c r="AI140" s="34" t="s">
        <v>2157</v>
      </c>
      <c r="AJ140" s="34">
        <v>48</v>
      </c>
      <c r="AK140" s="34" t="s">
        <v>727</v>
      </c>
      <c r="AL140" s="34">
        <v>16</v>
      </c>
    </row>
    <row r="141" spans="28:38" x14ac:dyDescent="0.25">
      <c r="AB141" s="34" t="str">
        <f t="shared" si="10"/>
        <v>2BLEARNING 3TMY3WA</v>
      </c>
      <c r="AC141" s="34" t="s">
        <v>96</v>
      </c>
      <c r="AD141" s="34" t="s">
        <v>80</v>
      </c>
      <c r="AE141" s="34" t="s">
        <v>2037</v>
      </c>
      <c r="AF141" s="34" t="s">
        <v>69</v>
      </c>
      <c r="AG141" s="34" t="s">
        <v>81</v>
      </c>
      <c r="AH141" s="34">
        <v>5</v>
      </c>
      <c r="AI141" s="34" t="s">
        <v>2163</v>
      </c>
      <c r="AJ141" s="34">
        <v>49</v>
      </c>
      <c r="AK141" s="34" t="s">
        <v>2108</v>
      </c>
      <c r="AL141" s="34">
        <v>17</v>
      </c>
    </row>
    <row r="142" spans="28:38" x14ac:dyDescent="0.25">
      <c r="AB142" s="34" t="str">
        <f t="shared" si="10"/>
        <v>2BFOOD PREPTMY3WA</v>
      </c>
      <c r="AC142" s="34" t="s">
        <v>96</v>
      </c>
      <c r="AD142" s="34" t="s">
        <v>80</v>
      </c>
      <c r="AE142" s="34" t="s">
        <v>2038</v>
      </c>
      <c r="AF142" s="34" t="s">
        <v>69</v>
      </c>
      <c r="AG142" s="34" t="s">
        <v>81</v>
      </c>
      <c r="AH142" s="34">
        <v>5</v>
      </c>
      <c r="AI142" s="34" t="s">
        <v>2166</v>
      </c>
      <c r="AJ142" s="34">
        <v>46</v>
      </c>
      <c r="AK142" s="34" t="s">
        <v>292</v>
      </c>
      <c r="AL142" s="34">
        <v>23</v>
      </c>
    </row>
    <row r="143" spans="28:38" x14ac:dyDescent="0.25">
      <c r="AB143" s="34" t="str">
        <f t="shared" si="10"/>
        <v>2BGYMTMY3WA</v>
      </c>
      <c r="AC143" s="34" t="s">
        <v>96</v>
      </c>
      <c r="AD143" s="34" t="s">
        <v>80</v>
      </c>
      <c r="AE143" s="34" t="s">
        <v>52</v>
      </c>
      <c r="AF143" s="34" t="s">
        <v>69</v>
      </c>
      <c r="AG143" s="34" t="s">
        <v>81</v>
      </c>
      <c r="AH143" s="34">
        <v>5</v>
      </c>
      <c r="AI143" s="34" t="s">
        <v>2167</v>
      </c>
      <c r="AJ143" s="34">
        <v>43</v>
      </c>
      <c r="AK143" s="34" t="s">
        <v>710</v>
      </c>
      <c r="AL143" s="34">
        <v>18</v>
      </c>
    </row>
    <row r="144" spans="28:38" x14ac:dyDescent="0.25">
      <c r="AB144" s="34" t="str">
        <f t="shared" si="10"/>
        <v>2BADMINTMY3</v>
      </c>
      <c r="AC144" s="34" t="s">
        <v>96</v>
      </c>
      <c r="AD144" s="34" t="s">
        <v>80</v>
      </c>
      <c r="AE144" s="34" t="s">
        <v>2032</v>
      </c>
      <c r="AF144" s="34" t="s">
        <v>84</v>
      </c>
      <c r="AG144" s="34" t="s">
        <v>81</v>
      </c>
      <c r="AH144" s="34">
        <v>5</v>
      </c>
      <c r="AI144" s="34" t="s">
        <v>2092</v>
      </c>
      <c r="AJ144" s="34">
        <v>54</v>
      </c>
      <c r="AK144" s="34" t="s">
        <v>752</v>
      </c>
      <c r="AL144" s="34">
        <v>19</v>
      </c>
    </row>
    <row r="145" spans="28:38" x14ac:dyDescent="0.25">
      <c r="AB145" s="34" t="str">
        <f t="shared" si="10"/>
        <v>2BLEARNING 1TMY3</v>
      </c>
      <c r="AC145" s="34" t="s">
        <v>96</v>
      </c>
      <c r="AD145" s="34" t="s">
        <v>80</v>
      </c>
      <c r="AE145" s="34" t="s">
        <v>2033</v>
      </c>
      <c r="AF145" s="34" t="s">
        <v>84</v>
      </c>
      <c r="AG145" s="34" t="s">
        <v>81</v>
      </c>
      <c r="AH145" s="34">
        <v>5</v>
      </c>
      <c r="AI145" s="34" t="s">
        <v>430</v>
      </c>
      <c r="AJ145" s="34">
        <v>60</v>
      </c>
      <c r="AK145" s="34" t="s">
        <v>2168</v>
      </c>
      <c r="AL145" s="34">
        <v>22</v>
      </c>
    </row>
    <row r="146" spans="28:38" x14ac:dyDescent="0.25">
      <c r="AB146" s="34" t="str">
        <f t="shared" si="10"/>
        <v>2BLEARNING 2TMY3</v>
      </c>
      <c r="AC146" s="34" t="s">
        <v>96</v>
      </c>
      <c r="AD146" s="34" t="s">
        <v>80</v>
      </c>
      <c r="AE146" s="34" t="s">
        <v>2034</v>
      </c>
      <c r="AF146" s="34" t="s">
        <v>84</v>
      </c>
      <c r="AG146" s="34" t="s">
        <v>81</v>
      </c>
      <c r="AH146" s="34">
        <v>5</v>
      </c>
      <c r="AI146" s="34" t="s">
        <v>1132</v>
      </c>
      <c r="AJ146" s="34">
        <v>52</v>
      </c>
      <c r="AK146" s="34" t="s">
        <v>606</v>
      </c>
      <c r="AL146" s="34">
        <v>17</v>
      </c>
    </row>
    <row r="147" spans="28:38" x14ac:dyDescent="0.25">
      <c r="AB147" s="34" t="str">
        <f t="shared" si="10"/>
        <v>2BPERFORMANCETMY3</v>
      </c>
      <c r="AC147" s="34" t="s">
        <v>96</v>
      </c>
      <c r="AD147" s="34" t="s">
        <v>80</v>
      </c>
      <c r="AE147" s="34" t="s">
        <v>2035</v>
      </c>
      <c r="AF147" s="34" t="s">
        <v>84</v>
      </c>
      <c r="AG147" s="34" t="s">
        <v>81</v>
      </c>
      <c r="AH147" s="34">
        <v>5</v>
      </c>
      <c r="AI147" s="34" t="s">
        <v>2169</v>
      </c>
      <c r="AJ147" s="34">
        <v>53</v>
      </c>
      <c r="AK147" s="34" t="s">
        <v>2170</v>
      </c>
      <c r="AL147" s="34">
        <v>14</v>
      </c>
    </row>
    <row r="148" spans="28:38" x14ac:dyDescent="0.25">
      <c r="AB148" s="34" t="str">
        <f t="shared" si="10"/>
        <v>2BLEARNING 4TMY3</v>
      </c>
      <c r="AC148" s="34" t="s">
        <v>96</v>
      </c>
      <c r="AD148" s="34" t="s">
        <v>80</v>
      </c>
      <c r="AE148" s="34" t="s">
        <v>2036</v>
      </c>
      <c r="AF148" s="34" t="s">
        <v>84</v>
      </c>
      <c r="AG148" s="34" t="s">
        <v>81</v>
      </c>
      <c r="AH148" s="34">
        <v>5</v>
      </c>
      <c r="AI148" s="34" t="s">
        <v>437</v>
      </c>
      <c r="AJ148" s="34">
        <v>49</v>
      </c>
      <c r="AK148" s="34" t="s">
        <v>270</v>
      </c>
      <c r="AL148" s="34">
        <v>17</v>
      </c>
    </row>
    <row r="149" spans="28:38" x14ac:dyDescent="0.25">
      <c r="AB149" s="34" t="str">
        <f t="shared" si="10"/>
        <v>2BLEARNING 3TMY3</v>
      </c>
      <c r="AC149" s="34" t="s">
        <v>96</v>
      </c>
      <c r="AD149" s="34" t="s">
        <v>80</v>
      </c>
      <c r="AE149" s="34" t="s">
        <v>2037</v>
      </c>
      <c r="AF149" s="34" t="s">
        <v>84</v>
      </c>
      <c r="AG149" s="34" t="s">
        <v>81</v>
      </c>
      <c r="AH149" s="34">
        <v>5</v>
      </c>
      <c r="AI149" s="34" t="s">
        <v>866</v>
      </c>
      <c r="AJ149" s="34">
        <v>51</v>
      </c>
      <c r="AK149" s="34" t="s">
        <v>442</v>
      </c>
      <c r="AL149" s="34">
        <v>18</v>
      </c>
    </row>
    <row r="150" spans="28:38" x14ac:dyDescent="0.25">
      <c r="AB150" s="34" t="str">
        <f t="shared" si="10"/>
        <v>2BFOOD PREPTMY3</v>
      </c>
      <c r="AC150" s="34" t="s">
        <v>96</v>
      </c>
      <c r="AD150" s="34" t="s">
        <v>80</v>
      </c>
      <c r="AE150" s="34" t="s">
        <v>2038</v>
      </c>
      <c r="AF150" s="34" t="s">
        <v>84</v>
      </c>
      <c r="AG150" s="34" t="s">
        <v>81</v>
      </c>
      <c r="AH150" s="34">
        <v>5</v>
      </c>
      <c r="AI150" s="34" t="s">
        <v>1538</v>
      </c>
      <c r="AJ150" s="34">
        <v>47</v>
      </c>
      <c r="AK150" s="34" t="s">
        <v>2168</v>
      </c>
      <c r="AL150" s="34">
        <v>24</v>
      </c>
    </row>
    <row r="151" spans="28:38" x14ac:dyDescent="0.25">
      <c r="AB151" s="34" t="str">
        <f t="shared" si="10"/>
        <v>2BGYMTMY3</v>
      </c>
      <c r="AC151" s="34" t="s">
        <v>96</v>
      </c>
      <c r="AD151" s="34" t="s">
        <v>80</v>
      </c>
      <c r="AE151" s="34" t="s">
        <v>52</v>
      </c>
      <c r="AF151" s="34" t="s">
        <v>84</v>
      </c>
      <c r="AG151" s="34" t="s">
        <v>81</v>
      </c>
      <c r="AH151" s="34">
        <v>5</v>
      </c>
      <c r="AI151" s="34" t="s">
        <v>284</v>
      </c>
      <c r="AJ151" s="34">
        <v>44</v>
      </c>
      <c r="AK151" s="34" t="s">
        <v>2171</v>
      </c>
      <c r="AL151" s="34">
        <v>19</v>
      </c>
    </row>
    <row r="152" spans="28:38" x14ac:dyDescent="0.25">
      <c r="AB152" s="34" t="str">
        <f t="shared" si="10"/>
        <v>2BADMINTMY2</v>
      </c>
      <c r="AC152" s="34" t="s">
        <v>96</v>
      </c>
      <c r="AD152" s="34" t="s">
        <v>80</v>
      </c>
      <c r="AE152" s="34" t="s">
        <v>2032</v>
      </c>
      <c r="AF152" s="34" t="s">
        <v>90</v>
      </c>
      <c r="AG152" s="34" t="s">
        <v>81</v>
      </c>
      <c r="AH152" s="34">
        <v>5</v>
      </c>
      <c r="AI152" s="34" t="s">
        <v>2172</v>
      </c>
      <c r="AJ152" s="34">
        <v>53</v>
      </c>
      <c r="AK152" s="34" t="s">
        <v>602</v>
      </c>
      <c r="AL152" s="34">
        <v>18</v>
      </c>
    </row>
    <row r="153" spans="28:38" x14ac:dyDescent="0.25">
      <c r="AB153" s="34" t="str">
        <f t="shared" si="10"/>
        <v>2BLEARNING 1TMY2</v>
      </c>
      <c r="AC153" s="34" t="s">
        <v>96</v>
      </c>
      <c r="AD153" s="34" t="s">
        <v>80</v>
      </c>
      <c r="AE153" s="34" t="s">
        <v>2033</v>
      </c>
      <c r="AF153" s="34" t="s">
        <v>90</v>
      </c>
      <c r="AG153" s="34" t="s">
        <v>81</v>
      </c>
      <c r="AH153" s="34">
        <v>5</v>
      </c>
      <c r="AI153" s="34" t="s">
        <v>2173</v>
      </c>
      <c r="AJ153" s="34">
        <v>59</v>
      </c>
      <c r="AK153" s="34" t="s">
        <v>2174</v>
      </c>
      <c r="AL153" s="34">
        <v>21</v>
      </c>
    </row>
    <row r="154" spans="28:38" x14ac:dyDescent="0.25">
      <c r="AB154" s="34" t="str">
        <f t="shared" si="10"/>
        <v>2BLEARNING 2TMY2</v>
      </c>
      <c r="AC154" s="34" t="s">
        <v>96</v>
      </c>
      <c r="AD154" s="34" t="s">
        <v>80</v>
      </c>
      <c r="AE154" s="34" t="s">
        <v>2034</v>
      </c>
      <c r="AF154" s="34" t="s">
        <v>90</v>
      </c>
      <c r="AG154" s="34" t="s">
        <v>81</v>
      </c>
      <c r="AH154" s="34">
        <v>5</v>
      </c>
      <c r="AI154" s="34" t="s">
        <v>2175</v>
      </c>
      <c r="AJ154" s="34">
        <v>50</v>
      </c>
      <c r="AK154" s="34" t="s">
        <v>826</v>
      </c>
      <c r="AL154" s="34">
        <v>16</v>
      </c>
    </row>
    <row r="155" spans="28:38" x14ac:dyDescent="0.25">
      <c r="AB155" s="34" t="str">
        <f t="shared" si="10"/>
        <v>2BPERFORMANCETMY2</v>
      </c>
      <c r="AC155" s="34" t="s">
        <v>96</v>
      </c>
      <c r="AD155" s="34" t="s">
        <v>80</v>
      </c>
      <c r="AE155" s="34" t="s">
        <v>2035</v>
      </c>
      <c r="AF155" s="34" t="s">
        <v>90</v>
      </c>
      <c r="AG155" s="34" t="s">
        <v>81</v>
      </c>
      <c r="AH155" s="34">
        <v>5</v>
      </c>
      <c r="AI155" s="34" t="s">
        <v>2176</v>
      </c>
      <c r="AJ155" s="34">
        <v>51</v>
      </c>
      <c r="AK155" s="34" t="s">
        <v>2177</v>
      </c>
      <c r="AL155" s="34">
        <v>13</v>
      </c>
    </row>
    <row r="156" spans="28:38" x14ac:dyDescent="0.25">
      <c r="AB156" s="34" t="str">
        <f t="shared" si="10"/>
        <v>2BLEARNING 4TMY2</v>
      </c>
      <c r="AC156" s="34" t="s">
        <v>96</v>
      </c>
      <c r="AD156" s="34" t="s">
        <v>80</v>
      </c>
      <c r="AE156" s="34" t="s">
        <v>2036</v>
      </c>
      <c r="AF156" s="34" t="s">
        <v>90</v>
      </c>
      <c r="AG156" s="34" t="s">
        <v>81</v>
      </c>
      <c r="AH156" s="34">
        <v>5</v>
      </c>
      <c r="AI156" s="34" t="s">
        <v>2173</v>
      </c>
      <c r="AJ156" s="34">
        <v>48</v>
      </c>
      <c r="AK156" s="34" t="s">
        <v>727</v>
      </c>
      <c r="AL156" s="34">
        <v>16</v>
      </c>
    </row>
    <row r="157" spans="28:38" x14ac:dyDescent="0.25">
      <c r="AB157" s="34" t="str">
        <f t="shared" si="10"/>
        <v>2BLEARNING 3TMY2</v>
      </c>
      <c r="AC157" s="34" t="s">
        <v>96</v>
      </c>
      <c r="AD157" s="34" t="s">
        <v>80</v>
      </c>
      <c r="AE157" s="34" t="s">
        <v>2037</v>
      </c>
      <c r="AF157" s="34" t="s">
        <v>90</v>
      </c>
      <c r="AG157" s="34" t="s">
        <v>81</v>
      </c>
      <c r="AH157" s="34">
        <v>5</v>
      </c>
      <c r="AI157" s="34" t="s">
        <v>2178</v>
      </c>
      <c r="AJ157" s="34">
        <v>49</v>
      </c>
      <c r="AK157" s="34" t="s">
        <v>868</v>
      </c>
      <c r="AL157" s="34">
        <v>17</v>
      </c>
    </row>
    <row r="158" spans="28:38" x14ac:dyDescent="0.25">
      <c r="AB158" s="34" t="str">
        <f t="shared" si="10"/>
        <v>2BFOOD PREPTMY2</v>
      </c>
      <c r="AC158" s="34" t="s">
        <v>96</v>
      </c>
      <c r="AD158" s="34" t="s">
        <v>80</v>
      </c>
      <c r="AE158" s="34" t="s">
        <v>2038</v>
      </c>
      <c r="AF158" s="34" t="s">
        <v>90</v>
      </c>
      <c r="AG158" s="34" t="s">
        <v>81</v>
      </c>
      <c r="AH158" s="34">
        <v>5</v>
      </c>
      <c r="AI158" s="34" t="s">
        <v>1095</v>
      </c>
      <c r="AJ158" s="34">
        <v>46</v>
      </c>
      <c r="AK158" s="34" t="s">
        <v>602</v>
      </c>
      <c r="AL158" s="34">
        <v>23</v>
      </c>
    </row>
    <row r="159" spans="28:38" x14ac:dyDescent="0.25">
      <c r="AB159" s="34" t="str">
        <f t="shared" si="10"/>
        <v>2BGYMTMY2</v>
      </c>
      <c r="AC159" s="34" t="s">
        <v>96</v>
      </c>
      <c r="AD159" s="34" t="s">
        <v>80</v>
      </c>
      <c r="AE159" s="34" t="s">
        <v>52</v>
      </c>
      <c r="AF159" s="34" t="s">
        <v>90</v>
      </c>
      <c r="AG159" s="34" t="s">
        <v>81</v>
      </c>
      <c r="AH159" s="34">
        <v>5</v>
      </c>
      <c r="AI159" s="34" t="s">
        <v>2179</v>
      </c>
      <c r="AJ159" s="34">
        <v>43</v>
      </c>
      <c r="AK159" s="34" t="s">
        <v>237</v>
      </c>
      <c r="AL159" s="34">
        <v>18</v>
      </c>
    </row>
    <row r="160" spans="28:38" x14ac:dyDescent="0.25">
      <c r="AB160" s="34" t="str">
        <f t="shared" si="10"/>
        <v>2BADMINMIN</v>
      </c>
      <c r="AC160" s="34" t="s">
        <v>96</v>
      </c>
      <c r="AD160" s="34" t="s">
        <v>80</v>
      </c>
      <c r="AE160" s="34" t="s">
        <v>2032</v>
      </c>
      <c r="AF160" s="34" t="s">
        <v>99</v>
      </c>
      <c r="AG160" s="34" t="s">
        <v>81</v>
      </c>
      <c r="AH160" s="34">
        <v>5</v>
      </c>
      <c r="AI160" s="34" t="s">
        <v>2180</v>
      </c>
      <c r="AJ160" s="34">
        <v>47</v>
      </c>
      <c r="AK160" s="34" t="s">
        <v>826</v>
      </c>
      <c r="AL160" s="34">
        <v>16</v>
      </c>
    </row>
    <row r="161" spans="28:38" x14ac:dyDescent="0.25">
      <c r="AB161" s="34" t="str">
        <f t="shared" si="10"/>
        <v>2BLEARNING 1MIN</v>
      </c>
      <c r="AC161" s="34" t="s">
        <v>96</v>
      </c>
      <c r="AD161" s="34" t="s">
        <v>80</v>
      </c>
      <c r="AE161" s="34" t="s">
        <v>2033</v>
      </c>
      <c r="AF161" s="34" t="s">
        <v>99</v>
      </c>
      <c r="AG161" s="34" t="s">
        <v>81</v>
      </c>
      <c r="AH161" s="34">
        <v>5</v>
      </c>
      <c r="AI161" s="34" t="s">
        <v>2181</v>
      </c>
      <c r="AJ161" s="34">
        <v>57</v>
      </c>
      <c r="AK161" s="34" t="s">
        <v>334</v>
      </c>
      <c r="AL161" s="34">
        <v>18</v>
      </c>
    </row>
    <row r="162" spans="28:38" x14ac:dyDescent="0.25">
      <c r="AB162" s="34" t="str">
        <f t="shared" si="10"/>
        <v>2BLEARNING 2MIN</v>
      </c>
      <c r="AC162" s="34" t="s">
        <v>96</v>
      </c>
      <c r="AD162" s="34" t="s">
        <v>80</v>
      </c>
      <c r="AE162" s="34" t="s">
        <v>2034</v>
      </c>
      <c r="AF162" s="34" t="s">
        <v>99</v>
      </c>
      <c r="AG162" s="34" t="s">
        <v>81</v>
      </c>
      <c r="AH162" s="34">
        <v>5</v>
      </c>
      <c r="AI162" s="34" t="s">
        <v>668</v>
      </c>
      <c r="AJ162" s="34">
        <v>43</v>
      </c>
      <c r="AK162" s="34" t="s">
        <v>702</v>
      </c>
      <c r="AL162" s="34">
        <v>14</v>
      </c>
    </row>
    <row r="163" spans="28:38" x14ac:dyDescent="0.25">
      <c r="AB163" s="34" t="str">
        <f t="shared" si="10"/>
        <v>2BPERFORMANCEMIN</v>
      </c>
      <c r="AC163" s="34" t="s">
        <v>96</v>
      </c>
      <c r="AD163" s="34" t="s">
        <v>80</v>
      </c>
      <c r="AE163" s="34" t="s">
        <v>2035</v>
      </c>
      <c r="AF163" s="34" t="s">
        <v>99</v>
      </c>
      <c r="AG163" s="34" t="s">
        <v>81</v>
      </c>
      <c r="AH163" s="34">
        <v>5</v>
      </c>
      <c r="AI163" s="34" t="s">
        <v>2182</v>
      </c>
      <c r="AJ163" s="34">
        <v>44</v>
      </c>
      <c r="AK163" s="34" t="s">
        <v>559</v>
      </c>
      <c r="AL163" s="34">
        <v>11</v>
      </c>
    </row>
    <row r="164" spans="28:38" x14ac:dyDescent="0.25">
      <c r="AB164" s="34" t="str">
        <f t="shared" si="10"/>
        <v>2BLEARNING 4MIN</v>
      </c>
      <c r="AC164" s="34" t="s">
        <v>96</v>
      </c>
      <c r="AD164" s="34" t="s">
        <v>80</v>
      </c>
      <c r="AE164" s="34" t="s">
        <v>2036</v>
      </c>
      <c r="AF164" s="34" t="s">
        <v>99</v>
      </c>
      <c r="AG164" s="34" t="s">
        <v>81</v>
      </c>
      <c r="AH164" s="34">
        <v>5</v>
      </c>
      <c r="AI164" s="34" t="s">
        <v>2183</v>
      </c>
      <c r="AJ164" s="34">
        <v>41</v>
      </c>
      <c r="AK164" s="34" t="s">
        <v>826</v>
      </c>
      <c r="AL164" s="34">
        <v>14</v>
      </c>
    </row>
    <row r="165" spans="28:38" x14ac:dyDescent="0.25">
      <c r="AB165" s="34" t="str">
        <f t="shared" si="10"/>
        <v>2BLEARNING 3MIN</v>
      </c>
      <c r="AC165" s="34" t="s">
        <v>96</v>
      </c>
      <c r="AD165" s="34" t="s">
        <v>80</v>
      </c>
      <c r="AE165" s="34" t="s">
        <v>2037</v>
      </c>
      <c r="AF165" s="34" t="s">
        <v>99</v>
      </c>
      <c r="AG165" s="34" t="s">
        <v>81</v>
      </c>
      <c r="AH165" s="34">
        <v>5</v>
      </c>
      <c r="AI165" s="34" t="s">
        <v>333</v>
      </c>
      <c r="AJ165" s="34">
        <v>47</v>
      </c>
      <c r="AK165" s="34" t="s">
        <v>2184</v>
      </c>
      <c r="AL165" s="34">
        <v>15</v>
      </c>
    </row>
    <row r="166" spans="28:38" x14ac:dyDescent="0.25">
      <c r="AB166" s="34" t="str">
        <f t="shared" si="10"/>
        <v>2BFOOD PREPMIN</v>
      </c>
      <c r="AC166" s="34" t="s">
        <v>96</v>
      </c>
      <c r="AD166" s="34" t="s">
        <v>80</v>
      </c>
      <c r="AE166" s="34" t="s">
        <v>2038</v>
      </c>
      <c r="AF166" s="34" t="s">
        <v>99</v>
      </c>
      <c r="AG166" s="34" t="s">
        <v>81</v>
      </c>
      <c r="AH166" s="34">
        <v>5</v>
      </c>
      <c r="AI166" s="34" t="s">
        <v>2145</v>
      </c>
      <c r="AJ166" s="34">
        <v>43</v>
      </c>
      <c r="AK166" s="34" t="s">
        <v>2185</v>
      </c>
      <c r="AL166" s="34">
        <v>18</v>
      </c>
    </row>
    <row r="167" spans="28:38" x14ac:dyDescent="0.25">
      <c r="AB167" s="34" t="str">
        <f t="shared" si="10"/>
        <v>2BGYMMIN</v>
      </c>
      <c r="AC167" s="34" t="s">
        <v>96</v>
      </c>
      <c r="AD167" s="34" t="s">
        <v>80</v>
      </c>
      <c r="AE167" s="34" t="s">
        <v>52</v>
      </c>
      <c r="AF167" s="34" t="s">
        <v>99</v>
      </c>
      <c r="AG167" s="34" t="s">
        <v>81</v>
      </c>
      <c r="AH167" s="34">
        <v>5</v>
      </c>
      <c r="AI167" s="34" t="s">
        <v>451</v>
      </c>
      <c r="AJ167" s="34">
        <v>41</v>
      </c>
      <c r="AK167" s="34" t="s">
        <v>2186</v>
      </c>
      <c r="AL167" s="34">
        <v>16</v>
      </c>
    </row>
    <row r="168" spans="28:38" x14ac:dyDescent="0.25">
      <c r="AB168" s="34" t="str">
        <f t="shared" si="10"/>
        <v>2BADMINMAX</v>
      </c>
      <c r="AC168" s="34" t="s">
        <v>96</v>
      </c>
      <c r="AD168" s="34" t="s">
        <v>80</v>
      </c>
      <c r="AE168" s="34" t="s">
        <v>2032</v>
      </c>
      <c r="AF168" s="34" t="s">
        <v>102</v>
      </c>
      <c r="AG168" s="34" t="s">
        <v>81</v>
      </c>
      <c r="AH168" s="34">
        <v>5</v>
      </c>
      <c r="AI168" s="34" t="s">
        <v>2187</v>
      </c>
      <c r="AJ168" s="34">
        <v>54</v>
      </c>
      <c r="AK168" s="34" t="s">
        <v>2188</v>
      </c>
      <c r="AL168" s="34">
        <v>19</v>
      </c>
    </row>
    <row r="169" spans="28:38" x14ac:dyDescent="0.25">
      <c r="AB169" s="34" t="str">
        <f t="shared" si="10"/>
        <v>2BLEARNING 1MAX</v>
      </c>
      <c r="AC169" s="34" t="s">
        <v>96</v>
      </c>
      <c r="AD169" s="34" t="s">
        <v>80</v>
      </c>
      <c r="AE169" s="34" t="s">
        <v>2033</v>
      </c>
      <c r="AF169" s="34" t="s">
        <v>102</v>
      </c>
      <c r="AG169" s="34" t="s">
        <v>81</v>
      </c>
      <c r="AH169" s="34">
        <v>5</v>
      </c>
      <c r="AI169" s="34" t="s">
        <v>2189</v>
      </c>
      <c r="AJ169" s="34">
        <v>62</v>
      </c>
      <c r="AK169" s="34" t="s">
        <v>345</v>
      </c>
      <c r="AL169" s="34">
        <v>22</v>
      </c>
    </row>
    <row r="170" spans="28:38" x14ac:dyDescent="0.25">
      <c r="AB170" s="34" t="str">
        <f t="shared" si="10"/>
        <v>2BLEARNING 2MAX</v>
      </c>
      <c r="AC170" s="34" t="s">
        <v>96</v>
      </c>
      <c r="AD170" s="34" t="s">
        <v>80</v>
      </c>
      <c r="AE170" s="34" t="s">
        <v>2034</v>
      </c>
      <c r="AF170" s="34" t="s">
        <v>102</v>
      </c>
      <c r="AG170" s="34" t="s">
        <v>81</v>
      </c>
      <c r="AH170" s="34">
        <v>5</v>
      </c>
      <c r="AI170" s="34" t="s">
        <v>2190</v>
      </c>
      <c r="AJ170" s="34">
        <v>52</v>
      </c>
      <c r="AK170" s="34" t="s">
        <v>341</v>
      </c>
      <c r="AL170" s="34">
        <v>17</v>
      </c>
    </row>
    <row r="171" spans="28:38" x14ac:dyDescent="0.25">
      <c r="AB171" s="34" t="str">
        <f t="shared" si="10"/>
        <v>2BPERFORMANCEMAX</v>
      </c>
      <c r="AC171" s="34" t="s">
        <v>96</v>
      </c>
      <c r="AD171" s="34" t="s">
        <v>80</v>
      </c>
      <c r="AE171" s="34" t="s">
        <v>2035</v>
      </c>
      <c r="AF171" s="34" t="s">
        <v>102</v>
      </c>
      <c r="AG171" s="34" t="s">
        <v>81</v>
      </c>
      <c r="AH171" s="34">
        <v>5</v>
      </c>
      <c r="AI171" s="34" t="s">
        <v>1611</v>
      </c>
      <c r="AJ171" s="34">
        <v>52</v>
      </c>
      <c r="AK171" s="34" t="s">
        <v>177</v>
      </c>
      <c r="AL171" s="34">
        <v>14</v>
      </c>
    </row>
    <row r="172" spans="28:38" x14ac:dyDescent="0.25">
      <c r="AB172" s="34" t="str">
        <f t="shared" si="10"/>
        <v>2BLEARNING 4MAX</v>
      </c>
      <c r="AC172" s="34" t="s">
        <v>96</v>
      </c>
      <c r="AD172" s="34" t="s">
        <v>80</v>
      </c>
      <c r="AE172" s="34" t="s">
        <v>2036</v>
      </c>
      <c r="AF172" s="34" t="s">
        <v>102</v>
      </c>
      <c r="AG172" s="34" t="s">
        <v>81</v>
      </c>
      <c r="AH172" s="34">
        <v>5</v>
      </c>
      <c r="AI172" s="34" t="s">
        <v>1132</v>
      </c>
      <c r="AJ172" s="34">
        <v>47</v>
      </c>
      <c r="AK172" s="34" t="s">
        <v>606</v>
      </c>
      <c r="AL172" s="34">
        <v>16</v>
      </c>
    </row>
    <row r="173" spans="28:38" x14ac:dyDescent="0.25">
      <c r="AB173" s="34" t="str">
        <f t="shared" si="10"/>
        <v>2BLEARNING 3MAX</v>
      </c>
      <c r="AC173" s="34" t="s">
        <v>96</v>
      </c>
      <c r="AD173" s="34" t="s">
        <v>80</v>
      </c>
      <c r="AE173" s="34" t="s">
        <v>2037</v>
      </c>
      <c r="AF173" s="34" t="s">
        <v>102</v>
      </c>
      <c r="AG173" s="34" t="s">
        <v>81</v>
      </c>
      <c r="AH173" s="34">
        <v>5</v>
      </c>
      <c r="AI173" s="34" t="s">
        <v>2190</v>
      </c>
      <c r="AJ173" s="34">
        <v>52</v>
      </c>
      <c r="AK173" s="34" t="s">
        <v>826</v>
      </c>
      <c r="AL173" s="34">
        <v>18</v>
      </c>
    </row>
    <row r="174" spans="28:38" x14ac:dyDescent="0.25">
      <c r="AB174" s="34" t="str">
        <f t="shared" si="10"/>
        <v>2BFOOD PREPMAX</v>
      </c>
      <c r="AC174" s="34" t="s">
        <v>96</v>
      </c>
      <c r="AD174" s="34" t="s">
        <v>80</v>
      </c>
      <c r="AE174" s="34" t="s">
        <v>2038</v>
      </c>
      <c r="AF174" s="34" t="s">
        <v>102</v>
      </c>
      <c r="AG174" s="34" t="s">
        <v>81</v>
      </c>
      <c r="AH174" s="34">
        <v>5</v>
      </c>
      <c r="AI174" s="34" t="s">
        <v>170</v>
      </c>
      <c r="AJ174" s="34">
        <v>46</v>
      </c>
      <c r="AK174" s="34" t="s">
        <v>287</v>
      </c>
      <c r="AL174" s="34">
        <v>24</v>
      </c>
    </row>
    <row r="175" spans="28:38" x14ac:dyDescent="0.25">
      <c r="AB175" s="34" t="str">
        <f t="shared" si="10"/>
        <v>2BGYMMAX</v>
      </c>
      <c r="AC175" s="34" t="s">
        <v>96</v>
      </c>
      <c r="AD175" s="34" t="s">
        <v>80</v>
      </c>
      <c r="AE175" s="34" t="s">
        <v>52</v>
      </c>
      <c r="AF175" s="34" t="s">
        <v>102</v>
      </c>
      <c r="AG175" s="34" t="s">
        <v>81</v>
      </c>
      <c r="AH175" s="34">
        <v>5</v>
      </c>
      <c r="AI175" s="34" t="s">
        <v>2191</v>
      </c>
      <c r="AJ175" s="34">
        <v>43</v>
      </c>
      <c r="AK175" s="34" t="s">
        <v>960</v>
      </c>
      <c r="AL175" s="34">
        <v>18</v>
      </c>
    </row>
    <row r="176" spans="28:38" x14ac:dyDescent="0.25">
      <c r="AB176" s="34" t="str">
        <f t="shared" si="10"/>
        <v>3ALocationFilename</v>
      </c>
      <c r="AC176" s="34" t="s">
        <v>105</v>
      </c>
      <c r="AD176" s="34" t="s">
        <v>59</v>
      </c>
      <c r="AE176" s="34" t="s">
        <v>60</v>
      </c>
      <c r="AF176" s="34" t="s">
        <v>61</v>
      </c>
      <c r="AG176" s="34" t="s">
        <v>62</v>
      </c>
      <c r="AH176" s="34" t="s">
        <v>63</v>
      </c>
      <c r="AI176" s="34" t="s">
        <v>64</v>
      </c>
      <c r="AJ176" s="34" t="s">
        <v>65</v>
      </c>
      <c r="AK176" s="34" t="s">
        <v>66</v>
      </c>
      <c r="AL176" s="34" t="s">
        <v>67</v>
      </c>
    </row>
    <row r="177" spans="28:38" x14ac:dyDescent="0.25">
      <c r="AB177" s="34" t="str">
        <f t="shared" si="10"/>
        <v>3AADMINTMY15WA</v>
      </c>
      <c r="AC177" s="34" t="s">
        <v>105</v>
      </c>
      <c r="AD177" s="34" t="s">
        <v>80</v>
      </c>
      <c r="AE177" s="34" t="s">
        <v>2032</v>
      </c>
      <c r="AF177" s="34" t="s">
        <v>93</v>
      </c>
      <c r="AG177" s="34" t="s">
        <v>81</v>
      </c>
      <c r="AH177" s="34">
        <v>5</v>
      </c>
      <c r="AI177" s="34" t="s">
        <v>2124</v>
      </c>
      <c r="AJ177" s="34">
        <v>52</v>
      </c>
      <c r="AK177" s="34" t="s">
        <v>619</v>
      </c>
      <c r="AL177" s="34">
        <v>16</v>
      </c>
    </row>
    <row r="178" spans="28:38" x14ac:dyDescent="0.25">
      <c r="AB178" s="34" t="str">
        <f t="shared" si="10"/>
        <v>3ALEARNING 1TMY15WA</v>
      </c>
      <c r="AC178" s="34" t="s">
        <v>105</v>
      </c>
      <c r="AD178" s="34" t="s">
        <v>80</v>
      </c>
      <c r="AE178" s="34" t="s">
        <v>2033</v>
      </c>
      <c r="AF178" s="34" t="s">
        <v>93</v>
      </c>
      <c r="AG178" s="34" t="s">
        <v>81</v>
      </c>
      <c r="AH178" s="34">
        <v>5</v>
      </c>
      <c r="AI178" s="34" t="s">
        <v>2192</v>
      </c>
      <c r="AJ178" s="34">
        <v>62</v>
      </c>
      <c r="AK178" s="34" t="s">
        <v>143</v>
      </c>
      <c r="AL178" s="34">
        <v>19</v>
      </c>
    </row>
    <row r="179" spans="28:38" x14ac:dyDescent="0.25">
      <c r="AB179" s="34" t="str">
        <f t="shared" si="10"/>
        <v>3ALEARNING 2TMY15WA</v>
      </c>
      <c r="AC179" s="34" t="s">
        <v>105</v>
      </c>
      <c r="AD179" s="34" t="s">
        <v>80</v>
      </c>
      <c r="AE179" s="34" t="s">
        <v>2034</v>
      </c>
      <c r="AF179" s="34" t="s">
        <v>93</v>
      </c>
      <c r="AG179" s="34" t="s">
        <v>81</v>
      </c>
      <c r="AH179" s="34">
        <v>5</v>
      </c>
      <c r="AI179" s="34" t="s">
        <v>706</v>
      </c>
      <c r="AJ179" s="34">
        <v>47</v>
      </c>
      <c r="AK179" s="34" t="s">
        <v>606</v>
      </c>
      <c r="AL179" s="34">
        <v>14</v>
      </c>
    </row>
    <row r="180" spans="28:38" x14ac:dyDescent="0.25">
      <c r="AB180" s="34" t="str">
        <f t="shared" si="10"/>
        <v>3APERFORMANCETMY15WA</v>
      </c>
      <c r="AC180" s="34" t="s">
        <v>105</v>
      </c>
      <c r="AD180" s="34" t="s">
        <v>80</v>
      </c>
      <c r="AE180" s="34" t="s">
        <v>2035</v>
      </c>
      <c r="AF180" s="34" t="s">
        <v>93</v>
      </c>
      <c r="AG180" s="34" t="s">
        <v>81</v>
      </c>
      <c r="AH180" s="34">
        <v>5</v>
      </c>
      <c r="AI180" s="34" t="s">
        <v>2193</v>
      </c>
      <c r="AJ180" s="34">
        <v>46</v>
      </c>
      <c r="AK180" s="34" t="s">
        <v>2194</v>
      </c>
      <c r="AL180" s="34">
        <v>13</v>
      </c>
    </row>
    <row r="181" spans="28:38" x14ac:dyDescent="0.25">
      <c r="AB181" s="34" t="str">
        <f t="shared" si="10"/>
        <v>3ALEARNING 4TMY15WA</v>
      </c>
      <c r="AC181" s="34" t="s">
        <v>105</v>
      </c>
      <c r="AD181" s="34" t="s">
        <v>80</v>
      </c>
      <c r="AE181" s="34" t="s">
        <v>2036</v>
      </c>
      <c r="AF181" s="34" t="s">
        <v>93</v>
      </c>
      <c r="AG181" s="34" t="s">
        <v>81</v>
      </c>
      <c r="AH181" s="34">
        <v>5</v>
      </c>
      <c r="AI181" s="34" t="s">
        <v>2195</v>
      </c>
      <c r="AJ181" s="34">
        <v>48</v>
      </c>
      <c r="AK181" s="34" t="s">
        <v>376</v>
      </c>
      <c r="AL181" s="34">
        <v>15</v>
      </c>
    </row>
    <row r="182" spans="28:38" x14ac:dyDescent="0.25">
      <c r="AB182" s="34" t="str">
        <f t="shared" si="10"/>
        <v>3ALEARNING 3TMY15WA</v>
      </c>
      <c r="AC182" s="34" t="s">
        <v>105</v>
      </c>
      <c r="AD182" s="34" t="s">
        <v>80</v>
      </c>
      <c r="AE182" s="34" t="s">
        <v>2037</v>
      </c>
      <c r="AF182" s="34" t="s">
        <v>93</v>
      </c>
      <c r="AG182" s="34" t="s">
        <v>81</v>
      </c>
      <c r="AH182" s="34">
        <v>5</v>
      </c>
      <c r="AI182" s="34" t="s">
        <v>2196</v>
      </c>
      <c r="AJ182" s="34">
        <v>49</v>
      </c>
      <c r="AK182" s="34" t="s">
        <v>376</v>
      </c>
      <c r="AL182" s="34">
        <v>15</v>
      </c>
    </row>
    <row r="183" spans="28:38" x14ac:dyDescent="0.25">
      <c r="AB183" s="34" t="str">
        <f t="shared" si="10"/>
        <v>3AFOOD PREPTMY15WA</v>
      </c>
      <c r="AC183" s="34" t="s">
        <v>105</v>
      </c>
      <c r="AD183" s="34" t="s">
        <v>80</v>
      </c>
      <c r="AE183" s="34" t="s">
        <v>2038</v>
      </c>
      <c r="AF183" s="34" t="s">
        <v>93</v>
      </c>
      <c r="AG183" s="34" t="s">
        <v>81</v>
      </c>
      <c r="AH183" s="34">
        <v>5</v>
      </c>
      <c r="AI183" s="34" t="s">
        <v>2197</v>
      </c>
      <c r="AJ183" s="34">
        <v>44</v>
      </c>
      <c r="AK183" s="34" t="s">
        <v>2198</v>
      </c>
      <c r="AL183" s="34">
        <v>25</v>
      </c>
    </row>
    <row r="184" spans="28:38" x14ac:dyDescent="0.25">
      <c r="AB184" s="34" t="str">
        <f t="shared" si="10"/>
        <v>3AGYMTMY15WA</v>
      </c>
      <c r="AC184" s="34" t="s">
        <v>105</v>
      </c>
      <c r="AD184" s="34" t="s">
        <v>80</v>
      </c>
      <c r="AE184" s="34" t="s">
        <v>52</v>
      </c>
      <c r="AF184" s="34" t="s">
        <v>93</v>
      </c>
      <c r="AG184" s="34" t="s">
        <v>81</v>
      </c>
      <c r="AH184" s="34">
        <v>5</v>
      </c>
      <c r="AI184" s="34" t="s">
        <v>2199</v>
      </c>
      <c r="AJ184" s="34">
        <v>43</v>
      </c>
      <c r="AK184" s="34" t="s">
        <v>710</v>
      </c>
      <c r="AL184" s="34">
        <v>18</v>
      </c>
    </row>
    <row r="185" spans="28:38" x14ac:dyDescent="0.25">
      <c r="AB185" s="34" t="str">
        <f t="shared" si="10"/>
        <v>3AADMINTMY7WA</v>
      </c>
      <c r="AC185" s="34" t="s">
        <v>105</v>
      </c>
      <c r="AD185" s="34" t="s">
        <v>80</v>
      </c>
      <c r="AE185" s="34" t="s">
        <v>2032</v>
      </c>
      <c r="AF185" s="34" t="s">
        <v>79</v>
      </c>
      <c r="AG185" s="34" t="s">
        <v>81</v>
      </c>
      <c r="AH185" s="34">
        <v>5</v>
      </c>
      <c r="AI185" s="34" t="s">
        <v>2200</v>
      </c>
      <c r="AJ185" s="34">
        <v>53</v>
      </c>
      <c r="AK185" s="34" t="s">
        <v>619</v>
      </c>
      <c r="AL185" s="34">
        <v>16</v>
      </c>
    </row>
    <row r="186" spans="28:38" x14ac:dyDescent="0.25">
      <c r="AB186" s="34" t="str">
        <f t="shared" si="10"/>
        <v>3ALEARNING 1TMY7WA</v>
      </c>
      <c r="AC186" s="34" t="s">
        <v>105</v>
      </c>
      <c r="AD186" s="34" t="s">
        <v>80</v>
      </c>
      <c r="AE186" s="34" t="s">
        <v>2033</v>
      </c>
      <c r="AF186" s="34" t="s">
        <v>79</v>
      </c>
      <c r="AG186" s="34" t="s">
        <v>81</v>
      </c>
      <c r="AH186" s="34">
        <v>5</v>
      </c>
      <c r="AI186" s="34" t="s">
        <v>2178</v>
      </c>
      <c r="AJ186" s="34">
        <v>62</v>
      </c>
      <c r="AK186" s="34" t="s">
        <v>143</v>
      </c>
      <c r="AL186" s="34">
        <v>18</v>
      </c>
    </row>
    <row r="187" spans="28:38" x14ac:dyDescent="0.25">
      <c r="AB187" s="34" t="str">
        <f t="shared" si="10"/>
        <v>3ALEARNING 2TMY7WA</v>
      </c>
      <c r="AC187" s="34" t="s">
        <v>105</v>
      </c>
      <c r="AD187" s="34" t="s">
        <v>80</v>
      </c>
      <c r="AE187" s="34" t="s">
        <v>2034</v>
      </c>
      <c r="AF187" s="34" t="s">
        <v>79</v>
      </c>
      <c r="AG187" s="34" t="s">
        <v>81</v>
      </c>
      <c r="AH187" s="34">
        <v>5</v>
      </c>
      <c r="AI187" s="34" t="s">
        <v>2201</v>
      </c>
      <c r="AJ187" s="34">
        <v>47</v>
      </c>
      <c r="AK187" s="34" t="s">
        <v>281</v>
      </c>
      <c r="AL187" s="34">
        <v>14</v>
      </c>
    </row>
    <row r="188" spans="28:38" x14ac:dyDescent="0.25">
      <c r="AB188" s="34" t="str">
        <f t="shared" si="10"/>
        <v>3APERFORMANCETMY7WA</v>
      </c>
      <c r="AC188" s="34" t="s">
        <v>105</v>
      </c>
      <c r="AD188" s="34" t="s">
        <v>80</v>
      </c>
      <c r="AE188" s="34" t="s">
        <v>2035</v>
      </c>
      <c r="AF188" s="34" t="s">
        <v>79</v>
      </c>
      <c r="AG188" s="34" t="s">
        <v>81</v>
      </c>
      <c r="AH188" s="34">
        <v>5</v>
      </c>
      <c r="AI188" s="34" t="s">
        <v>2202</v>
      </c>
      <c r="AJ188" s="34">
        <v>45</v>
      </c>
      <c r="AK188" s="34" t="s">
        <v>2203</v>
      </c>
      <c r="AL188" s="34">
        <v>12</v>
      </c>
    </row>
    <row r="189" spans="28:38" x14ac:dyDescent="0.25">
      <c r="AB189" s="34" t="str">
        <f t="shared" si="10"/>
        <v>3ALEARNING 4TMY7WA</v>
      </c>
      <c r="AC189" s="34" t="s">
        <v>105</v>
      </c>
      <c r="AD189" s="34" t="s">
        <v>80</v>
      </c>
      <c r="AE189" s="34" t="s">
        <v>2036</v>
      </c>
      <c r="AF189" s="34" t="s">
        <v>79</v>
      </c>
      <c r="AG189" s="34" t="s">
        <v>81</v>
      </c>
      <c r="AH189" s="34">
        <v>5</v>
      </c>
      <c r="AI189" s="34" t="s">
        <v>668</v>
      </c>
      <c r="AJ189" s="34">
        <v>48</v>
      </c>
      <c r="AK189" s="34" t="s">
        <v>376</v>
      </c>
      <c r="AL189" s="34">
        <v>14</v>
      </c>
    </row>
    <row r="190" spans="28:38" x14ac:dyDescent="0.25">
      <c r="AB190" s="34" t="str">
        <f t="shared" si="10"/>
        <v>3ALEARNING 3TMY7WA</v>
      </c>
      <c r="AC190" s="34" t="s">
        <v>105</v>
      </c>
      <c r="AD190" s="34" t="s">
        <v>80</v>
      </c>
      <c r="AE190" s="34" t="s">
        <v>2037</v>
      </c>
      <c r="AF190" s="34" t="s">
        <v>79</v>
      </c>
      <c r="AG190" s="34" t="s">
        <v>81</v>
      </c>
      <c r="AH190" s="34">
        <v>5</v>
      </c>
      <c r="AI190" s="34" t="s">
        <v>1798</v>
      </c>
      <c r="AJ190" s="34">
        <v>49</v>
      </c>
      <c r="AK190" s="34" t="s">
        <v>376</v>
      </c>
      <c r="AL190" s="34">
        <v>15</v>
      </c>
    </row>
    <row r="191" spans="28:38" x14ac:dyDescent="0.25">
      <c r="AB191" s="34" t="str">
        <f t="shared" si="10"/>
        <v>3AFOOD PREPTMY7WA</v>
      </c>
      <c r="AC191" s="34" t="s">
        <v>105</v>
      </c>
      <c r="AD191" s="34" t="s">
        <v>80</v>
      </c>
      <c r="AE191" s="34" t="s">
        <v>2038</v>
      </c>
      <c r="AF191" s="34" t="s">
        <v>79</v>
      </c>
      <c r="AG191" s="34" t="s">
        <v>81</v>
      </c>
      <c r="AH191" s="34">
        <v>5</v>
      </c>
      <c r="AI191" s="34" t="s">
        <v>2082</v>
      </c>
      <c r="AJ191" s="34">
        <v>44</v>
      </c>
      <c r="AK191" s="34" t="s">
        <v>1807</v>
      </c>
      <c r="AL191" s="34">
        <v>24</v>
      </c>
    </row>
    <row r="192" spans="28:38" x14ac:dyDescent="0.25">
      <c r="AB192" s="34" t="str">
        <f t="shared" si="10"/>
        <v>3AGYMTMY7WA</v>
      </c>
      <c r="AC192" s="34" t="s">
        <v>105</v>
      </c>
      <c r="AD192" s="34" t="s">
        <v>80</v>
      </c>
      <c r="AE192" s="34" t="s">
        <v>52</v>
      </c>
      <c r="AF192" s="34" t="s">
        <v>79</v>
      </c>
      <c r="AG192" s="34" t="s">
        <v>81</v>
      </c>
      <c r="AH192" s="34">
        <v>5</v>
      </c>
      <c r="AI192" s="34" t="s">
        <v>2204</v>
      </c>
      <c r="AJ192" s="34">
        <v>43</v>
      </c>
      <c r="AK192" s="34" t="s">
        <v>710</v>
      </c>
      <c r="AL192" s="34">
        <v>17</v>
      </c>
    </row>
    <row r="193" spans="28:38" x14ac:dyDescent="0.25">
      <c r="AB193" s="34" t="str">
        <f t="shared" si="10"/>
        <v>3AADMINTMY3WA</v>
      </c>
      <c r="AC193" s="34" t="s">
        <v>105</v>
      </c>
      <c r="AD193" s="34" t="s">
        <v>80</v>
      </c>
      <c r="AE193" s="34" t="s">
        <v>2032</v>
      </c>
      <c r="AF193" s="34" t="s">
        <v>69</v>
      </c>
      <c r="AG193" s="34" t="s">
        <v>81</v>
      </c>
      <c r="AH193" s="34">
        <v>5</v>
      </c>
      <c r="AI193" s="34" t="s">
        <v>2205</v>
      </c>
      <c r="AJ193" s="34">
        <v>51</v>
      </c>
      <c r="AK193" s="34" t="s">
        <v>287</v>
      </c>
      <c r="AL193" s="34">
        <v>16</v>
      </c>
    </row>
    <row r="194" spans="28:38" x14ac:dyDescent="0.25">
      <c r="AB194" s="34" t="str">
        <f t="shared" si="10"/>
        <v>3ALEARNING 1TMY3WA</v>
      </c>
      <c r="AC194" s="34" t="s">
        <v>105</v>
      </c>
      <c r="AD194" s="34" t="s">
        <v>80</v>
      </c>
      <c r="AE194" s="34" t="s">
        <v>2033</v>
      </c>
      <c r="AF194" s="34" t="s">
        <v>69</v>
      </c>
      <c r="AG194" s="34" t="s">
        <v>81</v>
      </c>
      <c r="AH194" s="34">
        <v>5</v>
      </c>
      <c r="AI194" s="34" t="s">
        <v>2206</v>
      </c>
      <c r="AJ194" s="34">
        <v>61</v>
      </c>
      <c r="AK194" s="34" t="s">
        <v>287</v>
      </c>
      <c r="AL194" s="34">
        <v>18</v>
      </c>
    </row>
    <row r="195" spans="28:38" x14ac:dyDescent="0.25">
      <c r="AB195" s="34" t="str">
        <f t="shared" si="10"/>
        <v>3ALEARNING 2TMY3WA</v>
      </c>
      <c r="AC195" s="34" t="s">
        <v>105</v>
      </c>
      <c r="AD195" s="34" t="s">
        <v>80</v>
      </c>
      <c r="AE195" s="34" t="s">
        <v>2034</v>
      </c>
      <c r="AF195" s="34" t="s">
        <v>69</v>
      </c>
      <c r="AG195" s="34" t="s">
        <v>81</v>
      </c>
      <c r="AH195" s="34">
        <v>5</v>
      </c>
      <c r="AI195" s="34" t="s">
        <v>2207</v>
      </c>
      <c r="AJ195" s="34">
        <v>46</v>
      </c>
      <c r="AK195" s="34" t="s">
        <v>606</v>
      </c>
      <c r="AL195" s="34">
        <v>14</v>
      </c>
    </row>
    <row r="196" spans="28:38" x14ac:dyDescent="0.25">
      <c r="AB196" s="34" t="str">
        <f t="shared" si="10"/>
        <v>3APERFORMANCETMY3WA</v>
      </c>
      <c r="AC196" s="34" t="s">
        <v>105</v>
      </c>
      <c r="AD196" s="34" t="s">
        <v>80</v>
      </c>
      <c r="AE196" s="34" t="s">
        <v>2035</v>
      </c>
      <c r="AF196" s="34" t="s">
        <v>69</v>
      </c>
      <c r="AG196" s="34" t="s">
        <v>81</v>
      </c>
      <c r="AH196" s="34">
        <v>5</v>
      </c>
      <c r="AI196" s="34" t="s">
        <v>2208</v>
      </c>
      <c r="AJ196" s="34">
        <v>44</v>
      </c>
      <c r="AK196" s="34" t="s">
        <v>368</v>
      </c>
      <c r="AL196" s="34">
        <v>13</v>
      </c>
    </row>
    <row r="197" spans="28:38" x14ac:dyDescent="0.25">
      <c r="AB197" s="34" t="str">
        <f t="shared" si="10"/>
        <v>3ALEARNING 4TMY3WA</v>
      </c>
      <c r="AC197" s="34" t="s">
        <v>105</v>
      </c>
      <c r="AD197" s="34" t="s">
        <v>80</v>
      </c>
      <c r="AE197" s="34" t="s">
        <v>2036</v>
      </c>
      <c r="AF197" s="34" t="s">
        <v>69</v>
      </c>
      <c r="AG197" s="34" t="s">
        <v>81</v>
      </c>
      <c r="AH197" s="34">
        <v>5</v>
      </c>
      <c r="AI197" s="34" t="s">
        <v>2207</v>
      </c>
      <c r="AJ197" s="34">
        <v>45</v>
      </c>
      <c r="AK197" s="34" t="s">
        <v>287</v>
      </c>
      <c r="AL197" s="34">
        <v>15</v>
      </c>
    </row>
    <row r="198" spans="28:38" x14ac:dyDescent="0.25">
      <c r="AB198" s="34" t="str">
        <f t="shared" si="10"/>
        <v>3ALEARNING 3TMY3WA</v>
      </c>
      <c r="AC198" s="34" t="s">
        <v>105</v>
      </c>
      <c r="AD198" s="34" t="s">
        <v>80</v>
      </c>
      <c r="AE198" s="34" t="s">
        <v>2037</v>
      </c>
      <c r="AF198" s="34" t="s">
        <v>69</v>
      </c>
      <c r="AG198" s="34" t="s">
        <v>81</v>
      </c>
      <c r="AH198" s="34">
        <v>5</v>
      </c>
      <c r="AI198" s="34" t="s">
        <v>1951</v>
      </c>
      <c r="AJ198" s="34">
        <v>48</v>
      </c>
      <c r="AK198" s="34" t="s">
        <v>606</v>
      </c>
      <c r="AL198" s="34">
        <v>15</v>
      </c>
    </row>
    <row r="199" spans="28:38" x14ac:dyDescent="0.25">
      <c r="AB199" s="34" t="str">
        <f t="shared" ref="AB199:AB262" si="11">CONCATENATE(AC199,AE199,AF199)</f>
        <v>3AFOOD PREPTMY3WA</v>
      </c>
      <c r="AC199" s="34" t="s">
        <v>105</v>
      </c>
      <c r="AD199" s="34" t="s">
        <v>80</v>
      </c>
      <c r="AE199" s="34" t="s">
        <v>2038</v>
      </c>
      <c r="AF199" s="34" t="s">
        <v>69</v>
      </c>
      <c r="AG199" s="34" t="s">
        <v>81</v>
      </c>
      <c r="AH199" s="34">
        <v>6</v>
      </c>
      <c r="AI199" s="34" t="s">
        <v>2209</v>
      </c>
      <c r="AJ199" s="34">
        <v>45</v>
      </c>
      <c r="AK199" s="34" t="s">
        <v>710</v>
      </c>
      <c r="AL199" s="34">
        <v>26</v>
      </c>
    </row>
    <row r="200" spans="28:38" x14ac:dyDescent="0.25">
      <c r="AB200" s="34" t="str">
        <f t="shared" si="11"/>
        <v>3AGYMTMY3WA</v>
      </c>
      <c r="AC200" s="34" t="s">
        <v>105</v>
      </c>
      <c r="AD200" s="34" t="s">
        <v>80</v>
      </c>
      <c r="AE200" s="34" t="s">
        <v>52</v>
      </c>
      <c r="AF200" s="34" t="s">
        <v>69</v>
      </c>
      <c r="AG200" s="34" t="s">
        <v>81</v>
      </c>
      <c r="AH200" s="34">
        <v>5</v>
      </c>
      <c r="AI200" s="34" t="s">
        <v>2199</v>
      </c>
      <c r="AJ200" s="34">
        <v>42</v>
      </c>
      <c r="AK200" s="34" t="s">
        <v>2210</v>
      </c>
      <c r="AL200" s="34">
        <v>18</v>
      </c>
    </row>
    <row r="201" spans="28:38" x14ac:dyDescent="0.25">
      <c r="AB201" s="34" t="str">
        <f t="shared" si="11"/>
        <v>3AADMINTMY3</v>
      </c>
      <c r="AC201" s="34" t="s">
        <v>105</v>
      </c>
      <c r="AD201" s="34" t="s">
        <v>80</v>
      </c>
      <c r="AE201" s="34" t="s">
        <v>2032</v>
      </c>
      <c r="AF201" s="34" t="s">
        <v>84</v>
      </c>
      <c r="AG201" s="34" t="s">
        <v>81</v>
      </c>
      <c r="AH201" s="34">
        <v>5</v>
      </c>
      <c r="AI201" s="34" t="s">
        <v>301</v>
      </c>
      <c r="AJ201" s="34">
        <v>47</v>
      </c>
      <c r="AK201" s="34" t="s">
        <v>376</v>
      </c>
      <c r="AL201" s="34">
        <v>16</v>
      </c>
    </row>
    <row r="202" spans="28:38" x14ac:dyDescent="0.25">
      <c r="AB202" s="34" t="str">
        <f t="shared" si="11"/>
        <v>3ALEARNING 1TMY3</v>
      </c>
      <c r="AC202" s="34" t="s">
        <v>105</v>
      </c>
      <c r="AD202" s="34" t="s">
        <v>80</v>
      </c>
      <c r="AE202" s="34" t="s">
        <v>2033</v>
      </c>
      <c r="AF202" s="34" t="s">
        <v>84</v>
      </c>
      <c r="AG202" s="34" t="s">
        <v>81</v>
      </c>
      <c r="AH202" s="34">
        <v>5</v>
      </c>
      <c r="AI202" s="34" t="s">
        <v>2211</v>
      </c>
      <c r="AJ202" s="34">
        <v>58</v>
      </c>
      <c r="AK202" s="34" t="s">
        <v>281</v>
      </c>
      <c r="AL202" s="34">
        <v>19</v>
      </c>
    </row>
    <row r="203" spans="28:38" x14ac:dyDescent="0.25">
      <c r="AB203" s="34" t="str">
        <f t="shared" si="11"/>
        <v>3ALEARNING 2TMY3</v>
      </c>
      <c r="AC203" s="34" t="s">
        <v>105</v>
      </c>
      <c r="AD203" s="34" t="s">
        <v>80</v>
      </c>
      <c r="AE203" s="34" t="s">
        <v>2034</v>
      </c>
      <c r="AF203" s="34" t="s">
        <v>84</v>
      </c>
      <c r="AG203" s="34" t="s">
        <v>81</v>
      </c>
      <c r="AH203" s="34">
        <v>5</v>
      </c>
      <c r="AI203" s="34" t="s">
        <v>1483</v>
      </c>
      <c r="AJ203" s="34">
        <v>41</v>
      </c>
      <c r="AK203" s="34" t="s">
        <v>882</v>
      </c>
      <c r="AL203" s="34">
        <v>14</v>
      </c>
    </row>
    <row r="204" spans="28:38" x14ac:dyDescent="0.25">
      <c r="AB204" s="34" t="str">
        <f t="shared" si="11"/>
        <v>3APERFORMANCETMY3</v>
      </c>
      <c r="AC204" s="34" t="s">
        <v>105</v>
      </c>
      <c r="AD204" s="34" t="s">
        <v>80</v>
      </c>
      <c r="AE204" s="34" t="s">
        <v>2035</v>
      </c>
      <c r="AF204" s="34" t="s">
        <v>84</v>
      </c>
      <c r="AG204" s="34" t="s">
        <v>81</v>
      </c>
      <c r="AH204" s="34">
        <v>5</v>
      </c>
      <c r="AI204" s="34" t="s">
        <v>2212</v>
      </c>
      <c r="AJ204" s="34">
        <v>40</v>
      </c>
      <c r="AK204" s="34" t="s">
        <v>283</v>
      </c>
      <c r="AL204" s="34">
        <v>13</v>
      </c>
    </row>
    <row r="205" spans="28:38" x14ac:dyDescent="0.25">
      <c r="AB205" s="34" t="str">
        <f t="shared" si="11"/>
        <v>3ALEARNING 4TMY3</v>
      </c>
      <c r="AC205" s="34" t="s">
        <v>105</v>
      </c>
      <c r="AD205" s="34" t="s">
        <v>80</v>
      </c>
      <c r="AE205" s="34" t="s">
        <v>2036</v>
      </c>
      <c r="AF205" s="34" t="s">
        <v>84</v>
      </c>
      <c r="AG205" s="34" t="s">
        <v>81</v>
      </c>
      <c r="AH205" s="34">
        <v>5</v>
      </c>
      <c r="AI205" s="34" t="s">
        <v>1483</v>
      </c>
      <c r="AJ205" s="34">
        <v>43</v>
      </c>
      <c r="AK205" s="34" t="s">
        <v>376</v>
      </c>
      <c r="AL205" s="34">
        <v>15</v>
      </c>
    </row>
    <row r="206" spans="28:38" x14ac:dyDescent="0.25">
      <c r="AB206" s="34" t="str">
        <f t="shared" si="11"/>
        <v>3ALEARNING 3TMY3</v>
      </c>
      <c r="AC206" s="34" t="s">
        <v>105</v>
      </c>
      <c r="AD206" s="34" t="s">
        <v>80</v>
      </c>
      <c r="AE206" s="34" t="s">
        <v>2037</v>
      </c>
      <c r="AF206" s="34" t="s">
        <v>84</v>
      </c>
      <c r="AG206" s="34" t="s">
        <v>81</v>
      </c>
      <c r="AH206" s="34">
        <v>5</v>
      </c>
      <c r="AI206" s="34" t="s">
        <v>1234</v>
      </c>
      <c r="AJ206" s="34">
        <v>44</v>
      </c>
      <c r="AK206" s="34" t="s">
        <v>2213</v>
      </c>
      <c r="AL206" s="34">
        <v>15</v>
      </c>
    </row>
    <row r="207" spans="28:38" x14ac:dyDescent="0.25">
      <c r="AB207" s="34" t="str">
        <f t="shared" si="11"/>
        <v>3AFOOD PREPTMY3</v>
      </c>
      <c r="AC207" s="34" t="s">
        <v>105</v>
      </c>
      <c r="AD207" s="34" t="s">
        <v>80</v>
      </c>
      <c r="AE207" s="34" t="s">
        <v>2038</v>
      </c>
      <c r="AF207" s="34" t="s">
        <v>84</v>
      </c>
      <c r="AG207" s="34" t="s">
        <v>81</v>
      </c>
      <c r="AH207" s="34">
        <v>5</v>
      </c>
      <c r="AI207" s="34" t="s">
        <v>2214</v>
      </c>
      <c r="AJ207" s="34">
        <v>44</v>
      </c>
      <c r="AK207" s="34" t="s">
        <v>2215</v>
      </c>
      <c r="AL207" s="34">
        <v>24</v>
      </c>
    </row>
    <row r="208" spans="28:38" x14ac:dyDescent="0.25">
      <c r="AB208" s="34" t="str">
        <f t="shared" si="11"/>
        <v>3AGYMTMY3</v>
      </c>
      <c r="AC208" s="34" t="s">
        <v>105</v>
      </c>
      <c r="AD208" s="34" t="s">
        <v>80</v>
      </c>
      <c r="AE208" s="34" t="s">
        <v>52</v>
      </c>
      <c r="AF208" s="34" t="s">
        <v>84</v>
      </c>
      <c r="AG208" s="34" t="s">
        <v>81</v>
      </c>
      <c r="AH208" s="34">
        <v>5</v>
      </c>
      <c r="AI208" s="34" t="s">
        <v>2216</v>
      </c>
      <c r="AJ208" s="34">
        <v>42</v>
      </c>
      <c r="AK208" s="34" t="s">
        <v>858</v>
      </c>
      <c r="AL208" s="34">
        <v>18</v>
      </c>
    </row>
    <row r="209" spans="28:38" x14ac:dyDescent="0.25">
      <c r="AB209" s="34" t="str">
        <f t="shared" si="11"/>
        <v>3AADMINTMY2</v>
      </c>
      <c r="AC209" s="34" t="s">
        <v>105</v>
      </c>
      <c r="AD209" s="34" t="s">
        <v>80</v>
      </c>
      <c r="AE209" s="34" t="s">
        <v>2032</v>
      </c>
      <c r="AF209" s="34" t="s">
        <v>90</v>
      </c>
      <c r="AG209" s="34" t="s">
        <v>81</v>
      </c>
      <c r="AH209" s="34">
        <v>5</v>
      </c>
      <c r="AI209" s="34" t="s">
        <v>2217</v>
      </c>
      <c r="AJ209" s="34">
        <v>50</v>
      </c>
      <c r="AK209" s="34" t="s">
        <v>856</v>
      </c>
      <c r="AL209" s="34">
        <v>15</v>
      </c>
    </row>
    <row r="210" spans="28:38" x14ac:dyDescent="0.25">
      <c r="AB210" s="34" t="str">
        <f t="shared" si="11"/>
        <v>3ALEARNING 1TMY2</v>
      </c>
      <c r="AC210" s="34" t="s">
        <v>105</v>
      </c>
      <c r="AD210" s="34" t="s">
        <v>80</v>
      </c>
      <c r="AE210" s="34" t="s">
        <v>2033</v>
      </c>
      <c r="AF210" s="34" t="s">
        <v>90</v>
      </c>
      <c r="AG210" s="34" t="s">
        <v>81</v>
      </c>
      <c r="AH210" s="34">
        <v>5</v>
      </c>
      <c r="AI210" s="34" t="s">
        <v>1721</v>
      </c>
      <c r="AJ210" s="34">
        <v>59</v>
      </c>
      <c r="AK210" s="34" t="s">
        <v>872</v>
      </c>
      <c r="AL210" s="34">
        <v>18</v>
      </c>
    </row>
    <row r="211" spans="28:38" x14ac:dyDescent="0.25">
      <c r="AB211" s="34" t="str">
        <f t="shared" si="11"/>
        <v>3ALEARNING 2TMY2</v>
      </c>
      <c r="AC211" s="34" t="s">
        <v>105</v>
      </c>
      <c r="AD211" s="34" t="s">
        <v>80</v>
      </c>
      <c r="AE211" s="34" t="s">
        <v>2034</v>
      </c>
      <c r="AF211" s="34" t="s">
        <v>90</v>
      </c>
      <c r="AG211" s="34" t="s">
        <v>81</v>
      </c>
      <c r="AH211" s="34">
        <v>5</v>
      </c>
      <c r="AI211" s="34" t="s">
        <v>430</v>
      </c>
      <c r="AJ211" s="34">
        <v>43</v>
      </c>
      <c r="AK211" s="34" t="s">
        <v>507</v>
      </c>
      <c r="AL211" s="34">
        <v>14</v>
      </c>
    </row>
    <row r="212" spans="28:38" x14ac:dyDescent="0.25">
      <c r="AB212" s="34" t="str">
        <f t="shared" si="11"/>
        <v>3APERFORMANCETMY2</v>
      </c>
      <c r="AC212" s="34" t="s">
        <v>105</v>
      </c>
      <c r="AD212" s="34" t="s">
        <v>80</v>
      </c>
      <c r="AE212" s="34" t="s">
        <v>2035</v>
      </c>
      <c r="AF212" s="34" t="s">
        <v>90</v>
      </c>
      <c r="AG212" s="34" t="s">
        <v>81</v>
      </c>
      <c r="AH212" s="34">
        <v>5</v>
      </c>
      <c r="AI212" s="34" t="s">
        <v>1721</v>
      </c>
      <c r="AJ212" s="34">
        <v>41</v>
      </c>
      <c r="AK212" s="34" t="s">
        <v>1149</v>
      </c>
      <c r="AL212" s="34">
        <v>12</v>
      </c>
    </row>
    <row r="213" spans="28:38" x14ac:dyDescent="0.25">
      <c r="AB213" s="34" t="str">
        <f t="shared" si="11"/>
        <v>3ALEARNING 4TMY2</v>
      </c>
      <c r="AC213" s="34" t="s">
        <v>105</v>
      </c>
      <c r="AD213" s="34" t="s">
        <v>80</v>
      </c>
      <c r="AE213" s="34" t="s">
        <v>2036</v>
      </c>
      <c r="AF213" s="34" t="s">
        <v>90</v>
      </c>
      <c r="AG213" s="34" t="s">
        <v>81</v>
      </c>
      <c r="AH213" s="34">
        <v>5</v>
      </c>
      <c r="AI213" s="34" t="s">
        <v>2218</v>
      </c>
      <c r="AJ213" s="34">
        <v>43</v>
      </c>
      <c r="AK213" s="34" t="s">
        <v>162</v>
      </c>
      <c r="AL213" s="34">
        <v>14</v>
      </c>
    </row>
    <row r="214" spans="28:38" x14ac:dyDescent="0.25">
      <c r="AB214" s="34" t="str">
        <f t="shared" si="11"/>
        <v>3ALEARNING 3TMY2</v>
      </c>
      <c r="AC214" s="34" t="s">
        <v>105</v>
      </c>
      <c r="AD214" s="34" t="s">
        <v>80</v>
      </c>
      <c r="AE214" s="34" t="s">
        <v>2037</v>
      </c>
      <c r="AF214" s="34" t="s">
        <v>90</v>
      </c>
      <c r="AG214" s="34" t="s">
        <v>81</v>
      </c>
      <c r="AH214" s="34">
        <v>5</v>
      </c>
      <c r="AI214" s="34" t="s">
        <v>2219</v>
      </c>
      <c r="AJ214" s="34">
        <v>45</v>
      </c>
      <c r="AK214" s="34" t="s">
        <v>734</v>
      </c>
      <c r="AL214" s="34">
        <v>15</v>
      </c>
    </row>
    <row r="215" spans="28:38" x14ac:dyDescent="0.25">
      <c r="AB215" s="34" t="str">
        <f t="shared" si="11"/>
        <v>3AFOOD PREPTMY2</v>
      </c>
      <c r="AC215" s="34" t="s">
        <v>105</v>
      </c>
      <c r="AD215" s="34" t="s">
        <v>80</v>
      </c>
      <c r="AE215" s="34" t="s">
        <v>2038</v>
      </c>
      <c r="AF215" s="34" t="s">
        <v>90</v>
      </c>
      <c r="AG215" s="34" t="s">
        <v>81</v>
      </c>
      <c r="AH215" s="34">
        <v>5</v>
      </c>
      <c r="AI215" s="34" t="s">
        <v>2082</v>
      </c>
      <c r="AJ215" s="34">
        <v>45</v>
      </c>
      <c r="AK215" s="34" t="s">
        <v>2220</v>
      </c>
      <c r="AL215" s="34">
        <v>24</v>
      </c>
    </row>
    <row r="216" spans="28:38" x14ac:dyDescent="0.25">
      <c r="AB216" s="34" t="str">
        <f t="shared" si="11"/>
        <v>3AGYMTMY2</v>
      </c>
      <c r="AC216" s="34" t="s">
        <v>105</v>
      </c>
      <c r="AD216" s="34" t="s">
        <v>80</v>
      </c>
      <c r="AE216" s="34" t="s">
        <v>52</v>
      </c>
      <c r="AF216" s="34" t="s">
        <v>90</v>
      </c>
      <c r="AG216" s="34" t="s">
        <v>81</v>
      </c>
      <c r="AH216" s="34">
        <v>5</v>
      </c>
      <c r="AI216" s="34" t="s">
        <v>347</v>
      </c>
      <c r="AJ216" s="34">
        <v>42</v>
      </c>
      <c r="AK216" s="34" t="s">
        <v>2221</v>
      </c>
      <c r="AL216" s="34">
        <v>17</v>
      </c>
    </row>
    <row r="217" spans="28:38" x14ac:dyDescent="0.25">
      <c r="AB217" s="34" t="str">
        <f t="shared" si="11"/>
        <v>3AADMINMIN</v>
      </c>
      <c r="AC217" s="34" t="s">
        <v>105</v>
      </c>
      <c r="AD217" s="34" t="s">
        <v>80</v>
      </c>
      <c r="AE217" s="34" t="s">
        <v>2032</v>
      </c>
      <c r="AF217" s="34" t="s">
        <v>99</v>
      </c>
      <c r="AG217" s="34" t="s">
        <v>81</v>
      </c>
      <c r="AH217" s="34">
        <v>5</v>
      </c>
      <c r="AI217" s="34" t="s">
        <v>2222</v>
      </c>
      <c r="AJ217" s="34">
        <v>42</v>
      </c>
      <c r="AK217" s="34" t="s">
        <v>1256</v>
      </c>
      <c r="AL217" s="34">
        <v>16</v>
      </c>
    </row>
    <row r="218" spans="28:38" x14ac:dyDescent="0.25">
      <c r="AB218" s="34" t="str">
        <f t="shared" si="11"/>
        <v>3ALEARNING 1MIN</v>
      </c>
      <c r="AC218" s="34" t="s">
        <v>105</v>
      </c>
      <c r="AD218" s="34" t="s">
        <v>80</v>
      </c>
      <c r="AE218" s="34" t="s">
        <v>2033</v>
      </c>
      <c r="AF218" s="34" t="s">
        <v>99</v>
      </c>
      <c r="AG218" s="34" t="s">
        <v>81</v>
      </c>
      <c r="AH218" s="34">
        <v>5</v>
      </c>
      <c r="AI218" s="34" t="s">
        <v>441</v>
      </c>
      <c r="AJ218" s="34">
        <v>49</v>
      </c>
      <c r="AK218" s="34" t="s">
        <v>2223</v>
      </c>
      <c r="AL218" s="34">
        <v>18</v>
      </c>
    </row>
    <row r="219" spans="28:38" x14ac:dyDescent="0.25">
      <c r="AB219" s="34" t="str">
        <f t="shared" si="11"/>
        <v>3ALEARNING 2MIN</v>
      </c>
      <c r="AC219" s="34" t="s">
        <v>105</v>
      </c>
      <c r="AD219" s="34" t="s">
        <v>80</v>
      </c>
      <c r="AE219" s="34" t="s">
        <v>2034</v>
      </c>
      <c r="AF219" s="34" t="s">
        <v>99</v>
      </c>
      <c r="AG219" s="34" t="s">
        <v>81</v>
      </c>
      <c r="AH219" s="34">
        <v>5</v>
      </c>
      <c r="AI219" s="34" t="s">
        <v>947</v>
      </c>
      <c r="AJ219" s="34">
        <v>39</v>
      </c>
      <c r="AK219" s="34" t="s">
        <v>2224</v>
      </c>
      <c r="AL219" s="34">
        <v>15</v>
      </c>
    </row>
    <row r="220" spans="28:38" x14ac:dyDescent="0.25">
      <c r="AB220" s="34" t="str">
        <f t="shared" si="11"/>
        <v>3APERFORMANCEMIN</v>
      </c>
      <c r="AC220" s="34" t="s">
        <v>105</v>
      </c>
      <c r="AD220" s="34" t="s">
        <v>80</v>
      </c>
      <c r="AE220" s="34" t="s">
        <v>2035</v>
      </c>
      <c r="AF220" s="34" t="s">
        <v>99</v>
      </c>
      <c r="AG220" s="34" t="s">
        <v>81</v>
      </c>
      <c r="AH220" s="34">
        <v>5</v>
      </c>
      <c r="AI220" s="34" t="s">
        <v>668</v>
      </c>
      <c r="AJ220" s="34">
        <v>43</v>
      </c>
      <c r="AK220" s="34" t="s">
        <v>2225</v>
      </c>
      <c r="AL220" s="34">
        <v>13</v>
      </c>
    </row>
    <row r="221" spans="28:38" x14ac:dyDescent="0.25">
      <c r="AB221" s="34" t="str">
        <f t="shared" si="11"/>
        <v>3ALEARNING 4MIN</v>
      </c>
      <c r="AC221" s="34" t="s">
        <v>105</v>
      </c>
      <c r="AD221" s="34" t="s">
        <v>80</v>
      </c>
      <c r="AE221" s="34" t="s">
        <v>2036</v>
      </c>
      <c r="AF221" s="34" t="s">
        <v>99</v>
      </c>
      <c r="AG221" s="34" t="s">
        <v>81</v>
      </c>
      <c r="AH221" s="34">
        <v>5</v>
      </c>
      <c r="AI221" s="34" t="s">
        <v>1414</v>
      </c>
      <c r="AJ221" s="34">
        <v>38</v>
      </c>
      <c r="AK221" s="34" t="s">
        <v>2226</v>
      </c>
      <c r="AL221" s="34">
        <v>15</v>
      </c>
    </row>
    <row r="222" spans="28:38" x14ac:dyDescent="0.25">
      <c r="AB222" s="34" t="str">
        <f t="shared" si="11"/>
        <v>3ALEARNING 3MIN</v>
      </c>
      <c r="AC222" s="34" t="s">
        <v>105</v>
      </c>
      <c r="AD222" s="34" t="s">
        <v>80</v>
      </c>
      <c r="AE222" s="34" t="s">
        <v>2037</v>
      </c>
      <c r="AF222" s="34" t="s">
        <v>99</v>
      </c>
      <c r="AG222" s="34" t="s">
        <v>81</v>
      </c>
      <c r="AH222" s="34">
        <v>5</v>
      </c>
      <c r="AI222" s="34" t="s">
        <v>333</v>
      </c>
      <c r="AJ222" s="34">
        <v>39</v>
      </c>
      <c r="AK222" s="34" t="s">
        <v>2227</v>
      </c>
      <c r="AL222" s="34">
        <v>15</v>
      </c>
    </row>
    <row r="223" spans="28:38" x14ac:dyDescent="0.25">
      <c r="AB223" s="34" t="str">
        <f t="shared" si="11"/>
        <v>3AFOOD PREPMIN</v>
      </c>
      <c r="AC223" s="34" t="s">
        <v>105</v>
      </c>
      <c r="AD223" s="34" t="s">
        <v>80</v>
      </c>
      <c r="AE223" s="34" t="s">
        <v>2038</v>
      </c>
      <c r="AF223" s="34" t="s">
        <v>99</v>
      </c>
      <c r="AG223" s="34" t="s">
        <v>81</v>
      </c>
      <c r="AH223" s="34">
        <v>5</v>
      </c>
      <c r="AI223" s="34" t="s">
        <v>2197</v>
      </c>
      <c r="AJ223" s="34">
        <v>41</v>
      </c>
      <c r="AK223" s="34" t="s">
        <v>1426</v>
      </c>
      <c r="AL223" s="34">
        <v>19</v>
      </c>
    </row>
    <row r="224" spans="28:38" x14ac:dyDescent="0.25">
      <c r="AB224" s="34" t="str">
        <f t="shared" si="11"/>
        <v>3AGYMMIN</v>
      </c>
      <c r="AC224" s="34" t="s">
        <v>105</v>
      </c>
      <c r="AD224" s="34" t="s">
        <v>80</v>
      </c>
      <c r="AE224" s="34" t="s">
        <v>52</v>
      </c>
      <c r="AF224" s="34" t="s">
        <v>99</v>
      </c>
      <c r="AG224" s="34" t="s">
        <v>81</v>
      </c>
      <c r="AH224" s="34">
        <v>5</v>
      </c>
      <c r="AI224" s="34" t="s">
        <v>751</v>
      </c>
      <c r="AJ224" s="34">
        <v>41</v>
      </c>
      <c r="AK224" s="34" t="s">
        <v>2228</v>
      </c>
      <c r="AL224" s="34">
        <v>16</v>
      </c>
    </row>
    <row r="225" spans="28:38" x14ac:dyDescent="0.25">
      <c r="AB225" s="34" t="str">
        <f t="shared" si="11"/>
        <v>3AADMINMAX</v>
      </c>
      <c r="AC225" s="34" t="s">
        <v>105</v>
      </c>
      <c r="AD225" s="34" t="s">
        <v>80</v>
      </c>
      <c r="AE225" s="34" t="s">
        <v>2032</v>
      </c>
      <c r="AF225" s="34" t="s">
        <v>102</v>
      </c>
      <c r="AG225" s="34" t="s">
        <v>81</v>
      </c>
      <c r="AH225" s="34">
        <v>5</v>
      </c>
      <c r="AI225" s="34" t="s">
        <v>2229</v>
      </c>
      <c r="AJ225" s="34">
        <v>53</v>
      </c>
      <c r="AK225" s="34" t="s">
        <v>754</v>
      </c>
      <c r="AL225" s="34">
        <v>18</v>
      </c>
    </row>
    <row r="226" spans="28:38" x14ac:dyDescent="0.25">
      <c r="AB226" s="34" t="str">
        <f t="shared" si="11"/>
        <v>3ALEARNING 1MAX</v>
      </c>
      <c r="AC226" s="34" t="s">
        <v>105</v>
      </c>
      <c r="AD226" s="34" t="s">
        <v>80</v>
      </c>
      <c r="AE226" s="34" t="s">
        <v>2033</v>
      </c>
      <c r="AF226" s="34" t="s">
        <v>102</v>
      </c>
      <c r="AG226" s="34" t="s">
        <v>81</v>
      </c>
      <c r="AH226" s="34">
        <v>5</v>
      </c>
      <c r="AI226" s="34" t="s">
        <v>2230</v>
      </c>
      <c r="AJ226" s="34">
        <v>62</v>
      </c>
      <c r="AK226" s="34" t="s">
        <v>707</v>
      </c>
      <c r="AL226" s="34">
        <v>21</v>
      </c>
    </row>
    <row r="227" spans="28:38" x14ac:dyDescent="0.25">
      <c r="AB227" s="34" t="str">
        <f t="shared" si="11"/>
        <v>3ALEARNING 2MAX</v>
      </c>
      <c r="AC227" s="34" t="s">
        <v>105</v>
      </c>
      <c r="AD227" s="34" t="s">
        <v>80</v>
      </c>
      <c r="AE227" s="34" t="s">
        <v>2034</v>
      </c>
      <c r="AF227" s="34" t="s">
        <v>102</v>
      </c>
      <c r="AG227" s="34" t="s">
        <v>81</v>
      </c>
      <c r="AH227" s="34">
        <v>5</v>
      </c>
      <c r="AI227" s="34" t="s">
        <v>2157</v>
      </c>
      <c r="AJ227" s="34">
        <v>48</v>
      </c>
      <c r="AK227" s="34" t="s">
        <v>95</v>
      </c>
      <c r="AL227" s="34">
        <v>15</v>
      </c>
    </row>
    <row r="228" spans="28:38" x14ac:dyDescent="0.25">
      <c r="AB228" s="34" t="str">
        <f t="shared" si="11"/>
        <v>3APERFORMANCEMAX</v>
      </c>
      <c r="AC228" s="34" t="s">
        <v>105</v>
      </c>
      <c r="AD228" s="34" t="s">
        <v>80</v>
      </c>
      <c r="AE228" s="34" t="s">
        <v>2035</v>
      </c>
      <c r="AF228" s="34" t="s">
        <v>102</v>
      </c>
      <c r="AG228" s="34" t="s">
        <v>81</v>
      </c>
      <c r="AH228" s="34">
        <v>5</v>
      </c>
      <c r="AI228" s="34" t="s">
        <v>2231</v>
      </c>
      <c r="AJ228" s="34">
        <v>48</v>
      </c>
      <c r="AK228" s="34" t="s">
        <v>646</v>
      </c>
      <c r="AL228" s="34">
        <v>15</v>
      </c>
    </row>
    <row r="229" spans="28:38" x14ac:dyDescent="0.25">
      <c r="AB229" s="34" t="str">
        <f t="shared" si="11"/>
        <v>3ALEARNING 4MAX</v>
      </c>
      <c r="AC229" s="34" t="s">
        <v>105</v>
      </c>
      <c r="AD229" s="34" t="s">
        <v>80</v>
      </c>
      <c r="AE229" s="34" t="s">
        <v>2036</v>
      </c>
      <c r="AF229" s="34" t="s">
        <v>102</v>
      </c>
      <c r="AG229" s="34" t="s">
        <v>81</v>
      </c>
      <c r="AH229" s="34">
        <v>5</v>
      </c>
      <c r="AI229" s="34" t="s">
        <v>2232</v>
      </c>
      <c r="AJ229" s="34">
        <v>47</v>
      </c>
      <c r="AK229" s="34" t="s">
        <v>303</v>
      </c>
      <c r="AL229" s="34">
        <v>16</v>
      </c>
    </row>
    <row r="230" spans="28:38" x14ac:dyDescent="0.25">
      <c r="AB230" s="34" t="str">
        <f t="shared" si="11"/>
        <v>3ALEARNING 3MAX</v>
      </c>
      <c r="AC230" s="34" t="s">
        <v>105</v>
      </c>
      <c r="AD230" s="34" t="s">
        <v>80</v>
      </c>
      <c r="AE230" s="34" t="s">
        <v>2037</v>
      </c>
      <c r="AF230" s="34" t="s">
        <v>102</v>
      </c>
      <c r="AG230" s="34" t="s">
        <v>81</v>
      </c>
      <c r="AH230" s="34">
        <v>5</v>
      </c>
      <c r="AI230" s="34" t="s">
        <v>1236</v>
      </c>
      <c r="AJ230" s="34">
        <v>49</v>
      </c>
      <c r="AK230" s="34" t="s">
        <v>303</v>
      </c>
      <c r="AL230" s="34">
        <v>17</v>
      </c>
    </row>
    <row r="231" spans="28:38" x14ac:dyDescent="0.25">
      <c r="AB231" s="34" t="str">
        <f t="shared" si="11"/>
        <v>3AFOOD PREPMAX</v>
      </c>
      <c r="AC231" s="34" t="s">
        <v>105</v>
      </c>
      <c r="AD231" s="34" t="s">
        <v>80</v>
      </c>
      <c r="AE231" s="34" t="s">
        <v>2038</v>
      </c>
      <c r="AF231" s="34" t="s">
        <v>102</v>
      </c>
      <c r="AG231" s="34" t="s">
        <v>81</v>
      </c>
      <c r="AH231" s="34">
        <v>7</v>
      </c>
      <c r="AI231" s="34" t="s">
        <v>2233</v>
      </c>
      <c r="AJ231" s="34">
        <v>45</v>
      </c>
      <c r="AK231" s="34" t="s">
        <v>1807</v>
      </c>
      <c r="AL231" s="34">
        <v>29</v>
      </c>
    </row>
    <row r="232" spans="28:38" x14ac:dyDescent="0.25">
      <c r="AB232" s="34" t="str">
        <f t="shared" si="11"/>
        <v>3AGYMMAX</v>
      </c>
      <c r="AC232" s="34" t="s">
        <v>105</v>
      </c>
      <c r="AD232" s="34" t="s">
        <v>80</v>
      </c>
      <c r="AE232" s="34" t="s">
        <v>52</v>
      </c>
      <c r="AF232" s="34" t="s">
        <v>102</v>
      </c>
      <c r="AG232" s="34" t="s">
        <v>81</v>
      </c>
      <c r="AH232" s="34">
        <v>5</v>
      </c>
      <c r="AI232" s="34" t="s">
        <v>2234</v>
      </c>
      <c r="AJ232" s="34">
        <v>42</v>
      </c>
      <c r="AK232" s="34" t="s">
        <v>1807</v>
      </c>
      <c r="AL232" s="34">
        <v>20</v>
      </c>
    </row>
    <row r="233" spans="28:38" x14ac:dyDescent="0.25">
      <c r="AB233" s="34" t="str">
        <f t="shared" si="11"/>
        <v>3BLocationFilename</v>
      </c>
      <c r="AC233" s="34" t="s">
        <v>108</v>
      </c>
      <c r="AD233" s="34" t="s">
        <v>59</v>
      </c>
      <c r="AE233" s="34" t="s">
        <v>60</v>
      </c>
      <c r="AF233" s="34" t="s">
        <v>61</v>
      </c>
      <c r="AG233" s="34" t="s">
        <v>62</v>
      </c>
      <c r="AH233" s="34" t="s">
        <v>63</v>
      </c>
      <c r="AI233" s="34" t="s">
        <v>64</v>
      </c>
      <c r="AJ233" s="34" t="s">
        <v>65</v>
      </c>
      <c r="AK233" s="34" t="s">
        <v>66</v>
      </c>
      <c r="AL233" s="34" t="s">
        <v>67</v>
      </c>
    </row>
    <row r="234" spans="28:38" x14ac:dyDescent="0.25">
      <c r="AB234" s="34" t="str">
        <f t="shared" si="11"/>
        <v>3BADMINTMY15WA</v>
      </c>
      <c r="AC234" s="34" t="s">
        <v>108</v>
      </c>
      <c r="AD234" s="34" t="s">
        <v>80</v>
      </c>
      <c r="AE234" s="34" t="s">
        <v>2032</v>
      </c>
      <c r="AF234" s="34" t="s">
        <v>93</v>
      </c>
      <c r="AG234" s="34" t="s">
        <v>81</v>
      </c>
      <c r="AH234" s="34">
        <v>5</v>
      </c>
      <c r="AI234" s="34" t="s">
        <v>2169</v>
      </c>
      <c r="AJ234" s="34">
        <v>48</v>
      </c>
      <c r="AK234" s="34" t="s">
        <v>376</v>
      </c>
      <c r="AL234" s="34">
        <v>16</v>
      </c>
    </row>
    <row r="235" spans="28:38" x14ac:dyDescent="0.25">
      <c r="AB235" s="34" t="str">
        <f t="shared" si="11"/>
        <v>3BLEARNING 1TMY15WA</v>
      </c>
      <c r="AC235" s="34" t="s">
        <v>108</v>
      </c>
      <c r="AD235" s="34" t="s">
        <v>80</v>
      </c>
      <c r="AE235" s="34" t="s">
        <v>2033</v>
      </c>
      <c r="AF235" s="34" t="s">
        <v>93</v>
      </c>
      <c r="AG235" s="34" t="s">
        <v>81</v>
      </c>
      <c r="AH235" s="34">
        <v>5</v>
      </c>
      <c r="AI235" s="34" t="s">
        <v>591</v>
      </c>
      <c r="AJ235" s="34">
        <v>53</v>
      </c>
      <c r="AK235" s="34" t="s">
        <v>345</v>
      </c>
      <c r="AL235" s="34">
        <v>18</v>
      </c>
    </row>
    <row r="236" spans="28:38" x14ac:dyDescent="0.25">
      <c r="AB236" s="34" t="str">
        <f t="shared" si="11"/>
        <v>3BLEARNING 2TMY15WA</v>
      </c>
      <c r="AC236" s="34" t="s">
        <v>108</v>
      </c>
      <c r="AD236" s="34" t="s">
        <v>80</v>
      </c>
      <c r="AE236" s="34" t="s">
        <v>2034</v>
      </c>
      <c r="AF236" s="34" t="s">
        <v>93</v>
      </c>
      <c r="AG236" s="34" t="s">
        <v>81</v>
      </c>
      <c r="AH236" s="34">
        <v>5</v>
      </c>
      <c r="AI236" s="34" t="s">
        <v>2235</v>
      </c>
      <c r="AJ236" s="34">
        <v>44</v>
      </c>
      <c r="AK236" s="34" t="s">
        <v>1224</v>
      </c>
      <c r="AL236" s="34">
        <v>14</v>
      </c>
    </row>
    <row r="237" spans="28:38" x14ac:dyDescent="0.25">
      <c r="AB237" s="34" t="str">
        <f t="shared" si="11"/>
        <v>3BPERFORMANCETMY15WA</v>
      </c>
      <c r="AC237" s="34" t="s">
        <v>108</v>
      </c>
      <c r="AD237" s="34" t="s">
        <v>80</v>
      </c>
      <c r="AE237" s="34" t="s">
        <v>2035</v>
      </c>
      <c r="AF237" s="34" t="s">
        <v>93</v>
      </c>
      <c r="AG237" s="34" t="s">
        <v>81</v>
      </c>
      <c r="AH237" s="34">
        <v>5</v>
      </c>
      <c r="AI237" s="34" t="s">
        <v>2236</v>
      </c>
      <c r="AJ237" s="34">
        <v>50</v>
      </c>
      <c r="AK237" s="34" t="s">
        <v>2203</v>
      </c>
      <c r="AL237" s="34">
        <v>11</v>
      </c>
    </row>
    <row r="238" spans="28:38" x14ac:dyDescent="0.25">
      <c r="AB238" s="34" t="str">
        <f t="shared" si="11"/>
        <v>3BLEARNING 4TMY15WA</v>
      </c>
      <c r="AC238" s="34" t="s">
        <v>108</v>
      </c>
      <c r="AD238" s="34" t="s">
        <v>80</v>
      </c>
      <c r="AE238" s="34" t="s">
        <v>2036</v>
      </c>
      <c r="AF238" s="34" t="s">
        <v>93</v>
      </c>
      <c r="AG238" s="34" t="s">
        <v>81</v>
      </c>
      <c r="AH238" s="34">
        <v>5</v>
      </c>
      <c r="AI238" s="34" t="s">
        <v>94</v>
      </c>
      <c r="AJ238" s="34">
        <v>42</v>
      </c>
      <c r="AK238" s="34" t="s">
        <v>2136</v>
      </c>
      <c r="AL238" s="34">
        <v>14</v>
      </c>
    </row>
    <row r="239" spans="28:38" x14ac:dyDescent="0.25">
      <c r="AB239" s="34" t="str">
        <f t="shared" si="11"/>
        <v>3BLEARNING 3TMY15WA</v>
      </c>
      <c r="AC239" s="34" t="s">
        <v>108</v>
      </c>
      <c r="AD239" s="34" t="s">
        <v>80</v>
      </c>
      <c r="AE239" s="34" t="s">
        <v>2037</v>
      </c>
      <c r="AF239" s="34" t="s">
        <v>93</v>
      </c>
      <c r="AG239" s="34" t="s">
        <v>81</v>
      </c>
      <c r="AH239" s="34">
        <v>5</v>
      </c>
      <c r="AI239" s="34" t="s">
        <v>417</v>
      </c>
      <c r="AJ239" s="34">
        <v>46</v>
      </c>
      <c r="AK239" s="34" t="s">
        <v>2237</v>
      </c>
      <c r="AL239" s="34">
        <v>15</v>
      </c>
    </row>
    <row r="240" spans="28:38" x14ac:dyDescent="0.25">
      <c r="AB240" s="34" t="str">
        <f t="shared" si="11"/>
        <v>3BFOOD PREPTMY15WA</v>
      </c>
      <c r="AC240" s="34" t="s">
        <v>108</v>
      </c>
      <c r="AD240" s="34" t="s">
        <v>80</v>
      </c>
      <c r="AE240" s="34" t="s">
        <v>2038</v>
      </c>
      <c r="AF240" s="34" t="s">
        <v>93</v>
      </c>
      <c r="AG240" s="34" t="s">
        <v>81</v>
      </c>
      <c r="AH240" s="34">
        <v>5</v>
      </c>
      <c r="AI240" s="34" t="s">
        <v>2204</v>
      </c>
      <c r="AJ240" s="34">
        <v>42</v>
      </c>
      <c r="AK240" s="34" t="s">
        <v>2238</v>
      </c>
      <c r="AL240" s="34">
        <v>19</v>
      </c>
    </row>
    <row r="241" spans="28:38" x14ac:dyDescent="0.25">
      <c r="AB241" s="34" t="str">
        <f t="shared" si="11"/>
        <v>3BGYMTMY15WA</v>
      </c>
      <c r="AC241" s="34" t="s">
        <v>108</v>
      </c>
      <c r="AD241" s="34" t="s">
        <v>80</v>
      </c>
      <c r="AE241" s="34" t="s">
        <v>52</v>
      </c>
      <c r="AF241" s="34" t="s">
        <v>93</v>
      </c>
      <c r="AG241" s="34" t="s">
        <v>81</v>
      </c>
      <c r="AH241" s="34">
        <v>5</v>
      </c>
      <c r="AI241" s="34" t="s">
        <v>2239</v>
      </c>
      <c r="AJ241" s="34">
        <v>41</v>
      </c>
      <c r="AK241" s="34" t="s">
        <v>2129</v>
      </c>
      <c r="AL241" s="34">
        <v>16</v>
      </c>
    </row>
    <row r="242" spans="28:38" x14ac:dyDescent="0.25">
      <c r="AB242" s="34" t="str">
        <f t="shared" si="11"/>
        <v>3BADMINTMY7WA</v>
      </c>
      <c r="AC242" s="34" t="s">
        <v>108</v>
      </c>
      <c r="AD242" s="34" t="s">
        <v>80</v>
      </c>
      <c r="AE242" s="34" t="s">
        <v>2032</v>
      </c>
      <c r="AF242" s="34" t="s">
        <v>79</v>
      </c>
      <c r="AG242" s="34" t="s">
        <v>81</v>
      </c>
      <c r="AH242" s="34">
        <v>5</v>
      </c>
      <c r="AI242" s="34" t="s">
        <v>2240</v>
      </c>
      <c r="AJ242" s="34">
        <v>47</v>
      </c>
      <c r="AK242" s="34" t="s">
        <v>287</v>
      </c>
      <c r="AL242" s="34">
        <v>16</v>
      </c>
    </row>
    <row r="243" spans="28:38" x14ac:dyDescent="0.25">
      <c r="AB243" s="34" t="str">
        <f t="shared" si="11"/>
        <v>3BLEARNING 1TMY7WA</v>
      </c>
      <c r="AC243" s="34" t="s">
        <v>108</v>
      </c>
      <c r="AD243" s="34" t="s">
        <v>80</v>
      </c>
      <c r="AE243" s="34" t="s">
        <v>2033</v>
      </c>
      <c r="AF243" s="34" t="s">
        <v>79</v>
      </c>
      <c r="AG243" s="34" t="s">
        <v>81</v>
      </c>
      <c r="AH243" s="34">
        <v>5</v>
      </c>
      <c r="AI243" s="34" t="s">
        <v>798</v>
      </c>
      <c r="AJ243" s="34">
        <v>55</v>
      </c>
      <c r="AK243" s="34" t="s">
        <v>2241</v>
      </c>
      <c r="AL243" s="34">
        <v>18</v>
      </c>
    </row>
    <row r="244" spans="28:38" x14ac:dyDescent="0.25">
      <c r="AB244" s="34" t="str">
        <f t="shared" si="11"/>
        <v>3BLEARNING 2TMY7WA</v>
      </c>
      <c r="AC244" s="34" t="s">
        <v>108</v>
      </c>
      <c r="AD244" s="34" t="s">
        <v>80</v>
      </c>
      <c r="AE244" s="34" t="s">
        <v>2034</v>
      </c>
      <c r="AF244" s="34" t="s">
        <v>79</v>
      </c>
      <c r="AG244" s="34" t="s">
        <v>81</v>
      </c>
      <c r="AH244" s="34">
        <v>5</v>
      </c>
      <c r="AI244" s="34" t="s">
        <v>2063</v>
      </c>
      <c r="AJ244" s="34">
        <v>44</v>
      </c>
      <c r="AK244" s="34" t="s">
        <v>1224</v>
      </c>
      <c r="AL244" s="34">
        <v>14</v>
      </c>
    </row>
    <row r="245" spans="28:38" x14ac:dyDescent="0.25">
      <c r="AB245" s="34" t="str">
        <f t="shared" si="11"/>
        <v>3BPERFORMANCETMY7WA</v>
      </c>
      <c r="AC245" s="34" t="s">
        <v>108</v>
      </c>
      <c r="AD245" s="34" t="s">
        <v>80</v>
      </c>
      <c r="AE245" s="34" t="s">
        <v>2035</v>
      </c>
      <c r="AF245" s="34" t="s">
        <v>79</v>
      </c>
      <c r="AG245" s="34" t="s">
        <v>81</v>
      </c>
      <c r="AH245" s="34">
        <v>5</v>
      </c>
      <c r="AI245" s="34" t="s">
        <v>2236</v>
      </c>
      <c r="AJ245" s="34">
        <v>50</v>
      </c>
      <c r="AK245" s="34" t="s">
        <v>2203</v>
      </c>
      <c r="AL245" s="34">
        <v>11</v>
      </c>
    </row>
    <row r="246" spans="28:38" x14ac:dyDescent="0.25">
      <c r="AB246" s="34" t="str">
        <f t="shared" si="11"/>
        <v>3BLEARNING 4TMY7WA</v>
      </c>
      <c r="AC246" s="34" t="s">
        <v>108</v>
      </c>
      <c r="AD246" s="34" t="s">
        <v>80</v>
      </c>
      <c r="AE246" s="34" t="s">
        <v>2036</v>
      </c>
      <c r="AF246" s="34" t="s">
        <v>79</v>
      </c>
      <c r="AG246" s="34" t="s">
        <v>81</v>
      </c>
      <c r="AH246" s="34">
        <v>5</v>
      </c>
      <c r="AI246" s="34" t="s">
        <v>2169</v>
      </c>
      <c r="AJ246" s="34">
        <v>42</v>
      </c>
      <c r="AK246" s="34" t="s">
        <v>2136</v>
      </c>
      <c r="AL246" s="34">
        <v>14</v>
      </c>
    </row>
    <row r="247" spans="28:38" x14ac:dyDescent="0.25">
      <c r="AB247" s="34" t="str">
        <f t="shared" si="11"/>
        <v>3BLEARNING 3TMY7WA</v>
      </c>
      <c r="AC247" s="34" t="s">
        <v>108</v>
      </c>
      <c r="AD247" s="34" t="s">
        <v>80</v>
      </c>
      <c r="AE247" s="34" t="s">
        <v>2037</v>
      </c>
      <c r="AF247" s="34" t="s">
        <v>79</v>
      </c>
      <c r="AG247" s="34" t="s">
        <v>81</v>
      </c>
      <c r="AH247" s="34">
        <v>5</v>
      </c>
      <c r="AI247" s="34" t="s">
        <v>2195</v>
      </c>
      <c r="AJ247" s="34">
        <v>47</v>
      </c>
      <c r="AK247" s="34" t="s">
        <v>2242</v>
      </c>
      <c r="AL247" s="34">
        <v>15</v>
      </c>
    </row>
    <row r="248" spans="28:38" x14ac:dyDescent="0.25">
      <c r="AB248" s="34" t="str">
        <f t="shared" si="11"/>
        <v>3BFOOD PREPTMY7WA</v>
      </c>
      <c r="AC248" s="34" t="s">
        <v>108</v>
      </c>
      <c r="AD248" s="34" t="s">
        <v>80</v>
      </c>
      <c r="AE248" s="34" t="s">
        <v>2038</v>
      </c>
      <c r="AF248" s="34" t="s">
        <v>79</v>
      </c>
      <c r="AG248" s="34" t="s">
        <v>81</v>
      </c>
      <c r="AH248" s="34">
        <v>5</v>
      </c>
      <c r="AI248" s="34" t="s">
        <v>2204</v>
      </c>
      <c r="AJ248" s="34">
        <v>43</v>
      </c>
      <c r="AK248" s="34" t="s">
        <v>1211</v>
      </c>
      <c r="AL248" s="34">
        <v>19</v>
      </c>
    </row>
    <row r="249" spans="28:38" x14ac:dyDescent="0.25">
      <c r="AB249" s="34" t="str">
        <f t="shared" si="11"/>
        <v>3BGYMTMY7WA</v>
      </c>
      <c r="AC249" s="34" t="s">
        <v>108</v>
      </c>
      <c r="AD249" s="34" t="s">
        <v>80</v>
      </c>
      <c r="AE249" s="34" t="s">
        <v>52</v>
      </c>
      <c r="AF249" s="34" t="s">
        <v>79</v>
      </c>
      <c r="AG249" s="34" t="s">
        <v>81</v>
      </c>
      <c r="AH249" s="34">
        <v>5</v>
      </c>
      <c r="AI249" s="34" t="s">
        <v>2243</v>
      </c>
      <c r="AJ249" s="34">
        <v>41</v>
      </c>
      <c r="AK249" s="34" t="s">
        <v>2129</v>
      </c>
      <c r="AL249" s="34">
        <v>16</v>
      </c>
    </row>
    <row r="250" spans="28:38" x14ac:dyDescent="0.25">
      <c r="AB250" s="34" t="str">
        <f t="shared" si="11"/>
        <v>3BADMINTMY3WA</v>
      </c>
      <c r="AC250" s="34" t="s">
        <v>108</v>
      </c>
      <c r="AD250" s="34" t="s">
        <v>80</v>
      </c>
      <c r="AE250" s="34" t="s">
        <v>2032</v>
      </c>
      <c r="AF250" s="34" t="s">
        <v>69</v>
      </c>
      <c r="AG250" s="34" t="s">
        <v>81</v>
      </c>
      <c r="AH250" s="34">
        <v>5</v>
      </c>
      <c r="AI250" s="34" t="s">
        <v>319</v>
      </c>
      <c r="AJ250" s="34">
        <v>50</v>
      </c>
      <c r="AK250" s="34" t="s">
        <v>431</v>
      </c>
      <c r="AL250" s="34">
        <v>16</v>
      </c>
    </row>
    <row r="251" spans="28:38" x14ac:dyDescent="0.25">
      <c r="AB251" s="34" t="str">
        <f t="shared" si="11"/>
        <v>3BLEARNING 1TMY3WA</v>
      </c>
      <c r="AC251" s="34" t="s">
        <v>108</v>
      </c>
      <c r="AD251" s="34" t="s">
        <v>80</v>
      </c>
      <c r="AE251" s="34" t="s">
        <v>2033</v>
      </c>
      <c r="AF251" s="34" t="s">
        <v>69</v>
      </c>
      <c r="AG251" s="34" t="s">
        <v>81</v>
      </c>
      <c r="AH251" s="34">
        <v>5</v>
      </c>
      <c r="AI251" s="34" t="s">
        <v>649</v>
      </c>
      <c r="AJ251" s="34">
        <v>57</v>
      </c>
      <c r="AK251" s="34" t="s">
        <v>431</v>
      </c>
      <c r="AL251" s="34">
        <v>19</v>
      </c>
    </row>
    <row r="252" spans="28:38" x14ac:dyDescent="0.25">
      <c r="AB252" s="34" t="str">
        <f t="shared" si="11"/>
        <v>3BLEARNING 2TMY3WA</v>
      </c>
      <c r="AC252" s="34" t="s">
        <v>108</v>
      </c>
      <c r="AD252" s="34" t="s">
        <v>80</v>
      </c>
      <c r="AE252" s="34" t="s">
        <v>2034</v>
      </c>
      <c r="AF252" s="34" t="s">
        <v>69</v>
      </c>
      <c r="AG252" s="34" t="s">
        <v>81</v>
      </c>
      <c r="AH252" s="34">
        <v>5</v>
      </c>
      <c r="AI252" s="34" t="s">
        <v>640</v>
      </c>
      <c r="AJ252" s="34">
        <v>46</v>
      </c>
      <c r="AK252" s="34" t="s">
        <v>1571</v>
      </c>
      <c r="AL252" s="34">
        <v>14</v>
      </c>
    </row>
    <row r="253" spans="28:38" x14ac:dyDescent="0.25">
      <c r="AB253" s="34" t="str">
        <f t="shared" si="11"/>
        <v>3BPERFORMANCETMY3WA</v>
      </c>
      <c r="AC253" s="34" t="s">
        <v>108</v>
      </c>
      <c r="AD253" s="34" t="s">
        <v>80</v>
      </c>
      <c r="AE253" s="34" t="s">
        <v>2035</v>
      </c>
      <c r="AF253" s="34" t="s">
        <v>69</v>
      </c>
      <c r="AG253" s="34" t="s">
        <v>81</v>
      </c>
      <c r="AH253" s="34">
        <v>5</v>
      </c>
      <c r="AI253" s="34" t="s">
        <v>1417</v>
      </c>
      <c r="AJ253" s="34">
        <v>50</v>
      </c>
      <c r="AK253" s="34" t="s">
        <v>2203</v>
      </c>
      <c r="AL253" s="34">
        <v>12</v>
      </c>
    </row>
    <row r="254" spans="28:38" x14ac:dyDescent="0.25">
      <c r="AB254" s="34" t="str">
        <f t="shared" si="11"/>
        <v>3BLEARNING 4TMY3WA</v>
      </c>
      <c r="AC254" s="34" t="s">
        <v>108</v>
      </c>
      <c r="AD254" s="34" t="s">
        <v>80</v>
      </c>
      <c r="AE254" s="34" t="s">
        <v>2036</v>
      </c>
      <c r="AF254" s="34" t="s">
        <v>69</v>
      </c>
      <c r="AG254" s="34" t="s">
        <v>81</v>
      </c>
      <c r="AH254" s="34">
        <v>5</v>
      </c>
      <c r="AI254" s="34" t="s">
        <v>94</v>
      </c>
      <c r="AJ254" s="34">
        <v>46</v>
      </c>
      <c r="AK254" s="34" t="s">
        <v>442</v>
      </c>
      <c r="AL254" s="34">
        <v>14</v>
      </c>
    </row>
    <row r="255" spans="28:38" x14ac:dyDescent="0.25">
      <c r="AB255" s="34" t="str">
        <f t="shared" si="11"/>
        <v>3BLEARNING 3TMY3WA</v>
      </c>
      <c r="AC255" s="34" t="s">
        <v>108</v>
      </c>
      <c r="AD255" s="34" t="s">
        <v>80</v>
      </c>
      <c r="AE255" s="34" t="s">
        <v>2037</v>
      </c>
      <c r="AF255" s="34" t="s">
        <v>69</v>
      </c>
      <c r="AG255" s="34" t="s">
        <v>81</v>
      </c>
      <c r="AH255" s="34">
        <v>5</v>
      </c>
      <c r="AI255" s="34" t="s">
        <v>417</v>
      </c>
      <c r="AJ255" s="34">
        <v>47</v>
      </c>
      <c r="AK255" s="34" t="s">
        <v>1287</v>
      </c>
      <c r="AL255" s="34">
        <v>15</v>
      </c>
    </row>
    <row r="256" spans="28:38" x14ac:dyDescent="0.25">
      <c r="AB256" s="34" t="str">
        <f t="shared" si="11"/>
        <v>3BFOOD PREPTMY3WA</v>
      </c>
      <c r="AC256" s="34" t="s">
        <v>108</v>
      </c>
      <c r="AD256" s="34" t="s">
        <v>80</v>
      </c>
      <c r="AE256" s="34" t="s">
        <v>2038</v>
      </c>
      <c r="AF256" s="34" t="s">
        <v>69</v>
      </c>
      <c r="AG256" s="34" t="s">
        <v>81</v>
      </c>
      <c r="AH256" s="34">
        <v>5</v>
      </c>
      <c r="AI256" s="34" t="s">
        <v>2244</v>
      </c>
      <c r="AJ256" s="34">
        <v>43</v>
      </c>
      <c r="AK256" s="34" t="s">
        <v>610</v>
      </c>
      <c r="AL256" s="34">
        <v>20</v>
      </c>
    </row>
    <row r="257" spans="28:38" x14ac:dyDescent="0.25">
      <c r="AB257" s="34" t="str">
        <f t="shared" si="11"/>
        <v>3BGYMTMY3WA</v>
      </c>
      <c r="AC257" s="34" t="s">
        <v>108</v>
      </c>
      <c r="AD257" s="34" t="s">
        <v>80</v>
      </c>
      <c r="AE257" s="34" t="s">
        <v>52</v>
      </c>
      <c r="AF257" s="34" t="s">
        <v>69</v>
      </c>
      <c r="AG257" s="34" t="s">
        <v>81</v>
      </c>
      <c r="AH257" s="34">
        <v>5</v>
      </c>
      <c r="AI257" s="34" t="s">
        <v>2059</v>
      </c>
      <c r="AJ257" s="34">
        <v>42</v>
      </c>
      <c r="AK257" s="34" t="s">
        <v>2245</v>
      </c>
      <c r="AL257" s="34">
        <v>16</v>
      </c>
    </row>
    <row r="258" spans="28:38" x14ac:dyDescent="0.25">
      <c r="AB258" s="34" t="str">
        <f t="shared" si="11"/>
        <v>3BADMINTMY3</v>
      </c>
      <c r="AC258" s="34" t="s">
        <v>108</v>
      </c>
      <c r="AD258" s="34" t="s">
        <v>80</v>
      </c>
      <c r="AE258" s="34" t="s">
        <v>2032</v>
      </c>
      <c r="AF258" s="34" t="s">
        <v>84</v>
      </c>
      <c r="AG258" s="34" t="s">
        <v>81</v>
      </c>
      <c r="AH258" s="34">
        <v>5</v>
      </c>
      <c r="AI258" s="34" t="s">
        <v>2151</v>
      </c>
      <c r="AJ258" s="34">
        <v>52</v>
      </c>
      <c r="AK258" s="34" t="s">
        <v>442</v>
      </c>
      <c r="AL258" s="34">
        <v>17</v>
      </c>
    </row>
    <row r="259" spans="28:38" x14ac:dyDescent="0.25">
      <c r="AB259" s="34" t="str">
        <f t="shared" si="11"/>
        <v>3BLEARNING 1TMY3</v>
      </c>
      <c r="AC259" s="34" t="s">
        <v>108</v>
      </c>
      <c r="AD259" s="34" t="s">
        <v>80</v>
      </c>
      <c r="AE259" s="34" t="s">
        <v>2033</v>
      </c>
      <c r="AF259" s="34" t="s">
        <v>84</v>
      </c>
      <c r="AG259" s="34" t="s">
        <v>81</v>
      </c>
      <c r="AH259" s="34">
        <v>5</v>
      </c>
      <c r="AI259" s="34" t="s">
        <v>2246</v>
      </c>
      <c r="AJ259" s="34">
        <v>58</v>
      </c>
      <c r="AK259" s="34" t="s">
        <v>431</v>
      </c>
      <c r="AL259" s="34">
        <v>20</v>
      </c>
    </row>
    <row r="260" spans="28:38" x14ac:dyDescent="0.25">
      <c r="AB260" s="34" t="str">
        <f t="shared" si="11"/>
        <v>3BLEARNING 2TMY3</v>
      </c>
      <c r="AC260" s="34" t="s">
        <v>108</v>
      </c>
      <c r="AD260" s="34" t="s">
        <v>80</v>
      </c>
      <c r="AE260" s="34" t="s">
        <v>2034</v>
      </c>
      <c r="AF260" s="34" t="s">
        <v>84</v>
      </c>
      <c r="AG260" s="34" t="s">
        <v>81</v>
      </c>
      <c r="AH260" s="34">
        <v>5</v>
      </c>
      <c r="AI260" s="34" t="s">
        <v>2247</v>
      </c>
      <c r="AJ260" s="34">
        <v>48</v>
      </c>
      <c r="AK260" s="34" t="s">
        <v>442</v>
      </c>
      <c r="AL260" s="34">
        <v>15</v>
      </c>
    </row>
    <row r="261" spans="28:38" x14ac:dyDescent="0.25">
      <c r="AB261" s="34" t="str">
        <f t="shared" si="11"/>
        <v>3BPERFORMANCETMY3</v>
      </c>
      <c r="AC261" s="34" t="s">
        <v>108</v>
      </c>
      <c r="AD261" s="34" t="s">
        <v>80</v>
      </c>
      <c r="AE261" s="34" t="s">
        <v>2035</v>
      </c>
      <c r="AF261" s="34" t="s">
        <v>84</v>
      </c>
      <c r="AG261" s="34" t="s">
        <v>81</v>
      </c>
      <c r="AH261" s="34">
        <v>5</v>
      </c>
      <c r="AI261" s="34" t="s">
        <v>2248</v>
      </c>
      <c r="AJ261" s="34">
        <v>49</v>
      </c>
      <c r="AK261" s="34" t="s">
        <v>263</v>
      </c>
      <c r="AL261" s="34">
        <v>12</v>
      </c>
    </row>
    <row r="262" spans="28:38" x14ac:dyDescent="0.25">
      <c r="AB262" s="34" t="str">
        <f t="shared" si="11"/>
        <v>3BLEARNING 4TMY3</v>
      </c>
      <c r="AC262" s="34" t="s">
        <v>108</v>
      </c>
      <c r="AD262" s="34" t="s">
        <v>80</v>
      </c>
      <c r="AE262" s="34" t="s">
        <v>2036</v>
      </c>
      <c r="AF262" s="34" t="s">
        <v>84</v>
      </c>
      <c r="AG262" s="34" t="s">
        <v>81</v>
      </c>
      <c r="AH262" s="34">
        <v>5</v>
      </c>
      <c r="AI262" s="34" t="s">
        <v>567</v>
      </c>
      <c r="AJ262" s="34">
        <v>45</v>
      </c>
      <c r="AK262" s="34" t="s">
        <v>442</v>
      </c>
      <c r="AL262" s="34">
        <v>15</v>
      </c>
    </row>
    <row r="263" spans="28:38" x14ac:dyDescent="0.25">
      <c r="AB263" s="34" t="str">
        <f t="shared" ref="AB263:AB326" si="12">CONCATENATE(AC263,AE263,AF263)</f>
        <v>3BLEARNING 3TMY3</v>
      </c>
      <c r="AC263" s="34" t="s">
        <v>108</v>
      </c>
      <c r="AD263" s="34" t="s">
        <v>80</v>
      </c>
      <c r="AE263" s="34" t="s">
        <v>2037</v>
      </c>
      <c r="AF263" s="34" t="s">
        <v>84</v>
      </c>
      <c r="AG263" s="34" t="s">
        <v>81</v>
      </c>
      <c r="AH263" s="34">
        <v>5</v>
      </c>
      <c r="AI263" s="34" t="s">
        <v>1794</v>
      </c>
      <c r="AJ263" s="34">
        <v>47</v>
      </c>
      <c r="AK263" s="34" t="s">
        <v>2249</v>
      </c>
      <c r="AL263" s="34">
        <v>16</v>
      </c>
    </row>
    <row r="264" spans="28:38" x14ac:dyDescent="0.25">
      <c r="AB264" s="34" t="str">
        <f t="shared" si="12"/>
        <v>3BFOOD PREPTMY3</v>
      </c>
      <c r="AC264" s="34" t="s">
        <v>108</v>
      </c>
      <c r="AD264" s="34" t="s">
        <v>80</v>
      </c>
      <c r="AE264" s="34" t="s">
        <v>2038</v>
      </c>
      <c r="AF264" s="34" t="s">
        <v>84</v>
      </c>
      <c r="AG264" s="34" t="s">
        <v>81</v>
      </c>
      <c r="AH264" s="34">
        <v>5</v>
      </c>
      <c r="AI264" s="34" t="s">
        <v>2250</v>
      </c>
      <c r="AJ264" s="34">
        <v>44</v>
      </c>
      <c r="AK264" s="34" t="s">
        <v>2251</v>
      </c>
      <c r="AL264" s="34">
        <v>20</v>
      </c>
    </row>
    <row r="265" spans="28:38" x14ac:dyDescent="0.25">
      <c r="AB265" s="34" t="str">
        <f t="shared" si="12"/>
        <v>3BGYMTMY3</v>
      </c>
      <c r="AC265" s="34" t="s">
        <v>108</v>
      </c>
      <c r="AD265" s="34" t="s">
        <v>80</v>
      </c>
      <c r="AE265" s="34" t="s">
        <v>52</v>
      </c>
      <c r="AF265" s="34" t="s">
        <v>84</v>
      </c>
      <c r="AG265" s="34" t="s">
        <v>81</v>
      </c>
      <c r="AH265" s="34">
        <v>5</v>
      </c>
      <c r="AI265" s="34" t="s">
        <v>2244</v>
      </c>
      <c r="AJ265" s="34">
        <v>43</v>
      </c>
      <c r="AK265" s="34" t="s">
        <v>1094</v>
      </c>
      <c r="AL265" s="34">
        <v>17</v>
      </c>
    </row>
    <row r="266" spans="28:38" x14ac:dyDescent="0.25">
      <c r="AB266" s="34" t="str">
        <f t="shared" si="12"/>
        <v>3BADMINTMY2</v>
      </c>
      <c r="AC266" s="34" t="s">
        <v>108</v>
      </c>
      <c r="AD266" s="34" t="s">
        <v>80</v>
      </c>
      <c r="AE266" s="34" t="s">
        <v>2032</v>
      </c>
      <c r="AF266" s="34" t="s">
        <v>90</v>
      </c>
      <c r="AG266" s="34" t="s">
        <v>81</v>
      </c>
      <c r="AH266" s="34">
        <v>5</v>
      </c>
      <c r="AI266" s="34" t="s">
        <v>2151</v>
      </c>
      <c r="AJ266" s="34">
        <v>52</v>
      </c>
      <c r="AK266" s="34" t="s">
        <v>442</v>
      </c>
      <c r="AL266" s="34">
        <v>16</v>
      </c>
    </row>
    <row r="267" spans="28:38" x14ac:dyDescent="0.25">
      <c r="AB267" s="34" t="str">
        <f t="shared" si="12"/>
        <v>3BLEARNING 1TMY2</v>
      </c>
      <c r="AC267" s="34" t="s">
        <v>108</v>
      </c>
      <c r="AD267" s="34" t="s">
        <v>80</v>
      </c>
      <c r="AE267" s="34" t="s">
        <v>2033</v>
      </c>
      <c r="AF267" s="34" t="s">
        <v>90</v>
      </c>
      <c r="AG267" s="34" t="s">
        <v>81</v>
      </c>
      <c r="AH267" s="34">
        <v>5</v>
      </c>
      <c r="AI267" s="34" t="s">
        <v>2246</v>
      </c>
      <c r="AJ267" s="34">
        <v>57</v>
      </c>
      <c r="AK267" s="34" t="s">
        <v>442</v>
      </c>
      <c r="AL267" s="34">
        <v>19</v>
      </c>
    </row>
    <row r="268" spans="28:38" x14ac:dyDescent="0.25">
      <c r="AB268" s="34" t="str">
        <f t="shared" si="12"/>
        <v>3BLEARNING 2TMY2</v>
      </c>
      <c r="AC268" s="34" t="s">
        <v>108</v>
      </c>
      <c r="AD268" s="34" t="s">
        <v>80</v>
      </c>
      <c r="AE268" s="34" t="s">
        <v>2034</v>
      </c>
      <c r="AF268" s="34" t="s">
        <v>90</v>
      </c>
      <c r="AG268" s="34" t="s">
        <v>81</v>
      </c>
      <c r="AH268" s="34">
        <v>5</v>
      </c>
      <c r="AI268" s="34" t="s">
        <v>649</v>
      </c>
      <c r="AJ268" s="34">
        <v>47</v>
      </c>
      <c r="AK268" s="34" t="s">
        <v>442</v>
      </c>
      <c r="AL268" s="34">
        <v>15</v>
      </c>
    </row>
    <row r="269" spans="28:38" x14ac:dyDescent="0.25">
      <c r="AB269" s="34" t="str">
        <f t="shared" si="12"/>
        <v>3BPERFORMANCETMY2</v>
      </c>
      <c r="AC269" s="34" t="s">
        <v>108</v>
      </c>
      <c r="AD269" s="34" t="s">
        <v>80</v>
      </c>
      <c r="AE269" s="34" t="s">
        <v>2035</v>
      </c>
      <c r="AF269" s="34" t="s">
        <v>90</v>
      </c>
      <c r="AG269" s="34" t="s">
        <v>81</v>
      </c>
      <c r="AH269" s="34">
        <v>5</v>
      </c>
      <c r="AI269" s="34" t="s">
        <v>2252</v>
      </c>
      <c r="AJ269" s="34">
        <v>48</v>
      </c>
      <c r="AK269" s="34" t="s">
        <v>2253</v>
      </c>
      <c r="AL269" s="34">
        <v>12</v>
      </c>
    </row>
    <row r="270" spans="28:38" x14ac:dyDescent="0.25">
      <c r="AB270" s="34" t="str">
        <f t="shared" si="12"/>
        <v>3BLEARNING 4TMY2</v>
      </c>
      <c r="AC270" s="34" t="s">
        <v>108</v>
      </c>
      <c r="AD270" s="34" t="s">
        <v>80</v>
      </c>
      <c r="AE270" s="34" t="s">
        <v>2036</v>
      </c>
      <c r="AF270" s="34" t="s">
        <v>90</v>
      </c>
      <c r="AG270" s="34" t="s">
        <v>81</v>
      </c>
      <c r="AH270" s="34">
        <v>5</v>
      </c>
      <c r="AI270" s="34" t="s">
        <v>875</v>
      </c>
      <c r="AJ270" s="34">
        <v>45</v>
      </c>
      <c r="AK270" s="34" t="s">
        <v>2159</v>
      </c>
      <c r="AL270" s="34">
        <v>14</v>
      </c>
    </row>
    <row r="271" spans="28:38" x14ac:dyDescent="0.25">
      <c r="AB271" s="34" t="str">
        <f t="shared" si="12"/>
        <v>3BLEARNING 3TMY2</v>
      </c>
      <c r="AC271" s="34" t="s">
        <v>108</v>
      </c>
      <c r="AD271" s="34" t="s">
        <v>80</v>
      </c>
      <c r="AE271" s="34" t="s">
        <v>2037</v>
      </c>
      <c r="AF271" s="34" t="s">
        <v>90</v>
      </c>
      <c r="AG271" s="34" t="s">
        <v>81</v>
      </c>
      <c r="AH271" s="34">
        <v>5</v>
      </c>
      <c r="AI271" s="34" t="s">
        <v>751</v>
      </c>
      <c r="AJ271" s="34">
        <v>47</v>
      </c>
      <c r="AK271" s="34" t="s">
        <v>442</v>
      </c>
      <c r="AL271" s="34">
        <v>15</v>
      </c>
    </row>
    <row r="272" spans="28:38" x14ac:dyDescent="0.25">
      <c r="AB272" s="34" t="str">
        <f t="shared" si="12"/>
        <v>3BFOOD PREPTMY2</v>
      </c>
      <c r="AC272" s="34" t="s">
        <v>108</v>
      </c>
      <c r="AD272" s="34" t="s">
        <v>80</v>
      </c>
      <c r="AE272" s="34" t="s">
        <v>2038</v>
      </c>
      <c r="AF272" s="34" t="s">
        <v>90</v>
      </c>
      <c r="AG272" s="34" t="s">
        <v>81</v>
      </c>
      <c r="AH272" s="34">
        <v>5</v>
      </c>
      <c r="AI272" s="34" t="s">
        <v>1218</v>
      </c>
      <c r="AJ272" s="34">
        <v>43</v>
      </c>
      <c r="AK272" s="34" t="s">
        <v>2254</v>
      </c>
      <c r="AL272" s="34">
        <v>20</v>
      </c>
    </row>
    <row r="273" spans="28:38" x14ac:dyDescent="0.25">
      <c r="AB273" s="34" t="str">
        <f t="shared" si="12"/>
        <v>3BGYMTMY2</v>
      </c>
      <c r="AC273" s="34" t="s">
        <v>108</v>
      </c>
      <c r="AD273" s="34" t="s">
        <v>80</v>
      </c>
      <c r="AE273" s="34" t="s">
        <v>52</v>
      </c>
      <c r="AF273" s="34" t="s">
        <v>90</v>
      </c>
      <c r="AG273" s="34" t="s">
        <v>81</v>
      </c>
      <c r="AH273" s="34">
        <v>5</v>
      </c>
      <c r="AI273" s="34" t="s">
        <v>2255</v>
      </c>
      <c r="AJ273" s="34">
        <v>43</v>
      </c>
      <c r="AK273" s="34" t="s">
        <v>1094</v>
      </c>
      <c r="AL273" s="34">
        <v>16</v>
      </c>
    </row>
    <row r="274" spans="28:38" x14ac:dyDescent="0.25">
      <c r="AB274" s="34" t="str">
        <f t="shared" si="12"/>
        <v>3BADMINMIN</v>
      </c>
      <c r="AC274" s="34" t="s">
        <v>108</v>
      </c>
      <c r="AD274" s="34" t="s">
        <v>80</v>
      </c>
      <c r="AE274" s="34" t="s">
        <v>2032</v>
      </c>
      <c r="AF274" s="34" t="s">
        <v>99</v>
      </c>
      <c r="AG274" s="34" t="s">
        <v>81</v>
      </c>
      <c r="AH274" s="34">
        <v>5</v>
      </c>
      <c r="AI274" s="34" t="s">
        <v>2256</v>
      </c>
      <c r="AJ274" s="34">
        <v>43</v>
      </c>
      <c r="AK274" s="34" t="s">
        <v>1476</v>
      </c>
      <c r="AL274" s="34">
        <v>15</v>
      </c>
    </row>
    <row r="275" spans="28:38" x14ac:dyDescent="0.25">
      <c r="AB275" s="34" t="str">
        <f t="shared" si="12"/>
        <v>3BLEARNING 1MIN</v>
      </c>
      <c r="AC275" s="34" t="s">
        <v>108</v>
      </c>
      <c r="AD275" s="34" t="s">
        <v>80</v>
      </c>
      <c r="AE275" s="34" t="s">
        <v>2033</v>
      </c>
      <c r="AF275" s="34" t="s">
        <v>99</v>
      </c>
      <c r="AG275" s="34" t="s">
        <v>81</v>
      </c>
      <c r="AH275" s="34">
        <v>5</v>
      </c>
      <c r="AI275" s="34" t="s">
        <v>1048</v>
      </c>
      <c r="AJ275" s="34">
        <v>53</v>
      </c>
      <c r="AK275" s="34" t="s">
        <v>633</v>
      </c>
      <c r="AL275" s="34">
        <v>17</v>
      </c>
    </row>
    <row r="276" spans="28:38" x14ac:dyDescent="0.25">
      <c r="AB276" s="34" t="str">
        <f t="shared" si="12"/>
        <v>3BLEARNING 2MIN</v>
      </c>
      <c r="AC276" s="34" t="s">
        <v>108</v>
      </c>
      <c r="AD276" s="34" t="s">
        <v>80</v>
      </c>
      <c r="AE276" s="34" t="s">
        <v>2034</v>
      </c>
      <c r="AF276" s="34" t="s">
        <v>99</v>
      </c>
      <c r="AG276" s="34" t="s">
        <v>81</v>
      </c>
      <c r="AH276" s="34">
        <v>5</v>
      </c>
      <c r="AI276" s="34" t="s">
        <v>846</v>
      </c>
      <c r="AJ276" s="34">
        <v>37</v>
      </c>
      <c r="AK276" s="34" t="s">
        <v>95</v>
      </c>
      <c r="AL276" s="34">
        <v>14</v>
      </c>
    </row>
    <row r="277" spans="28:38" x14ac:dyDescent="0.25">
      <c r="AB277" s="34" t="str">
        <f t="shared" si="12"/>
        <v>3BPERFORMANCEMIN</v>
      </c>
      <c r="AC277" s="34" t="s">
        <v>108</v>
      </c>
      <c r="AD277" s="34" t="s">
        <v>80</v>
      </c>
      <c r="AE277" s="34" t="s">
        <v>2035</v>
      </c>
      <c r="AF277" s="34" t="s">
        <v>99</v>
      </c>
      <c r="AG277" s="34" t="s">
        <v>81</v>
      </c>
      <c r="AH277" s="34">
        <v>5</v>
      </c>
      <c r="AI277" s="34" t="s">
        <v>555</v>
      </c>
      <c r="AJ277" s="34">
        <v>41</v>
      </c>
      <c r="AK277" s="34" t="s">
        <v>192</v>
      </c>
      <c r="AL277" s="34">
        <v>11</v>
      </c>
    </row>
    <row r="278" spans="28:38" x14ac:dyDescent="0.25">
      <c r="AB278" s="34" t="str">
        <f t="shared" si="12"/>
        <v>3BLEARNING 4MIN</v>
      </c>
      <c r="AC278" s="34" t="s">
        <v>108</v>
      </c>
      <c r="AD278" s="34" t="s">
        <v>80</v>
      </c>
      <c r="AE278" s="34" t="s">
        <v>2036</v>
      </c>
      <c r="AF278" s="34" t="s">
        <v>99</v>
      </c>
      <c r="AG278" s="34" t="s">
        <v>81</v>
      </c>
      <c r="AH278" s="34">
        <v>5</v>
      </c>
      <c r="AI278" s="34" t="s">
        <v>780</v>
      </c>
      <c r="AJ278" s="34">
        <v>39</v>
      </c>
      <c r="AK278" s="34" t="s">
        <v>1476</v>
      </c>
      <c r="AL278" s="34">
        <v>14</v>
      </c>
    </row>
    <row r="279" spans="28:38" x14ac:dyDescent="0.25">
      <c r="AB279" s="34" t="str">
        <f t="shared" si="12"/>
        <v>3BLEARNING 3MIN</v>
      </c>
      <c r="AC279" s="34" t="s">
        <v>108</v>
      </c>
      <c r="AD279" s="34" t="s">
        <v>80</v>
      </c>
      <c r="AE279" s="34" t="s">
        <v>2037</v>
      </c>
      <c r="AF279" s="34" t="s">
        <v>99</v>
      </c>
      <c r="AG279" s="34" t="s">
        <v>81</v>
      </c>
      <c r="AH279" s="34">
        <v>5</v>
      </c>
      <c r="AI279" s="34" t="s">
        <v>2257</v>
      </c>
      <c r="AJ279" s="34">
        <v>42</v>
      </c>
      <c r="AK279" s="34" t="s">
        <v>1722</v>
      </c>
      <c r="AL279" s="34">
        <v>14</v>
      </c>
    </row>
    <row r="280" spans="28:38" x14ac:dyDescent="0.25">
      <c r="AB280" s="34" t="str">
        <f t="shared" si="12"/>
        <v>3BFOOD PREPMIN</v>
      </c>
      <c r="AC280" s="34" t="s">
        <v>108</v>
      </c>
      <c r="AD280" s="34" t="s">
        <v>80</v>
      </c>
      <c r="AE280" s="34" t="s">
        <v>2038</v>
      </c>
      <c r="AF280" s="34" t="s">
        <v>99</v>
      </c>
      <c r="AG280" s="34" t="s">
        <v>81</v>
      </c>
      <c r="AH280" s="34">
        <v>5</v>
      </c>
      <c r="AI280" s="34" t="s">
        <v>2258</v>
      </c>
      <c r="AJ280" s="34">
        <v>41</v>
      </c>
      <c r="AK280" s="34" t="s">
        <v>2259</v>
      </c>
      <c r="AL280" s="34">
        <v>16</v>
      </c>
    </row>
    <row r="281" spans="28:38" x14ac:dyDescent="0.25">
      <c r="AB281" s="34" t="str">
        <f t="shared" si="12"/>
        <v>3BGYMMIN</v>
      </c>
      <c r="AC281" s="34" t="s">
        <v>108</v>
      </c>
      <c r="AD281" s="34" t="s">
        <v>80</v>
      </c>
      <c r="AE281" s="34" t="s">
        <v>52</v>
      </c>
      <c r="AF281" s="34" t="s">
        <v>99</v>
      </c>
      <c r="AG281" s="34" t="s">
        <v>81</v>
      </c>
      <c r="AH281" s="34">
        <v>5</v>
      </c>
      <c r="AI281" s="34" t="s">
        <v>1490</v>
      </c>
      <c r="AJ281" s="34">
        <v>40</v>
      </c>
      <c r="AK281" s="34" t="s">
        <v>459</v>
      </c>
      <c r="AL281" s="34">
        <v>15</v>
      </c>
    </row>
    <row r="282" spans="28:38" x14ac:dyDescent="0.25">
      <c r="AB282" s="34" t="str">
        <f t="shared" si="12"/>
        <v>3BADMINMAX</v>
      </c>
      <c r="AC282" s="34" t="s">
        <v>108</v>
      </c>
      <c r="AD282" s="34" t="s">
        <v>80</v>
      </c>
      <c r="AE282" s="34" t="s">
        <v>2032</v>
      </c>
      <c r="AF282" s="34" t="s">
        <v>102</v>
      </c>
      <c r="AG282" s="34" t="s">
        <v>81</v>
      </c>
      <c r="AH282" s="34">
        <v>5</v>
      </c>
      <c r="AI282" s="34" t="s">
        <v>2260</v>
      </c>
      <c r="AJ282" s="34">
        <v>51</v>
      </c>
      <c r="AK282" s="34" t="s">
        <v>468</v>
      </c>
      <c r="AL282" s="34">
        <v>17</v>
      </c>
    </row>
    <row r="283" spans="28:38" x14ac:dyDescent="0.25">
      <c r="AB283" s="34" t="str">
        <f t="shared" si="12"/>
        <v>3BLEARNING 1MAX</v>
      </c>
      <c r="AC283" s="34" t="s">
        <v>108</v>
      </c>
      <c r="AD283" s="34" t="s">
        <v>80</v>
      </c>
      <c r="AE283" s="34" t="s">
        <v>2033</v>
      </c>
      <c r="AF283" s="34" t="s">
        <v>102</v>
      </c>
      <c r="AG283" s="34" t="s">
        <v>81</v>
      </c>
      <c r="AH283" s="34">
        <v>5</v>
      </c>
      <c r="AI283" s="34" t="s">
        <v>2261</v>
      </c>
      <c r="AJ283" s="34">
        <v>57</v>
      </c>
      <c r="AK283" s="34" t="s">
        <v>2262</v>
      </c>
      <c r="AL283" s="34">
        <v>20</v>
      </c>
    </row>
    <row r="284" spans="28:38" x14ac:dyDescent="0.25">
      <c r="AB284" s="34" t="str">
        <f t="shared" si="12"/>
        <v>3BLEARNING 2MAX</v>
      </c>
      <c r="AC284" s="34" t="s">
        <v>108</v>
      </c>
      <c r="AD284" s="34" t="s">
        <v>80</v>
      </c>
      <c r="AE284" s="34" t="s">
        <v>2034</v>
      </c>
      <c r="AF284" s="34" t="s">
        <v>102</v>
      </c>
      <c r="AG284" s="34" t="s">
        <v>81</v>
      </c>
      <c r="AH284" s="34">
        <v>5</v>
      </c>
      <c r="AI284" s="34" t="s">
        <v>748</v>
      </c>
      <c r="AJ284" s="34">
        <v>47</v>
      </c>
      <c r="AK284" s="34" t="s">
        <v>1807</v>
      </c>
      <c r="AL284" s="34">
        <v>15</v>
      </c>
    </row>
    <row r="285" spans="28:38" x14ac:dyDescent="0.25">
      <c r="AB285" s="34" t="str">
        <f t="shared" si="12"/>
        <v>3BPERFORMANCEMAX</v>
      </c>
      <c r="AC285" s="34" t="s">
        <v>108</v>
      </c>
      <c r="AD285" s="34" t="s">
        <v>80</v>
      </c>
      <c r="AE285" s="34" t="s">
        <v>2035</v>
      </c>
      <c r="AF285" s="34" t="s">
        <v>102</v>
      </c>
      <c r="AG285" s="34" t="s">
        <v>81</v>
      </c>
      <c r="AH285" s="34">
        <v>5</v>
      </c>
      <c r="AI285" s="34" t="s">
        <v>2263</v>
      </c>
      <c r="AJ285" s="34">
        <v>44</v>
      </c>
      <c r="AK285" s="34" t="s">
        <v>2264</v>
      </c>
      <c r="AL285" s="34">
        <v>12</v>
      </c>
    </row>
    <row r="286" spans="28:38" x14ac:dyDescent="0.25">
      <c r="AB286" s="34" t="str">
        <f t="shared" si="12"/>
        <v>3BLEARNING 4MAX</v>
      </c>
      <c r="AC286" s="34" t="s">
        <v>108</v>
      </c>
      <c r="AD286" s="34" t="s">
        <v>80</v>
      </c>
      <c r="AE286" s="34" t="s">
        <v>2036</v>
      </c>
      <c r="AF286" s="34" t="s">
        <v>102</v>
      </c>
      <c r="AG286" s="34" t="s">
        <v>81</v>
      </c>
      <c r="AH286" s="34">
        <v>5</v>
      </c>
      <c r="AI286" s="34" t="s">
        <v>427</v>
      </c>
      <c r="AJ286" s="34">
        <v>45</v>
      </c>
      <c r="AK286" s="34" t="s">
        <v>710</v>
      </c>
      <c r="AL286" s="34">
        <v>15</v>
      </c>
    </row>
    <row r="287" spans="28:38" x14ac:dyDescent="0.25">
      <c r="AB287" s="34" t="str">
        <f t="shared" si="12"/>
        <v>3BLEARNING 3MAX</v>
      </c>
      <c r="AC287" s="34" t="s">
        <v>108</v>
      </c>
      <c r="AD287" s="34" t="s">
        <v>80</v>
      </c>
      <c r="AE287" s="34" t="s">
        <v>2037</v>
      </c>
      <c r="AF287" s="34" t="s">
        <v>102</v>
      </c>
      <c r="AG287" s="34" t="s">
        <v>81</v>
      </c>
      <c r="AH287" s="34">
        <v>5</v>
      </c>
      <c r="AI287" s="34" t="s">
        <v>427</v>
      </c>
      <c r="AJ287" s="34">
        <v>48</v>
      </c>
      <c r="AK287" s="34" t="s">
        <v>471</v>
      </c>
      <c r="AL287" s="34">
        <v>16</v>
      </c>
    </row>
    <row r="288" spans="28:38" x14ac:dyDescent="0.25">
      <c r="AB288" s="34" t="str">
        <f t="shared" si="12"/>
        <v>3BFOOD PREPMAX</v>
      </c>
      <c r="AC288" s="34" t="s">
        <v>108</v>
      </c>
      <c r="AD288" s="34" t="s">
        <v>80</v>
      </c>
      <c r="AE288" s="34" t="s">
        <v>2038</v>
      </c>
      <c r="AF288" s="34" t="s">
        <v>102</v>
      </c>
      <c r="AG288" s="34" t="s">
        <v>81</v>
      </c>
      <c r="AH288" s="34">
        <v>5</v>
      </c>
      <c r="AI288" s="34" t="s">
        <v>1218</v>
      </c>
      <c r="AJ288" s="34">
        <v>44</v>
      </c>
      <c r="AK288" s="34" t="s">
        <v>2238</v>
      </c>
      <c r="AL288" s="34">
        <v>22</v>
      </c>
    </row>
    <row r="289" spans="28:38" x14ac:dyDescent="0.25">
      <c r="AB289" s="34" t="str">
        <f t="shared" si="12"/>
        <v>3BGYMMAX</v>
      </c>
      <c r="AC289" s="34" t="s">
        <v>108</v>
      </c>
      <c r="AD289" s="34" t="s">
        <v>80</v>
      </c>
      <c r="AE289" s="34" t="s">
        <v>52</v>
      </c>
      <c r="AF289" s="34" t="s">
        <v>102</v>
      </c>
      <c r="AG289" s="34" t="s">
        <v>81</v>
      </c>
      <c r="AH289" s="34">
        <v>5</v>
      </c>
      <c r="AI289" s="34" t="s">
        <v>2265</v>
      </c>
      <c r="AJ289" s="34">
        <v>42</v>
      </c>
      <c r="AK289" s="34" t="s">
        <v>2111</v>
      </c>
      <c r="AL289" s="34">
        <v>17</v>
      </c>
    </row>
    <row r="290" spans="28:38" x14ac:dyDescent="0.25">
      <c r="AB290" s="34" t="str">
        <f t="shared" si="12"/>
        <v>3CLocationFilename</v>
      </c>
      <c r="AC290" s="34" t="s">
        <v>113</v>
      </c>
      <c r="AD290" s="34" t="s">
        <v>59</v>
      </c>
      <c r="AE290" s="34" t="s">
        <v>60</v>
      </c>
      <c r="AF290" s="34" t="s">
        <v>61</v>
      </c>
      <c r="AG290" s="34" t="s">
        <v>62</v>
      </c>
      <c r="AH290" s="34" t="s">
        <v>63</v>
      </c>
      <c r="AI290" s="34" t="s">
        <v>64</v>
      </c>
      <c r="AJ290" s="34" t="s">
        <v>65</v>
      </c>
      <c r="AK290" s="34" t="s">
        <v>66</v>
      </c>
      <c r="AL290" s="34" t="s">
        <v>67</v>
      </c>
    </row>
    <row r="291" spans="28:38" x14ac:dyDescent="0.25">
      <c r="AB291" s="34" t="str">
        <f t="shared" si="12"/>
        <v>3CADMINTMY7WA</v>
      </c>
      <c r="AC291" s="34" t="s">
        <v>113</v>
      </c>
      <c r="AD291" s="34" t="s">
        <v>80</v>
      </c>
      <c r="AE291" s="34" t="s">
        <v>2032</v>
      </c>
      <c r="AF291" s="34" t="s">
        <v>79</v>
      </c>
      <c r="AG291" s="34" t="s">
        <v>81</v>
      </c>
      <c r="AH291" s="34">
        <v>5</v>
      </c>
      <c r="AI291" s="34" t="s">
        <v>2266</v>
      </c>
      <c r="AJ291" s="34">
        <v>28</v>
      </c>
      <c r="AK291" s="34" t="s">
        <v>1064</v>
      </c>
      <c r="AL291" s="34">
        <v>9</v>
      </c>
    </row>
    <row r="292" spans="28:38" x14ac:dyDescent="0.25">
      <c r="AB292" s="34" t="str">
        <f t="shared" si="12"/>
        <v>3CLEARNING 1TMY7WA</v>
      </c>
      <c r="AC292" s="34" t="s">
        <v>113</v>
      </c>
      <c r="AD292" s="34" t="s">
        <v>80</v>
      </c>
      <c r="AE292" s="34" t="s">
        <v>2033</v>
      </c>
      <c r="AF292" s="34" t="s">
        <v>79</v>
      </c>
      <c r="AG292" s="34" t="s">
        <v>81</v>
      </c>
      <c r="AH292" s="34">
        <v>5</v>
      </c>
      <c r="AI292" s="34" t="s">
        <v>2267</v>
      </c>
      <c r="AJ292" s="34">
        <v>32</v>
      </c>
      <c r="AK292" s="34" t="s">
        <v>1976</v>
      </c>
      <c r="AL292" s="34">
        <v>11</v>
      </c>
    </row>
    <row r="293" spans="28:38" x14ac:dyDescent="0.25">
      <c r="AB293" s="34" t="str">
        <f t="shared" si="12"/>
        <v>3CLEARNING 2TMY7WA</v>
      </c>
      <c r="AC293" s="34" t="s">
        <v>113</v>
      </c>
      <c r="AD293" s="34" t="s">
        <v>80</v>
      </c>
      <c r="AE293" s="34" t="s">
        <v>2034</v>
      </c>
      <c r="AF293" s="34" t="s">
        <v>79</v>
      </c>
      <c r="AG293" s="34" t="s">
        <v>81</v>
      </c>
      <c r="AH293" s="34">
        <v>5</v>
      </c>
      <c r="AI293" s="34" t="s">
        <v>2268</v>
      </c>
      <c r="AJ293" s="34">
        <v>28</v>
      </c>
      <c r="AK293" s="34" t="s">
        <v>483</v>
      </c>
      <c r="AL293" s="34">
        <v>10</v>
      </c>
    </row>
    <row r="294" spans="28:38" x14ac:dyDescent="0.25">
      <c r="AB294" s="34" t="str">
        <f t="shared" si="12"/>
        <v>3CPERFORMANCETMY7WA</v>
      </c>
      <c r="AC294" s="34" t="s">
        <v>113</v>
      </c>
      <c r="AD294" s="34" t="s">
        <v>80</v>
      </c>
      <c r="AE294" s="34" t="s">
        <v>2035</v>
      </c>
      <c r="AF294" s="34" t="s">
        <v>79</v>
      </c>
      <c r="AG294" s="34" t="s">
        <v>81</v>
      </c>
      <c r="AH294" s="34">
        <v>5</v>
      </c>
      <c r="AI294" s="34" t="s">
        <v>2269</v>
      </c>
      <c r="AJ294" s="34">
        <v>24</v>
      </c>
      <c r="AK294" s="34" t="s">
        <v>478</v>
      </c>
      <c r="AL294" s="34">
        <v>6</v>
      </c>
    </row>
    <row r="295" spans="28:38" x14ac:dyDescent="0.25">
      <c r="AB295" s="34" t="str">
        <f t="shared" si="12"/>
        <v>3CLEARNING 4TMY7WA</v>
      </c>
      <c r="AC295" s="34" t="s">
        <v>113</v>
      </c>
      <c r="AD295" s="34" t="s">
        <v>80</v>
      </c>
      <c r="AE295" s="34" t="s">
        <v>2036</v>
      </c>
      <c r="AF295" s="34" t="s">
        <v>79</v>
      </c>
      <c r="AG295" s="34" t="s">
        <v>81</v>
      </c>
      <c r="AH295" s="34">
        <v>5</v>
      </c>
      <c r="AI295" s="34" t="s">
        <v>2270</v>
      </c>
      <c r="AJ295" s="34">
        <v>26</v>
      </c>
      <c r="AK295" s="34" t="s">
        <v>483</v>
      </c>
      <c r="AL295" s="34">
        <v>8</v>
      </c>
    </row>
    <row r="296" spans="28:38" x14ac:dyDescent="0.25">
      <c r="AB296" s="34" t="str">
        <f t="shared" si="12"/>
        <v>3CLEARNING 3TMY7WA</v>
      </c>
      <c r="AC296" s="34" t="s">
        <v>113</v>
      </c>
      <c r="AD296" s="34" t="s">
        <v>80</v>
      </c>
      <c r="AE296" s="34" t="s">
        <v>2037</v>
      </c>
      <c r="AF296" s="34" t="s">
        <v>79</v>
      </c>
      <c r="AG296" s="34" t="s">
        <v>81</v>
      </c>
      <c r="AH296" s="34">
        <v>5</v>
      </c>
      <c r="AI296" s="34" t="s">
        <v>2271</v>
      </c>
      <c r="AJ296" s="34">
        <v>25</v>
      </c>
      <c r="AK296" s="34" t="s">
        <v>483</v>
      </c>
      <c r="AL296" s="34">
        <v>9</v>
      </c>
    </row>
    <row r="297" spans="28:38" x14ac:dyDescent="0.25">
      <c r="AB297" s="34" t="str">
        <f t="shared" si="12"/>
        <v>3CFOOD PREPTMY7WA</v>
      </c>
      <c r="AC297" s="34" t="s">
        <v>113</v>
      </c>
      <c r="AD297" s="34" t="s">
        <v>80</v>
      </c>
      <c r="AE297" s="34" t="s">
        <v>2038</v>
      </c>
      <c r="AF297" s="34" t="s">
        <v>79</v>
      </c>
      <c r="AG297" s="34" t="s">
        <v>81</v>
      </c>
      <c r="AH297" s="34">
        <v>5</v>
      </c>
      <c r="AI297" s="34" t="s">
        <v>2095</v>
      </c>
      <c r="AJ297" s="34">
        <v>38</v>
      </c>
      <c r="AK297" s="34" t="s">
        <v>2272</v>
      </c>
      <c r="AL297" s="34">
        <v>17</v>
      </c>
    </row>
    <row r="298" spans="28:38" x14ac:dyDescent="0.25">
      <c r="AB298" s="34" t="str">
        <f t="shared" si="12"/>
        <v>3CGYMTMY7WA</v>
      </c>
      <c r="AC298" s="34" t="s">
        <v>113</v>
      </c>
      <c r="AD298" s="34" t="s">
        <v>80</v>
      </c>
      <c r="AE298" s="34" t="s">
        <v>52</v>
      </c>
      <c r="AF298" s="34" t="s">
        <v>79</v>
      </c>
      <c r="AG298" s="34" t="s">
        <v>81</v>
      </c>
      <c r="AH298" s="34">
        <v>5</v>
      </c>
      <c r="AI298" s="34" t="s">
        <v>758</v>
      </c>
      <c r="AJ298" s="34">
        <v>33</v>
      </c>
      <c r="AK298" s="34" t="s">
        <v>1064</v>
      </c>
      <c r="AL298" s="34">
        <v>10</v>
      </c>
    </row>
    <row r="299" spans="28:38" x14ac:dyDescent="0.25">
      <c r="AB299" s="34" t="str">
        <f t="shared" si="12"/>
        <v>3CADMINTMY3WA</v>
      </c>
      <c r="AC299" s="34" t="s">
        <v>113</v>
      </c>
      <c r="AD299" s="34" t="s">
        <v>80</v>
      </c>
      <c r="AE299" s="34" t="s">
        <v>2032</v>
      </c>
      <c r="AF299" s="34" t="s">
        <v>69</v>
      </c>
      <c r="AG299" s="34" t="s">
        <v>81</v>
      </c>
      <c r="AH299" s="34">
        <v>5</v>
      </c>
      <c r="AI299" s="34" t="s">
        <v>2048</v>
      </c>
      <c r="AJ299" s="34">
        <v>33</v>
      </c>
      <c r="AK299" s="34" t="s">
        <v>2273</v>
      </c>
      <c r="AL299" s="34">
        <v>9</v>
      </c>
    </row>
    <row r="300" spans="28:38" x14ac:dyDescent="0.25">
      <c r="AB300" s="34" t="str">
        <f t="shared" si="12"/>
        <v>3CLEARNING 1TMY3WA</v>
      </c>
      <c r="AC300" s="34" t="s">
        <v>113</v>
      </c>
      <c r="AD300" s="34" t="s">
        <v>80</v>
      </c>
      <c r="AE300" s="34" t="s">
        <v>2033</v>
      </c>
      <c r="AF300" s="34" t="s">
        <v>69</v>
      </c>
      <c r="AG300" s="34" t="s">
        <v>81</v>
      </c>
      <c r="AH300" s="34">
        <v>5</v>
      </c>
      <c r="AI300" s="34" t="s">
        <v>441</v>
      </c>
      <c r="AJ300" s="34">
        <v>38</v>
      </c>
      <c r="AK300" s="34" t="s">
        <v>2274</v>
      </c>
      <c r="AL300" s="34">
        <v>10</v>
      </c>
    </row>
    <row r="301" spans="28:38" x14ac:dyDescent="0.25">
      <c r="AB301" s="34" t="str">
        <f t="shared" si="12"/>
        <v>3CLEARNING 2TMY3WA</v>
      </c>
      <c r="AC301" s="34" t="s">
        <v>113</v>
      </c>
      <c r="AD301" s="34" t="s">
        <v>80</v>
      </c>
      <c r="AE301" s="34" t="s">
        <v>2034</v>
      </c>
      <c r="AF301" s="34" t="s">
        <v>69</v>
      </c>
      <c r="AG301" s="34" t="s">
        <v>81</v>
      </c>
      <c r="AH301" s="34">
        <v>5</v>
      </c>
      <c r="AI301" s="34" t="s">
        <v>2275</v>
      </c>
      <c r="AJ301" s="34">
        <v>25</v>
      </c>
      <c r="AK301" s="34" t="s">
        <v>2276</v>
      </c>
      <c r="AL301" s="34">
        <v>9</v>
      </c>
    </row>
    <row r="302" spans="28:38" x14ac:dyDescent="0.25">
      <c r="AB302" s="34" t="str">
        <f t="shared" si="12"/>
        <v>3CPERFORMANCETMY3WA</v>
      </c>
      <c r="AC302" s="34" t="s">
        <v>113</v>
      </c>
      <c r="AD302" s="34" t="s">
        <v>80</v>
      </c>
      <c r="AE302" s="34" t="s">
        <v>2035</v>
      </c>
      <c r="AF302" s="34" t="s">
        <v>69</v>
      </c>
      <c r="AG302" s="34" t="s">
        <v>81</v>
      </c>
      <c r="AH302" s="34">
        <v>5</v>
      </c>
      <c r="AI302" s="34" t="s">
        <v>2277</v>
      </c>
      <c r="AJ302" s="34">
        <v>22</v>
      </c>
      <c r="AK302" s="34" t="s">
        <v>493</v>
      </c>
      <c r="AL302" s="34">
        <v>7</v>
      </c>
    </row>
    <row r="303" spans="28:38" x14ac:dyDescent="0.25">
      <c r="AB303" s="34" t="str">
        <f t="shared" si="12"/>
        <v>3CLEARNING 4TMY3WA</v>
      </c>
      <c r="AC303" s="34" t="s">
        <v>113</v>
      </c>
      <c r="AD303" s="34" t="s">
        <v>80</v>
      </c>
      <c r="AE303" s="34" t="s">
        <v>2036</v>
      </c>
      <c r="AF303" s="34" t="s">
        <v>69</v>
      </c>
      <c r="AG303" s="34" t="s">
        <v>81</v>
      </c>
      <c r="AH303" s="34">
        <v>5</v>
      </c>
      <c r="AI303" s="34" t="s">
        <v>2275</v>
      </c>
      <c r="AJ303" s="34">
        <v>27</v>
      </c>
      <c r="AK303" s="34" t="s">
        <v>2051</v>
      </c>
      <c r="AL303" s="34">
        <v>8</v>
      </c>
    </row>
    <row r="304" spans="28:38" x14ac:dyDescent="0.25">
      <c r="AB304" s="34" t="str">
        <f t="shared" si="12"/>
        <v>3CLEARNING 3TMY3WA</v>
      </c>
      <c r="AC304" s="34" t="s">
        <v>113</v>
      </c>
      <c r="AD304" s="34" t="s">
        <v>80</v>
      </c>
      <c r="AE304" s="34" t="s">
        <v>2037</v>
      </c>
      <c r="AF304" s="34" t="s">
        <v>69</v>
      </c>
      <c r="AG304" s="34" t="s">
        <v>81</v>
      </c>
      <c r="AH304" s="34">
        <v>5</v>
      </c>
      <c r="AI304" s="34" t="s">
        <v>2048</v>
      </c>
      <c r="AJ304" s="34">
        <v>32</v>
      </c>
      <c r="AK304" s="34" t="s">
        <v>2278</v>
      </c>
      <c r="AL304" s="34">
        <v>9</v>
      </c>
    </row>
    <row r="305" spans="28:38" x14ac:dyDescent="0.25">
      <c r="AB305" s="34" t="str">
        <f t="shared" si="12"/>
        <v>3CFOOD PREPTMY3WA</v>
      </c>
      <c r="AC305" s="34" t="s">
        <v>113</v>
      </c>
      <c r="AD305" s="34" t="s">
        <v>80</v>
      </c>
      <c r="AE305" s="34" t="s">
        <v>2038</v>
      </c>
      <c r="AF305" s="34" t="s">
        <v>69</v>
      </c>
      <c r="AG305" s="34" t="s">
        <v>81</v>
      </c>
      <c r="AH305" s="34">
        <v>5</v>
      </c>
      <c r="AI305" s="34" t="s">
        <v>145</v>
      </c>
      <c r="AJ305" s="34">
        <v>39</v>
      </c>
      <c r="AK305" s="34" t="s">
        <v>2279</v>
      </c>
      <c r="AL305" s="34">
        <v>19</v>
      </c>
    </row>
    <row r="306" spans="28:38" x14ac:dyDescent="0.25">
      <c r="AB306" s="34" t="str">
        <f t="shared" si="12"/>
        <v>3CGYMTMY3WA</v>
      </c>
      <c r="AC306" s="34" t="s">
        <v>113</v>
      </c>
      <c r="AD306" s="34" t="s">
        <v>80</v>
      </c>
      <c r="AE306" s="34" t="s">
        <v>52</v>
      </c>
      <c r="AF306" s="34" t="s">
        <v>69</v>
      </c>
      <c r="AG306" s="34" t="s">
        <v>81</v>
      </c>
      <c r="AH306" s="34">
        <v>5</v>
      </c>
      <c r="AI306" s="34" t="s">
        <v>2280</v>
      </c>
      <c r="AJ306" s="34">
        <v>35</v>
      </c>
      <c r="AK306" s="34" t="s">
        <v>2188</v>
      </c>
      <c r="AL306" s="34">
        <v>10</v>
      </c>
    </row>
    <row r="307" spans="28:38" x14ac:dyDescent="0.25">
      <c r="AB307" s="34" t="str">
        <f t="shared" si="12"/>
        <v>3CADMINTMY3</v>
      </c>
      <c r="AC307" s="34" t="s">
        <v>113</v>
      </c>
      <c r="AD307" s="34" t="s">
        <v>80</v>
      </c>
      <c r="AE307" s="34" t="s">
        <v>2032</v>
      </c>
      <c r="AF307" s="34" t="s">
        <v>84</v>
      </c>
      <c r="AG307" s="34" t="s">
        <v>81</v>
      </c>
      <c r="AH307" s="34">
        <v>5</v>
      </c>
      <c r="AI307" s="34" t="s">
        <v>2281</v>
      </c>
      <c r="AJ307" s="34">
        <v>27</v>
      </c>
      <c r="AK307" s="34" t="s">
        <v>1064</v>
      </c>
      <c r="AL307" s="34">
        <v>9</v>
      </c>
    </row>
    <row r="308" spans="28:38" x14ac:dyDescent="0.25">
      <c r="AB308" s="34" t="str">
        <f t="shared" si="12"/>
        <v>3CLEARNING 1TMY3</v>
      </c>
      <c r="AC308" s="34" t="s">
        <v>113</v>
      </c>
      <c r="AD308" s="34" t="s">
        <v>80</v>
      </c>
      <c r="AE308" s="34" t="s">
        <v>2033</v>
      </c>
      <c r="AF308" s="34" t="s">
        <v>84</v>
      </c>
      <c r="AG308" s="34" t="s">
        <v>81</v>
      </c>
      <c r="AH308" s="34">
        <v>5</v>
      </c>
      <c r="AI308" s="34" t="s">
        <v>2282</v>
      </c>
      <c r="AJ308" s="34">
        <v>34</v>
      </c>
      <c r="AK308" s="34" t="s">
        <v>746</v>
      </c>
      <c r="AL308" s="34">
        <v>11</v>
      </c>
    </row>
    <row r="309" spans="28:38" x14ac:dyDescent="0.25">
      <c r="AB309" s="34" t="str">
        <f t="shared" si="12"/>
        <v>3CLEARNING 2TMY3</v>
      </c>
      <c r="AC309" s="34" t="s">
        <v>113</v>
      </c>
      <c r="AD309" s="34" t="s">
        <v>80</v>
      </c>
      <c r="AE309" s="34" t="s">
        <v>2034</v>
      </c>
      <c r="AF309" s="34" t="s">
        <v>84</v>
      </c>
      <c r="AG309" s="34" t="s">
        <v>81</v>
      </c>
      <c r="AH309" s="34">
        <v>5</v>
      </c>
      <c r="AI309" s="34" t="s">
        <v>2244</v>
      </c>
      <c r="AJ309" s="34">
        <v>27</v>
      </c>
      <c r="AK309" s="34" t="s">
        <v>813</v>
      </c>
      <c r="AL309" s="34">
        <v>9</v>
      </c>
    </row>
    <row r="310" spans="28:38" x14ac:dyDescent="0.25">
      <c r="AB310" s="34" t="str">
        <f t="shared" si="12"/>
        <v>3CPERFORMANCETMY3</v>
      </c>
      <c r="AC310" s="34" t="s">
        <v>113</v>
      </c>
      <c r="AD310" s="34" t="s">
        <v>80</v>
      </c>
      <c r="AE310" s="34" t="s">
        <v>2035</v>
      </c>
      <c r="AF310" s="34" t="s">
        <v>84</v>
      </c>
      <c r="AG310" s="34" t="s">
        <v>81</v>
      </c>
      <c r="AH310" s="34">
        <v>5</v>
      </c>
      <c r="AI310" s="34" t="s">
        <v>1702</v>
      </c>
      <c r="AJ310" s="34">
        <v>23</v>
      </c>
      <c r="AK310" s="34" t="s">
        <v>196</v>
      </c>
      <c r="AL310" s="34">
        <v>7</v>
      </c>
    </row>
    <row r="311" spans="28:38" x14ac:dyDescent="0.25">
      <c r="AB311" s="34" t="str">
        <f t="shared" si="12"/>
        <v>3CLEARNING 4TMY3</v>
      </c>
      <c r="AC311" s="34" t="s">
        <v>113</v>
      </c>
      <c r="AD311" s="34" t="s">
        <v>80</v>
      </c>
      <c r="AE311" s="34" t="s">
        <v>2036</v>
      </c>
      <c r="AF311" s="34" t="s">
        <v>84</v>
      </c>
      <c r="AG311" s="34" t="s">
        <v>81</v>
      </c>
      <c r="AH311" s="34">
        <v>5</v>
      </c>
      <c r="AI311" s="34" t="s">
        <v>2283</v>
      </c>
      <c r="AJ311" s="34">
        <v>25</v>
      </c>
      <c r="AK311" s="34" t="s">
        <v>813</v>
      </c>
      <c r="AL311" s="34">
        <v>8</v>
      </c>
    </row>
    <row r="312" spans="28:38" x14ac:dyDescent="0.25">
      <c r="AB312" s="34" t="str">
        <f t="shared" si="12"/>
        <v>3CLEARNING 3TMY3</v>
      </c>
      <c r="AC312" s="34" t="s">
        <v>113</v>
      </c>
      <c r="AD312" s="34" t="s">
        <v>80</v>
      </c>
      <c r="AE312" s="34" t="s">
        <v>2037</v>
      </c>
      <c r="AF312" s="34" t="s">
        <v>84</v>
      </c>
      <c r="AG312" s="34" t="s">
        <v>81</v>
      </c>
      <c r="AH312" s="34">
        <v>5</v>
      </c>
      <c r="AI312" s="34" t="s">
        <v>421</v>
      </c>
      <c r="AJ312" s="34">
        <v>26</v>
      </c>
      <c r="AK312" s="34" t="s">
        <v>2284</v>
      </c>
      <c r="AL312" s="34">
        <v>9</v>
      </c>
    </row>
    <row r="313" spans="28:38" x14ac:dyDescent="0.25">
      <c r="AB313" s="34" t="str">
        <f t="shared" si="12"/>
        <v>3CFOOD PREPTMY3</v>
      </c>
      <c r="AC313" s="34" t="s">
        <v>113</v>
      </c>
      <c r="AD313" s="34" t="s">
        <v>80</v>
      </c>
      <c r="AE313" s="34" t="s">
        <v>2038</v>
      </c>
      <c r="AF313" s="34" t="s">
        <v>84</v>
      </c>
      <c r="AG313" s="34" t="s">
        <v>81</v>
      </c>
      <c r="AH313" s="34">
        <v>5</v>
      </c>
      <c r="AI313" s="34" t="s">
        <v>2130</v>
      </c>
      <c r="AJ313" s="34">
        <v>38</v>
      </c>
      <c r="AK313" s="34" t="s">
        <v>2285</v>
      </c>
      <c r="AL313" s="34">
        <v>17</v>
      </c>
    </row>
    <row r="314" spans="28:38" x14ac:dyDescent="0.25">
      <c r="AB314" s="34" t="str">
        <f t="shared" si="12"/>
        <v>3CGYMTMY3</v>
      </c>
      <c r="AC314" s="34" t="s">
        <v>113</v>
      </c>
      <c r="AD314" s="34" t="s">
        <v>80</v>
      </c>
      <c r="AE314" s="34" t="s">
        <v>52</v>
      </c>
      <c r="AF314" s="34" t="s">
        <v>84</v>
      </c>
      <c r="AG314" s="34" t="s">
        <v>81</v>
      </c>
      <c r="AH314" s="34">
        <v>5</v>
      </c>
      <c r="AI314" s="34" t="s">
        <v>1665</v>
      </c>
      <c r="AJ314" s="34">
        <v>37</v>
      </c>
      <c r="AK314" s="34" t="s">
        <v>1028</v>
      </c>
      <c r="AL314" s="34">
        <v>10</v>
      </c>
    </row>
    <row r="315" spans="28:38" x14ac:dyDescent="0.25">
      <c r="AB315" s="34" t="str">
        <f t="shared" si="12"/>
        <v>3CADMINTMY2</v>
      </c>
      <c r="AC315" s="34" t="s">
        <v>113</v>
      </c>
      <c r="AD315" s="34" t="s">
        <v>80</v>
      </c>
      <c r="AE315" s="34" t="s">
        <v>2032</v>
      </c>
      <c r="AF315" s="34" t="s">
        <v>90</v>
      </c>
      <c r="AG315" s="34" t="s">
        <v>81</v>
      </c>
      <c r="AH315" s="34">
        <v>5</v>
      </c>
      <c r="AI315" s="34" t="s">
        <v>1586</v>
      </c>
      <c r="AJ315" s="34">
        <v>30</v>
      </c>
      <c r="AK315" s="34" t="s">
        <v>1333</v>
      </c>
      <c r="AL315" s="34">
        <v>10</v>
      </c>
    </row>
    <row r="316" spans="28:38" x14ac:dyDescent="0.25">
      <c r="AB316" s="34" t="str">
        <f t="shared" si="12"/>
        <v>3CLEARNING 1TMY2</v>
      </c>
      <c r="AC316" s="34" t="s">
        <v>113</v>
      </c>
      <c r="AD316" s="34" t="s">
        <v>80</v>
      </c>
      <c r="AE316" s="34" t="s">
        <v>2033</v>
      </c>
      <c r="AF316" s="34" t="s">
        <v>90</v>
      </c>
      <c r="AG316" s="34" t="s">
        <v>81</v>
      </c>
      <c r="AH316" s="34">
        <v>5</v>
      </c>
      <c r="AI316" s="34" t="s">
        <v>780</v>
      </c>
      <c r="AJ316" s="34">
        <v>41</v>
      </c>
      <c r="AK316" s="34" t="s">
        <v>162</v>
      </c>
      <c r="AL316" s="34">
        <v>11</v>
      </c>
    </row>
    <row r="317" spans="28:38" x14ac:dyDescent="0.25">
      <c r="AB317" s="34" t="str">
        <f t="shared" si="12"/>
        <v>3CLEARNING 2TMY2</v>
      </c>
      <c r="AC317" s="34" t="s">
        <v>113</v>
      </c>
      <c r="AD317" s="34" t="s">
        <v>80</v>
      </c>
      <c r="AE317" s="34" t="s">
        <v>2034</v>
      </c>
      <c r="AF317" s="34" t="s">
        <v>90</v>
      </c>
      <c r="AG317" s="34" t="s">
        <v>81</v>
      </c>
      <c r="AH317" s="34">
        <v>5</v>
      </c>
      <c r="AI317" s="34" t="s">
        <v>1701</v>
      </c>
      <c r="AJ317" s="34">
        <v>29</v>
      </c>
      <c r="AK317" s="34" t="s">
        <v>502</v>
      </c>
      <c r="AL317" s="34">
        <v>10</v>
      </c>
    </row>
    <row r="318" spans="28:38" x14ac:dyDescent="0.25">
      <c r="AB318" s="34" t="str">
        <f t="shared" si="12"/>
        <v>3CPERFORMANCETMY2</v>
      </c>
      <c r="AC318" s="34" t="s">
        <v>113</v>
      </c>
      <c r="AD318" s="34" t="s">
        <v>80</v>
      </c>
      <c r="AE318" s="34" t="s">
        <v>2035</v>
      </c>
      <c r="AF318" s="34" t="s">
        <v>90</v>
      </c>
      <c r="AG318" s="34" t="s">
        <v>81</v>
      </c>
      <c r="AH318" s="34">
        <v>5</v>
      </c>
      <c r="AI318" s="34" t="s">
        <v>2286</v>
      </c>
      <c r="AJ318" s="34">
        <v>24</v>
      </c>
      <c r="AK318" s="34" t="s">
        <v>502</v>
      </c>
      <c r="AL318" s="34">
        <v>7</v>
      </c>
    </row>
    <row r="319" spans="28:38" x14ac:dyDescent="0.25">
      <c r="AB319" s="34" t="str">
        <f t="shared" si="12"/>
        <v>3CLEARNING 4TMY2</v>
      </c>
      <c r="AC319" s="34" t="s">
        <v>113</v>
      </c>
      <c r="AD319" s="34" t="s">
        <v>80</v>
      </c>
      <c r="AE319" s="34" t="s">
        <v>2036</v>
      </c>
      <c r="AF319" s="34" t="s">
        <v>90</v>
      </c>
      <c r="AG319" s="34" t="s">
        <v>81</v>
      </c>
      <c r="AH319" s="34">
        <v>5</v>
      </c>
      <c r="AI319" s="34" t="s">
        <v>2287</v>
      </c>
      <c r="AJ319" s="34">
        <v>28</v>
      </c>
      <c r="AK319" s="34" t="s">
        <v>507</v>
      </c>
      <c r="AL319" s="34">
        <v>8</v>
      </c>
    </row>
    <row r="320" spans="28:38" x14ac:dyDescent="0.25">
      <c r="AB320" s="34" t="str">
        <f t="shared" si="12"/>
        <v>3CLEARNING 3TMY2</v>
      </c>
      <c r="AC320" s="34" t="s">
        <v>113</v>
      </c>
      <c r="AD320" s="34" t="s">
        <v>80</v>
      </c>
      <c r="AE320" s="34" t="s">
        <v>2037</v>
      </c>
      <c r="AF320" s="34" t="s">
        <v>90</v>
      </c>
      <c r="AG320" s="34" t="s">
        <v>81</v>
      </c>
      <c r="AH320" s="34">
        <v>5</v>
      </c>
      <c r="AI320" s="34" t="s">
        <v>2219</v>
      </c>
      <c r="AJ320" s="34">
        <v>29</v>
      </c>
      <c r="AK320" s="34" t="s">
        <v>2288</v>
      </c>
      <c r="AL320" s="34">
        <v>9</v>
      </c>
    </row>
    <row r="321" spans="28:38" x14ac:dyDescent="0.25">
      <c r="AB321" s="34" t="str">
        <f t="shared" si="12"/>
        <v>3CFOOD PREPTMY2</v>
      </c>
      <c r="AC321" s="34" t="s">
        <v>113</v>
      </c>
      <c r="AD321" s="34" t="s">
        <v>80</v>
      </c>
      <c r="AE321" s="34" t="s">
        <v>2038</v>
      </c>
      <c r="AF321" s="34" t="s">
        <v>90</v>
      </c>
      <c r="AG321" s="34" t="s">
        <v>81</v>
      </c>
      <c r="AH321" s="34">
        <v>5</v>
      </c>
      <c r="AI321" s="34" t="s">
        <v>2244</v>
      </c>
      <c r="AJ321" s="34">
        <v>39</v>
      </c>
      <c r="AK321" s="34" t="s">
        <v>2289</v>
      </c>
      <c r="AL321" s="34">
        <v>16</v>
      </c>
    </row>
    <row r="322" spans="28:38" x14ac:dyDescent="0.25">
      <c r="AB322" s="34" t="str">
        <f t="shared" si="12"/>
        <v>3CGYMTMY2</v>
      </c>
      <c r="AC322" s="34" t="s">
        <v>113</v>
      </c>
      <c r="AD322" s="34" t="s">
        <v>80</v>
      </c>
      <c r="AE322" s="34" t="s">
        <v>52</v>
      </c>
      <c r="AF322" s="34" t="s">
        <v>90</v>
      </c>
      <c r="AG322" s="34" t="s">
        <v>81</v>
      </c>
      <c r="AH322" s="34">
        <v>5</v>
      </c>
      <c r="AI322" s="34" t="s">
        <v>2290</v>
      </c>
      <c r="AJ322" s="34">
        <v>37</v>
      </c>
      <c r="AK322" s="34" t="s">
        <v>1997</v>
      </c>
      <c r="AL322" s="34">
        <v>10</v>
      </c>
    </row>
    <row r="323" spans="28:38" x14ac:dyDescent="0.25">
      <c r="AB323" s="34" t="str">
        <f t="shared" si="12"/>
        <v>3CADMINTMY15WA</v>
      </c>
      <c r="AC323" s="34" t="s">
        <v>113</v>
      </c>
      <c r="AD323" s="34" t="s">
        <v>80</v>
      </c>
      <c r="AE323" s="34" t="s">
        <v>2032</v>
      </c>
      <c r="AF323" s="34" t="s">
        <v>93</v>
      </c>
      <c r="AG323" s="34" t="s">
        <v>81</v>
      </c>
      <c r="AH323" s="34">
        <v>5</v>
      </c>
      <c r="AI323" s="34" t="s">
        <v>2266</v>
      </c>
      <c r="AJ323" s="34">
        <v>34</v>
      </c>
      <c r="AK323" s="34" t="s">
        <v>2291</v>
      </c>
      <c r="AL323" s="34">
        <v>9</v>
      </c>
    </row>
    <row r="324" spans="28:38" x14ac:dyDescent="0.25">
      <c r="AB324" s="34" t="str">
        <f t="shared" si="12"/>
        <v>3CLEARNING 1TMY15WA</v>
      </c>
      <c r="AC324" s="34" t="s">
        <v>113</v>
      </c>
      <c r="AD324" s="34" t="s">
        <v>80</v>
      </c>
      <c r="AE324" s="34" t="s">
        <v>2033</v>
      </c>
      <c r="AF324" s="34" t="s">
        <v>93</v>
      </c>
      <c r="AG324" s="34" t="s">
        <v>81</v>
      </c>
      <c r="AH324" s="34">
        <v>5</v>
      </c>
      <c r="AI324" s="34" t="s">
        <v>878</v>
      </c>
      <c r="AJ324" s="34">
        <v>44</v>
      </c>
      <c r="AK324" s="34" t="s">
        <v>2064</v>
      </c>
      <c r="AL324" s="34">
        <v>11</v>
      </c>
    </row>
    <row r="325" spans="28:38" x14ac:dyDescent="0.25">
      <c r="AB325" s="34" t="str">
        <f t="shared" si="12"/>
        <v>3CLEARNING 2TMY15WA</v>
      </c>
      <c r="AC325" s="34" t="s">
        <v>113</v>
      </c>
      <c r="AD325" s="34" t="s">
        <v>80</v>
      </c>
      <c r="AE325" s="34" t="s">
        <v>2034</v>
      </c>
      <c r="AF325" s="34" t="s">
        <v>93</v>
      </c>
      <c r="AG325" s="34" t="s">
        <v>81</v>
      </c>
      <c r="AH325" s="34">
        <v>5</v>
      </c>
      <c r="AI325" s="34" t="s">
        <v>2090</v>
      </c>
      <c r="AJ325" s="34">
        <v>29</v>
      </c>
      <c r="AK325" s="34" t="s">
        <v>2064</v>
      </c>
      <c r="AL325" s="34">
        <v>9</v>
      </c>
    </row>
    <row r="326" spans="28:38" x14ac:dyDescent="0.25">
      <c r="AB326" s="34" t="str">
        <f t="shared" si="12"/>
        <v>3CPERFORMANCETMY15WA</v>
      </c>
      <c r="AC326" s="34" t="s">
        <v>113</v>
      </c>
      <c r="AD326" s="34" t="s">
        <v>80</v>
      </c>
      <c r="AE326" s="34" t="s">
        <v>2035</v>
      </c>
      <c r="AF326" s="34" t="s">
        <v>93</v>
      </c>
      <c r="AG326" s="34" t="s">
        <v>81</v>
      </c>
      <c r="AH326" s="34">
        <v>5</v>
      </c>
      <c r="AI326" s="34" t="s">
        <v>2292</v>
      </c>
      <c r="AJ326" s="34">
        <v>18</v>
      </c>
      <c r="AK326" s="34" t="s">
        <v>425</v>
      </c>
      <c r="AL326" s="34">
        <v>7</v>
      </c>
    </row>
    <row r="327" spans="28:38" x14ac:dyDescent="0.25">
      <c r="AB327" s="34" t="str">
        <f t="shared" ref="AB327:AB390" si="13">CONCATENATE(AC327,AE327,AF327)</f>
        <v>3CLEARNING 4TMY15WA</v>
      </c>
      <c r="AC327" s="34" t="s">
        <v>113</v>
      </c>
      <c r="AD327" s="34" t="s">
        <v>80</v>
      </c>
      <c r="AE327" s="34" t="s">
        <v>2036</v>
      </c>
      <c r="AF327" s="34" t="s">
        <v>93</v>
      </c>
      <c r="AG327" s="34" t="s">
        <v>81</v>
      </c>
      <c r="AH327" s="34">
        <v>5</v>
      </c>
      <c r="AI327" s="34" t="s">
        <v>2270</v>
      </c>
      <c r="AJ327" s="34">
        <v>30</v>
      </c>
      <c r="AK327" s="34" t="s">
        <v>2064</v>
      </c>
      <c r="AL327" s="34">
        <v>8</v>
      </c>
    </row>
    <row r="328" spans="28:38" x14ac:dyDescent="0.25">
      <c r="AB328" s="34" t="str">
        <f t="shared" si="13"/>
        <v>3CLEARNING 3TMY15WA</v>
      </c>
      <c r="AC328" s="34" t="s">
        <v>113</v>
      </c>
      <c r="AD328" s="34" t="s">
        <v>80</v>
      </c>
      <c r="AE328" s="34" t="s">
        <v>2037</v>
      </c>
      <c r="AF328" s="34" t="s">
        <v>93</v>
      </c>
      <c r="AG328" s="34" t="s">
        <v>81</v>
      </c>
      <c r="AH328" s="34">
        <v>5</v>
      </c>
      <c r="AI328" s="34" t="s">
        <v>2271</v>
      </c>
      <c r="AJ328" s="34">
        <v>33</v>
      </c>
      <c r="AK328" s="34" t="s">
        <v>2291</v>
      </c>
      <c r="AL328" s="34">
        <v>9</v>
      </c>
    </row>
    <row r="329" spans="28:38" x14ac:dyDescent="0.25">
      <c r="AB329" s="34" t="str">
        <f t="shared" si="13"/>
        <v>3CFOOD PREPTMY15WA</v>
      </c>
      <c r="AC329" s="34" t="s">
        <v>113</v>
      </c>
      <c r="AD329" s="34" t="s">
        <v>80</v>
      </c>
      <c r="AE329" s="34" t="s">
        <v>2038</v>
      </c>
      <c r="AF329" s="34" t="s">
        <v>93</v>
      </c>
      <c r="AG329" s="34" t="s">
        <v>81</v>
      </c>
      <c r="AH329" s="34">
        <v>5</v>
      </c>
      <c r="AI329" s="34" t="s">
        <v>344</v>
      </c>
      <c r="AJ329" s="34">
        <v>40</v>
      </c>
      <c r="AK329" s="34" t="s">
        <v>2293</v>
      </c>
      <c r="AL329" s="34">
        <v>17</v>
      </c>
    </row>
    <row r="330" spans="28:38" x14ac:dyDescent="0.25">
      <c r="AB330" s="34" t="str">
        <f t="shared" si="13"/>
        <v>3CGYMTMY15WA</v>
      </c>
      <c r="AC330" s="34" t="s">
        <v>113</v>
      </c>
      <c r="AD330" s="34" t="s">
        <v>80</v>
      </c>
      <c r="AE330" s="34" t="s">
        <v>52</v>
      </c>
      <c r="AF330" s="34" t="s">
        <v>93</v>
      </c>
      <c r="AG330" s="34" t="s">
        <v>81</v>
      </c>
      <c r="AH330" s="34">
        <v>5</v>
      </c>
      <c r="AI330" s="34" t="s">
        <v>243</v>
      </c>
      <c r="AJ330" s="34">
        <v>37</v>
      </c>
      <c r="AK330" s="34" t="s">
        <v>2241</v>
      </c>
      <c r="AL330" s="34">
        <v>10</v>
      </c>
    </row>
    <row r="331" spans="28:38" x14ac:dyDescent="0.25">
      <c r="AB331" s="34" t="str">
        <f t="shared" si="13"/>
        <v>3CADMINMIN</v>
      </c>
      <c r="AC331" s="34" t="s">
        <v>113</v>
      </c>
      <c r="AD331" s="34" t="s">
        <v>80</v>
      </c>
      <c r="AE331" s="34" t="s">
        <v>2032</v>
      </c>
      <c r="AF331" s="34" t="s">
        <v>99</v>
      </c>
      <c r="AG331" s="34" t="s">
        <v>81</v>
      </c>
      <c r="AH331" s="34">
        <v>5</v>
      </c>
      <c r="AI331" s="34" t="s">
        <v>2294</v>
      </c>
      <c r="AJ331" s="34">
        <v>30</v>
      </c>
      <c r="AK331" s="34" t="s">
        <v>893</v>
      </c>
      <c r="AL331" s="34">
        <v>12</v>
      </c>
    </row>
    <row r="332" spans="28:38" x14ac:dyDescent="0.25">
      <c r="AB332" s="34" t="str">
        <f t="shared" si="13"/>
        <v>3CLEARNING 1MIN</v>
      </c>
      <c r="AC332" s="34" t="s">
        <v>113</v>
      </c>
      <c r="AD332" s="34" t="s">
        <v>80</v>
      </c>
      <c r="AE332" s="34" t="s">
        <v>2033</v>
      </c>
      <c r="AF332" s="34" t="s">
        <v>99</v>
      </c>
      <c r="AG332" s="34" t="s">
        <v>81</v>
      </c>
      <c r="AH332" s="34">
        <v>5</v>
      </c>
      <c r="AI332" s="34" t="s">
        <v>2295</v>
      </c>
      <c r="AJ332" s="34">
        <v>33</v>
      </c>
      <c r="AK332" s="34" t="s">
        <v>2296</v>
      </c>
      <c r="AL332" s="34">
        <v>13</v>
      </c>
    </row>
    <row r="333" spans="28:38" x14ac:dyDescent="0.25">
      <c r="AB333" s="34" t="str">
        <f t="shared" si="13"/>
        <v>3CLEARNING 2MIN</v>
      </c>
      <c r="AC333" s="34" t="s">
        <v>113</v>
      </c>
      <c r="AD333" s="34" t="s">
        <v>80</v>
      </c>
      <c r="AE333" s="34" t="s">
        <v>2034</v>
      </c>
      <c r="AF333" s="34" t="s">
        <v>99</v>
      </c>
      <c r="AG333" s="34" t="s">
        <v>81</v>
      </c>
      <c r="AH333" s="34">
        <v>5</v>
      </c>
      <c r="AI333" s="34" t="s">
        <v>1861</v>
      </c>
      <c r="AJ333" s="34">
        <v>29</v>
      </c>
      <c r="AK333" s="34" t="s">
        <v>1064</v>
      </c>
      <c r="AL333" s="34">
        <v>12</v>
      </c>
    </row>
    <row r="334" spans="28:38" x14ac:dyDescent="0.25">
      <c r="AB334" s="34" t="str">
        <f t="shared" si="13"/>
        <v>3CPERFORMANCEMIN</v>
      </c>
      <c r="AC334" s="34" t="s">
        <v>113</v>
      </c>
      <c r="AD334" s="34" t="s">
        <v>80</v>
      </c>
      <c r="AE334" s="34" t="s">
        <v>2035</v>
      </c>
      <c r="AF334" s="34" t="s">
        <v>99</v>
      </c>
      <c r="AG334" s="34" t="s">
        <v>81</v>
      </c>
      <c r="AH334" s="34">
        <v>5</v>
      </c>
      <c r="AI334" s="34" t="s">
        <v>2297</v>
      </c>
      <c r="AJ334" s="34">
        <v>26</v>
      </c>
      <c r="AK334" s="34" t="s">
        <v>792</v>
      </c>
      <c r="AL334" s="34">
        <v>8</v>
      </c>
    </row>
    <row r="335" spans="28:38" x14ac:dyDescent="0.25">
      <c r="AB335" s="34" t="str">
        <f t="shared" si="13"/>
        <v>3CLEARNING 4MIN</v>
      </c>
      <c r="AC335" s="34" t="s">
        <v>113</v>
      </c>
      <c r="AD335" s="34" t="s">
        <v>80</v>
      </c>
      <c r="AE335" s="34" t="s">
        <v>2036</v>
      </c>
      <c r="AF335" s="34" t="s">
        <v>99</v>
      </c>
      <c r="AG335" s="34" t="s">
        <v>81</v>
      </c>
      <c r="AH335" s="34">
        <v>5</v>
      </c>
      <c r="AI335" s="34" t="s">
        <v>2298</v>
      </c>
      <c r="AJ335" s="34">
        <v>28</v>
      </c>
      <c r="AK335" s="34" t="s">
        <v>1957</v>
      </c>
      <c r="AL335" s="34">
        <v>10</v>
      </c>
    </row>
    <row r="336" spans="28:38" x14ac:dyDescent="0.25">
      <c r="AB336" s="34" t="str">
        <f t="shared" si="13"/>
        <v>3CLEARNING 3MIN</v>
      </c>
      <c r="AC336" s="34" t="s">
        <v>113</v>
      </c>
      <c r="AD336" s="34" t="s">
        <v>80</v>
      </c>
      <c r="AE336" s="34" t="s">
        <v>2037</v>
      </c>
      <c r="AF336" s="34" t="s">
        <v>99</v>
      </c>
      <c r="AG336" s="34" t="s">
        <v>81</v>
      </c>
      <c r="AH336" s="34">
        <v>5</v>
      </c>
      <c r="AI336" s="34" t="s">
        <v>2299</v>
      </c>
      <c r="AJ336" s="34">
        <v>29</v>
      </c>
      <c r="AK336" s="34" t="s">
        <v>1883</v>
      </c>
      <c r="AL336" s="34">
        <v>10</v>
      </c>
    </row>
    <row r="337" spans="28:38" x14ac:dyDescent="0.25">
      <c r="AB337" s="34" t="str">
        <f t="shared" si="13"/>
        <v>3CFOOD PREPMIN</v>
      </c>
      <c r="AC337" s="34" t="s">
        <v>113</v>
      </c>
      <c r="AD337" s="34" t="s">
        <v>80</v>
      </c>
      <c r="AE337" s="34" t="s">
        <v>2038</v>
      </c>
      <c r="AF337" s="34" t="s">
        <v>99</v>
      </c>
      <c r="AG337" s="34" t="s">
        <v>81</v>
      </c>
      <c r="AH337" s="34">
        <v>5</v>
      </c>
      <c r="AI337" s="34" t="s">
        <v>716</v>
      </c>
      <c r="AJ337" s="34">
        <v>34</v>
      </c>
      <c r="AK337" s="34" t="s">
        <v>2300</v>
      </c>
      <c r="AL337" s="34">
        <v>13</v>
      </c>
    </row>
    <row r="338" spans="28:38" x14ac:dyDescent="0.25">
      <c r="AB338" s="34" t="str">
        <f t="shared" si="13"/>
        <v>3CGYMMIN</v>
      </c>
      <c r="AC338" s="34" t="s">
        <v>113</v>
      </c>
      <c r="AD338" s="34" t="s">
        <v>80</v>
      </c>
      <c r="AE338" s="34" t="s">
        <v>52</v>
      </c>
      <c r="AF338" s="34" t="s">
        <v>99</v>
      </c>
      <c r="AG338" s="34" t="s">
        <v>81</v>
      </c>
      <c r="AH338" s="34">
        <v>5</v>
      </c>
      <c r="AI338" s="34" t="s">
        <v>1206</v>
      </c>
      <c r="AJ338" s="34">
        <v>34</v>
      </c>
      <c r="AK338" s="34" t="s">
        <v>1031</v>
      </c>
      <c r="AL338" s="34">
        <v>11</v>
      </c>
    </row>
    <row r="339" spans="28:38" x14ac:dyDescent="0.25">
      <c r="AB339" s="34" t="str">
        <f t="shared" si="13"/>
        <v>3CADMINMAX</v>
      </c>
      <c r="AC339" s="34" t="s">
        <v>113</v>
      </c>
      <c r="AD339" s="34" t="s">
        <v>80</v>
      </c>
      <c r="AE339" s="34" t="s">
        <v>2032</v>
      </c>
      <c r="AF339" s="34" t="s">
        <v>102</v>
      </c>
      <c r="AG339" s="34" t="s">
        <v>81</v>
      </c>
      <c r="AH339" s="34">
        <v>5</v>
      </c>
      <c r="AI339" s="34" t="s">
        <v>2301</v>
      </c>
      <c r="AJ339" s="34">
        <v>36</v>
      </c>
      <c r="AK339" s="34" t="s">
        <v>2064</v>
      </c>
      <c r="AL339" s="34">
        <v>9</v>
      </c>
    </row>
    <row r="340" spans="28:38" x14ac:dyDescent="0.25">
      <c r="AB340" s="34" t="str">
        <f t="shared" si="13"/>
        <v>3CLEARNING 1MAX</v>
      </c>
      <c r="AC340" s="34" t="s">
        <v>113</v>
      </c>
      <c r="AD340" s="34" t="s">
        <v>80</v>
      </c>
      <c r="AE340" s="34" t="s">
        <v>2033</v>
      </c>
      <c r="AF340" s="34" t="s">
        <v>102</v>
      </c>
      <c r="AG340" s="34" t="s">
        <v>81</v>
      </c>
      <c r="AH340" s="34">
        <v>5</v>
      </c>
      <c r="AI340" s="34" t="s">
        <v>2302</v>
      </c>
      <c r="AJ340" s="34">
        <v>45</v>
      </c>
      <c r="AK340" s="34" t="s">
        <v>2303</v>
      </c>
      <c r="AL340" s="34">
        <v>11</v>
      </c>
    </row>
    <row r="341" spans="28:38" x14ac:dyDescent="0.25">
      <c r="AB341" s="34" t="str">
        <f t="shared" si="13"/>
        <v>3CLEARNING 2MAX</v>
      </c>
      <c r="AC341" s="34" t="s">
        <v>113</v>
      </c>
      <c r="AD341" s="34" t="s">
        <v>80</v>
      </c>
      <c r="AE341" s="34" t="s">
        <v>2034</v>
      </c>
      <c r="AF341" s="34" t="s">
        <v>102</v>
      </c>
      <c r="AG341" s="34" t="s">
        <v>81</v>
      </c>
      <c r="AH341" s="34">
        <v>5</v>
      </c>
      <c r="AI341" s="34" t="s">
        <v>2195</v>
      </c>
      <c r="AJ341" s="34">
        <v>30</v>
      </c>
      <c r="AK341" s="34" t="s">
        <v>2303</v>
      </c>
      <c r="AL341" s="34">
        <v>10</v>
      </c>
    </row>
    <row r="342" spans="28:38" x14ac:dyDescent="0.25">
      <c r="AB342" s="34" t="str">
        <f t="shared" si="13"/>
        <v>3CPERFORMANCEMAX</v>
      </c>
      <c r="AC342" s="34" t="s">
        <v>113</v>
      </c>
      <c r="AD342" s="34" t="s">
        <v>80</v>
      </c>
      <c r="AE342" s="34" t="s">
        <v>2035</v>
      </c>
      <c r="AF342" s="34" t="s">
        <v>102</v>
      </c>
      <c r="AG342" s="34" t="s">
        <v>81</v>
      </c>
      <c r="AH342" s="34">
        <v>5</v>
      </c>
      <c r="AI342" s="34" t="s">
        <v>867</v>
      </c>
      <c r="AJ342" s="34">
        <v>22</v>
      </c>
      <c r="AK342" s="34" t="s">
        <v>328</v>
      </c>
      <c r="AL342" s="34">
        <v>8</v>
      </c>
    </row>
    <row r="343" spans="28:38" x14ac:dyDescent="0.25">
      <c r="AB343" s="34" t="str">
        <f t="shared" si="13"/>
        <v>3CLEARNING 4MAX</v>
      </c>
      <c r="AC343" s="34" t="s">
        <v>113</v>
      </c>
      <c r="AD343" s="34" t="s">
        <v>80</v>
      </c>
      <c r="AE343" s="34" t="s">
        <v>2036</v>
      </c>
      <c r="AF343" s="34" t="s">
        <v>102</v>
      </c>
      <c r="AG343" s="34" t="s">
        <v>81</v>
      </c>
      <c r="AH343" s="34">
        <v>5</v>
      </c>
      <c r="AI343" s="34" t="s">
        <v>2304</v>
      </c>
      <c r="AJ343" s="34">
        <v>32</v>
      </c>
      <c r="AK343" s="34" t="s">
        <v>606</v>
      </c>
      <c r="AL343" s="34">
        <v>9</v>
      </c>
    </row>
    <row r="344" spans="28:38" x14ac:dyDescent="0.25">
      <c r="AB344" s="34" t="str">
        <f t="shared" si="13"/>
        <v>3CLEARNING 3MAX</v>
      </c>
      <c r="AC344" s="34" t="s">
        <v>113</v>
      </c>
      <c r="AD344" s="34" t="s">
        <v>80</v>
      </c>
      <c r="AE344" s="34" t="s">
        <v>2037</v>
      </c>
      <c r="AF344" s="34" t="s">
        <v>102</v>
      </c>
      <c r="AG344" s="34" t="s">
        <v>81</v>
      </c>
      <c r="AH344" s="34">
        <v>5</v>
      </c>
      <c r="AI344" s="34" t="s">
        <v>2302</v>
      </c>
      <c r="AJ344" s="34">
        <v>34</v>
      </c>
      <c r="AK344" s="34" t="s">
        <v>2064</v>
      </c>
      <c r="AL344" s="34">
        <v>10</v>
      </c>
    </row>
    <row r="345" spans="28:38" x14ac:dyDescent="0.25">
      <c r="AB345" s="34" t="str">
        <f t="shared" si="13"/>
        <v>3CFOOD PREPMAX</v>
      </c>
      <c r="AC345" s="34" t="s">
        <v>113</v>
      </c>
      <c r="AD345" s="34" t="s">
        <v>80</v>
      </c>
      <c r="AE345" s="34" t="s">
        <v>2038</v>
      </c>
      <c r="AF345" s="34" t="s">
        <v>102</v>
      </c>
      <c r="AG345" s="34" t="s">
        <v>81</v>
      </c>
      <c r="AH345" s="34">
        <v>5</v>
      </c>
      <c r="AI345" s="34" t="s">
        <v>180</v>
      </c>
      <c r="AJ345" s="34">
        <v>41</v>
      </c>
      <c r="AK345" s="34" t="s">
        <v>2305</v>
      </c>
      <c r="AL345" s="34">
        <v>21</v>
      </c>
    </row>
    <row r="346" spans="28:38" x14ac:dyDescent="0.25">
      <c r="AB346" s="34" t="str">
        <f t="shared" si="13"/>
        <v>3CGYMMAX</v>
      </c>
      <c r="AC346" s="34" t="s">
        <v>113</v>
      </c>
      <c r="AD346" s="34" t="s">
        <v>80</v>
      </c>
      <c r="AE346" s="34" t="s">
        <v>52</v>
      </c>
      <c r="AF346" s="34" t="s">
        <v>102</v>
      </c>
      <c r="AG346" s="34" t="s">
        <v>81</v>
      </c>
      <c r="AH346" s="34">
        <v>5</v>
      </c>
      <c r="AI346" s="34" t="s">
        <v>2306</v>
      </c>
      <c r="AJ346" s="34">
        <v>38</v>
      </c>
      <c r="AK346" s="34" t="s">
        <v>2307</v>
      </c>
      <c r="AL346" s="34">
        <v>11</v>
      </c>
    </row>
    <row r="347" spans="28:38" x14ac:dyDescent="0.25">
      <c r="AB347" s="34" t="str">
        <f t="shared" si="13"/>
        <v>4ALocationFilename</v>
      </c>
      <c r="AC347" s="34" t="s">
        <v>118</v>
      </c>
      <c r="AD347" s="34" t="s">
        <v>59</v>
      </c>
      <c r="AE347" s="34" t="s">
        <v>60</v>
      </c>
      <c r="AF347" s="34" t="s">
        <v>61</v>
      </c>
      <c r="AG347" s="34" t="s">
        <v>62</v>
      </c>
      <c r="AH347" s="34" t="s">
        <v>63</v>
      </c>
      <c r="AI347" s="34" t="s">
        <v>64</v>
      </c>
      <c r="AJ347" s="34" t="s">
        <v>65</v>
      </c>
      <c r="AK347" s="34" t="s">
        <v>66</v>
      </c>
      <c r="AL347" s="34" t="s">
        <v>67</v>
      </c>
    </row>
    <row r="348" spans="28:38" x14ac:dyDescent="0.25">
      <c r="AB348" s="34" t="str">
        <f t="shared" si="13"/>
        <v>4AADMINTMY15WA</v>
      </c>
      <c r="AC348" s="34" t="s">
        <v>118</v>
      </c>
      <c r="AD348" s="34" t="s">
        <v>80</v>
      </c>
      <c r="AE348" s="34" t="s">
        <v>2032</v>
      </c>
      <c r="AF348" s="34" t="s">
        <v>93</v>
      </c>
      <c r="AG348" s="34" t="s">
        <v>81</v>
      </c>
      <c r="AH348" s="34">
        <v>5</v>
      </c>
      <c r="AI348" s="34" t="s">
        <v>2308</v>
      </c>
      <c r="AJ348" s="34">
        <v>56</v>
      </c>
      <c r="AK348" s="34" t="s">
        <v>606</v>
      </c>
      <c r="AL348" s="34">
        <v>16</v>
      </c>
    </row>
    <row r="349" spans="28:38" x14ac:dyDescent="0.25">
      <c r="AB349" s="34" t="str">
        <f t="shared" si="13"/>
        <v>4ALEARNING 1TMY15WA</v>
      </c>
      <c r="AC349" s="34" t="s">
        <v>118</v>
      </c>
      <c r="AD349" s="34" t="s">
        <v>80</v>
      </c>
      <c r="AE349" s="34" t="s">
        <v>2033</v>
      </c>
      <c r="AF349" s="34" t="s">
        <v>93</v>
      </c>
      <c r="AG349" s="34" t="s">
        <v>81</v>
      </c>
      <c r="AH349" s="34">
        <v>5</v>
      </c>
      <c r="AI349" s="34" t="s">
        <v>2250</v>
      </c>
      <c r="AJ349" s="34">
        <v>62</v>
      </c>
      <c r="AK349" s="34" t="s">
        <v>387</v>
      </c>
      <c r="AL349" s="34">
        <v>19</v>
      </c>
    </row>
    <row r="350" spans="28:38" x14ac:dyDescent="0.25">
      <c r="AB350" s="34" t="str">
        <f t="shared" si="13"/>
        <v>4ALEARNING 2TMY15WA</v>
      </c>
      <c r="AC350" s="34" t="s">
        <v>118</v>
      </c>
      <c r="AD350" s="34" t="s">
        <v>80</v>
      </c>
      <c r="AE350" s="34" t="s">
        <v>2034</v>
      </c>
      <c r="AF350" s="34" t="s">
        <v>93</v>
      </c>
      <c r="AG350" s="34" t="s">
        <v>81</v>
      </c>
      <c r="AH350" s="34">
        <v>5</v>
      </c>
      <c r="AI350" s="34" t="s">
        <v>2309</v>
      </c>
      <c r="AJ350" s="34">
        <v>52</v>
      </c>
      <c r="AK350" s="34" t="s">
        <v>606</v>
      </c>
      <c r="AL350" s="34">
        <v>15</v>
      </c>
    </row>
    <row r="351" spans="28:38" x14ac:dyDescent="0.25">
      <c r="AB351" s="34" t="str">
        <f t="shared" si="13"/>
        <v>4APERFORMANCETMY15WA</v>
      </c>
      <c r="AC351" s="34" t="s">
        <v>118</v>
      </c>
      <c r="AD351" s="34" t="s">
        <v>80</v>
      </c>
      <c r="AE351" s="34" t="s">
        <v>2035</v>
      </c>
      <c r="AF351" s="34" t="s">
        <v>93</v>
      </c>
      <c r="AG351" s="34" t="s">
        <v>81</v>
      </c>
      <c r="AH351" s="34">
        <v>5</v>
      </c>
      <c r="AI351" s="34" t="s">
        <v>2310</v>
      </c>
      <c r="AJ351" s="34">
        <v>44</v>
      </c>
      <c r="AK351" s="34" t="s">
        <v>2194</v>
      </c>
      <c r="AL351" s="34">
        <v>12</v>
      </c>
    </row>
    <row r="352" spans="28:38" x14ac:dyDescent="0.25">
      <c r="AB352" s="34" t="str">
        <f t="shared" si="13"/>
        <v>4ALEARNING 4TMY15WA</v>
      </c>
      <c r="AC352" s="34" t="s">
        <v>118</v>
      </c>
      <c r="AD352" s="34" t="s">
        <v>80</v>
      </c>
      <c r="AE352" s="34" t="s">
        <v>2036</v>
      </c>
      <c r="AF352" s="34" t="s">
        <v>93</v>
      </c>
      <c r="AG352" s="34" t="s">
        <v>81</v>
      </c>
      <c r="AH352" s="34">
        <v>5</v>
      </c>
      <c r="AI352" s="34" t="s">
        <v>2311</v>
      </c>
      <c r="AJ352" s="34">
        <v>50</v>
      </c>
      <c r="AK352" s="34" t="s">
        <v>1421</v>
      </c>
      <c r="AL352" s="34">
        <v>15</v>
      </c>
    </row>
    <row r="353" spans="28:38" x14ac:dyDescent="0.25">
      <c r="AB353" s="34" t="str">
        <f t="shared" si="13"/>
        <v>4ALEARNING 3TMY15WA</v>
      </c>
      <c r="AC353" s="34" t="s">
        <v>118</v>
      </c>
      <c r="AD353" s="34" t="s">
        <v>80</v>
      </c>
      <c r="AE353" s="34" t="s">
        <v>2037</v>
      </c>
      <c r="AF353" s="34" t="s">
        <v>93</v>
      </c>
      <c r="AG353" s="34" t="s">
        <v>81</v>
      </c>
      <c r="AH353" s="34">
        <v>5</v>
      </c>
      <c r="AI353" s="34" t="s">
        <v>2312</v>
      </c>
      <c r="AJ353" s="34">
        <v>52</v>
      </c>
      <c r="AK353" s="34" t="s">
        <v>287</v>
      </c>
      <c r="AL353" s="34">
        <v>16</v>
      </c>
    </row>
    <row r="354" spans="28:38" x14ac:dyDescent="0.25">
      <c r="AB354" s="34" t="str">
        <f t="shared" si="13"/>
        <v>4AFOOD PREPTMY15WA</v>
      </c>
      <c r="AC354" s="34" t="s">
        <v>118</v>
      </c>
      <c r="AD354" s="34" t="s">
        <v>80</v>
      </c>
      <c r="AE354" s="34" t="s">
        <v>2038</v>
      </c>
      <c r="AF354" s="34" t="s">
        <v>93</v>
      </c>
      <c r="AG354" s="34" t="s">
        <v>81</v>
      </c>
      <c r="AH354" s="34">
        <v>5</v>
      </c>
      <c r="AI354" s="34" t="s">
        <v>2313</v>
      </c>
      <c r="AJ354" s="34">
        <v>45</v>
      </c>
      <c r="AK354" s="34" t="s">
        <v>2168</v>
      </c>
      <c r="AL354" s="34">
        <v>21</v>
      </c>
    </row>
    <row r="355" spans="28:38" x14ac:dyDescent="0.25">
      <c r="AB355" s="34" t="str">
        <f t="shared" si="13"/>
        <v>4AGYMTMY15WA</v>
      </c>
      <c r="AC355" s="34" t="s">
        <v>118</v>
      </c>
      <c r="AD355" s="34" t="s">
        <v>80</v>
      </c>
      <c r="AE355" s="34" t="s">
        <v>52</v>
      </c>
      <c r="AF355" s="34" t="s">
        <v>93</v>
      </c>
      <c r="AG355" s="34" t="s">
        <v>81</v>
      </c>
      <c r="AH355" s="34">
        <v>5</v>
      </c>
      <c r="AI355" s="34" t="s">
        <v>2119</v>
      </c>
      <c r="AJ355" s="34">
        <v>43</v>
      </c>
      <c r="AK355" s="34" t="s">
        <v>1308</v>
      </c>
      <c r="AL355" s="34">
        <v>17</v>
      </c>
    </row>
    <row r="356" spans="28:38" x14ac:dyDescent="0.25">
      <c r="AB356" s="34" t="str">
        <f t="shared" si="13"/>
        <v>4AADMINTMY3</v>
      </c>
      <c r="AC356" s="34" t="s">
        <v>118</v>
      </c>
      <c r="AD356" s="34" t="s">
        <v>80</v>
      </c>
      <c r="AE356" s="34" t="s">
        <v>2032</v>
      </c>
      <c r="AF356" s="34" t="s">
        <v>84</v>
      </c>
      <c r="AG356" s="34" t="s">
        <v>81</v>
      </c>
      <c r="AH356" s="34">
        <v>5</v>
      </c>
      <c r="AI356" s="34" t="s">
        <v>2314</v>
      </c>
      <c r="AJ356" s="34">
        <v>53</v>
      </c>
      <c r="AK356" s="34" t="s">
        <v>2315</v>
      </c>
      <c r="AL356" s="34">
        <v>16</v>
      </c>
    </row>
    <row r="357" spans="28:38" x14ac:dyDescent="0.25">
      <c r="AB357" s="34" t="str">
        <f t="shared" si="13"/>
        <v>4ALEARNING 1TMY3</v>
      </c>
      <c r="AC357" s="34" t="s">
        <v>118</v>
      </c>
      <c r="AD357" s="34" t="s">
        <v>80</v>
      </c>
      <c r="AE357" s="34" t="s">
        <v>2033</v>
      </c>
      <c r="AF357" s="34" t="s">
        <v>84</v>
      </c>
      <c r="AG357" s="34" t="s">
        <v>81</v>
      </c>
      <c r="AH357" s="34">
        <v>5</v>
      </c>
      <c r="AI357" s="34" t="s">
        <v>2316</v>
      </c>
      <c r="AJ357" s="34">
        <v>61</v>
      </c>
      <c r="AK357" s="34" t="s">
        <v>2315</v>
      </c>
      <c r="AL357" s="34">
        <v>18</v>
      </c>
    </row>
    <row r="358" spans="28:38" x14ac:dyDescent="0.25">
      <c r="AB358" s="34" t="str">
        <f t="shared" si="13"/>
        <v>4ALEARNING 2TMY3</v>
      </c>
      <c r="AC358" s="34" t="s">
        <v>118</v>
      </c>
      <c r="AD358" s="34" t="s">
        <v>80</v>
      </c>
      <c r="AE358" s="34" t="s">
        <v>2034</v>
      </c>
      <c r="AF358" s="34" t="s">
        <v>84</v>
      </c>
      <c r="AG358" s="34" t="s">
        <v>81</v>
      </c>
      <c r="AH358" s="34">
        <v>5</v>
      </c>
      <c r="AI358" s="34" t="s">
        <v>698</v>
      </c>
      <c r="AJ358" s="34">
        <v>47</v>
      </c>
      <c r="AK358" s="34" t="s">
        <v>1817</v>
      </c>
      <c r="AL358" s="34">
        <v>14</v>
      </c>
    </row>
    <row r="359" spans="28:38" x14ac:dyDescent="0.25">
      <c r="AB359" s="34" t="str">
        <f t="shared" si="13"/>
        <v>4APERFORMANCETMY3</v>
      </c>
      <c r="AC359" s="34" t="s">
        <v>118</v>
      </c>
      <c r="AD359" s="34" t="s">
        <v>80</v>
      </c>
      <c r="AE359" s="34" t="s">
        <v>2035</v>
      </c>
      <c r="AF359" s="34" t="s">
        <v>84</v>
      </c>
      <c r="AG359" s="34" t="s">
        <v>81</v>
      </c>
      <c r="AH359" s="34">
        <v>5</v>
      </c>
      <c r="AI359" s="34" t="s">
        <v>2317</v>
      </c>
      <c r="AJ359" s="34">
        <v>42</v>
      </c>
      <c r="AK359" s="34" t="s">
        <v>392</v>
      </c>
      <c r="AL359" s="34">
        <v>12</v>
      </c>
    </row>
    <row r="360" spans="28:38" x14ac:dyDescent="0.25">
      <c r="AB360" s="34" t="str">
        <f t="shared" si="13"/>
        <v>4ALEARNING 4TMY3</v>
      </c>
      <c r="AC360" s="34" t="s">
        <v>118</v>
      </c>
      <c r="AD360" s="34" t="s">
        <v>80</v>
      </c>
      <c r="AE360" s="34" t="s">
        <v>2036</v>
      </c>
      <c r="AF360" s="34" t="s">
        <v>84</v>
      </c>
      <c r="AG360" s="34" t="s">
        <v>81</v>
      </c>
      <c r="AH360" s="34">
        <v>5</v>
      </c>
      <c r="AI360" s="34" t="s">
        <v>94</v>
      </c>
      <c r="AJ360" s="34">
        <v>46</v>
      </c>
      <c r="AK360" s="34" t="s">
        <v>1625</v>
      </c>
      <c r="AL360" s="34">
        <v>15</v>
      </c>
    </row>
    <row r="361" spans="28:38" x14ac:dyDescent="0.25">
      <c r="AB361" s="34" t="str">
        <f t="shared" si="13"/>
        <v>4ALEARNING 3TMY3</v>
      </c>
      <c r="AC361" s="34" t="s">
        <v>118</v>
      </c>
      <c r="AD361" s="34" t="s">
        <v>80</v>
      </c>
      <c r="AE361" s="34" t="s">
        <v>2037</v>
      </c>
      <c r="AF361" s="34" t="s">
        <v>84</v>
      </c>
      <c r="AG361" s="34" t="s">
        <v>81</v>
      </c>
      <c r="AH361" s="34">
        <v>5</v>
      </c>
      <c r="AI361" s="34" t="s">
        <v>2087</v>
      </c>
      <c r="AJ361" s="34">
        <v>49</v>
      </c>
      <c r="AK361" s="34" t="s">
        <v>1625</v>
      </c>
      <c r="AL361" s="34">
        <v>16</v>
      </c>
    </row>
    <row r="362" spans="28:38" x14ac:dyDescent="0.25">
      <c r="AB362" s="34" t="str">
        <f t="shared" si="13"/>
        <v>4AFOOD PREPTMY3</v>
      </c>
      <c r="AC362" s="34" t="s">
        <v>118</v>
      </c>
      <c r="AD362" s="34" t="s">
        <v>80</v>
      </c>
      <c r="AE362" s="34" t="s">
        <v>2038</v>
      </c>
      <c r="AF362" s="34" t="s">
        <v>84</v>
      </c>
      <c r="AG362" s="34" t="s">
        <v>81</v>
      </c>
      <c r="AH362" s="34">
        <v>5</v>
      </c>
      <c r="AI362" s="34" t="s">
        <v>1200</v>
      </c>
      <c r="AJ362" s="34">
        <v>45</v>
      </c>
      <c r="AK362" s="34" t="s">
        <v>1817</v>
      </c>
      <c r="AL362" s="34">
        <v>20</v>
      </c>
    </row>
    <row r="363" spans="28:38" x14ac:dyDescent="0.25">
      <c r="AB363" s="34" t="str">
        <f t="shared" si="13"/>
        <v>4AGYMTMY3</v>
      </c>
      <c r="AC363" s="34" t="s">
        <v>118</v>
      </c>
      <c r="AD363" s="34" t="s">
        <v>80</v>
      </c>
      <c r="AE363" s="34" t="s">
        <v>52</v>
      </c>
      <c r="AF363" s="34" t="s">
        <v>84</v>
      </c>
      <c r="AG363" s="34" t="s">
        <v>81</v>
      </c>
      <c r="AH363" s="34">
        <v>5</v>
      </c>
      <c r="AI363" s="34" t="s">
        <v>2318</v>
      </c>
      <c r="AJ363" s="34">
        <v>43</v>
      </c>
      <c r="AK363" s="34" t="s">
        <v>2171</v>
      </c>
      <c r="AL363" s="34">
        <v>16</v>
      </c>
    </row>
    <row r="364" spans="28:38" x14ac:dyDescent="0.25">
      <c r="AB364" s="34" t="str">
        <f t="shared" si="13"/>
        <v>4AADMINTMY7WA</v>
      </c>
      <c r="AC364" s="34" t="s">
        <v>118</v>
      </c>
      <c r="AD364" s="34" t="s">
        <v>80</v>
      </c>
      <c r="AE364" s="34" t="s">
        <v>2032</v>
      </c>
      <c r="AF364" s="34" t="s">
        <v>79</v>
      </c>
      <c r="AG364" s="34" t="s">
        <v>81</v>
      </c>
      <c r="AH364" s="34">
        <v>5</v>
      </c>
      <c r="AI364" s="34" t="s">
        <v>301</v>
      </c>
      <c r="AJ364" s="34">
        <v>56</v>
      </c>
      <c r="AK364" s="34" t="s">
        <v>606</v>
      </c>
      <c r="AL364" s="34">
        <v>16</v>
      </c>
    </row>
    <row r="365" spans="28:38" x14ac:dyDescent="0.25">
      <c r="AB365" s="34" t="str">
        <f t="shared" si="13"/>
        <v>4ALEARNING 1TMY7WA</v>
      </c>
      <c r="AC365" s="34" t="s">
        <v>118</v>
      </c>
      <c r="AD365" s="34" t="s">
        <v>80</v>
      </c>
      <c r="AE365" s="34" t="s">
        <v>2033</v>
      </c>
      <c r="AF365" s="34" t="s">
        <v>79</v>
      </c>
      <c r="AG365" s="34" t="s">
        <v>81</v>
      </c>
      <c r="AH365" s="34">
        <v>5</v>
      </c>
      <c r="AI365" s="34" t="s">
        <v>2319</v>
      </c>
      <c r="AJ365" s="34">
        <v>63</v>
      </c>
      <c r="AK365" s="34" t="s">
        <v>287</v>
      </c>
      <c r="AL365" s="34">
        <v>18</v>
      </c>
    </row>
    <row r="366" spans="28:38" x14ac:dyDescent="0.25">
      <c r="AB366" s="34" t="str">
        <f t="shared" si="13"/>
        <v>4ALEARNING 2TMY7WA</v>
      </c>
      <c r="AC366" s="34" t="s">
        <v>118</v>
      </c>
      <c r="AD366" s="34" t="s">
        <v>80</v>
      </c>
      <c r="AE366" s="34" t="s">
        <v>2034</v>
      </c>
      <c r="AF366" s="34" t="s">
        <v>79</v>
      </c>
      <c r="AG366" s="34" t="s">
        <v>81</v>
      </c>
      <c r="AH366" s="34">
        <v>5</v>
      </c>
      <c r="AI366" s="34" t="s">
        <v>2157</v>
      </c>
      <c r="AJ366" s="34">
        <v>52</v>
      </c>
      <c r="AK366" s="34" t="s">
        <v>606</v>
      </c>
      <c r="AL366" s="34">
        <v>14</v>
      </c>
    </row>
    <row r="367" spans="28:38" x14ac:dyDescent="0.25">
      <c r="AB367" s="34" t="str">
        <f t="shared" si="13"/>
        <v>4APERFORMANCETMY7WA</v>
      </c>
      <c r="AC367" s="34" t="s">
        <v>118</v>
      </c>
      <c r="AD367" s="34" t="s">
        <v>80</v>
      </c>
      <c r="AE367" s="34" t="s">
        <v>2035</v>
      </c>
      <c r="AF367" s="34" t="s">
        <v>79</v>
      </c>
      <c r="AG367" s="34" t="s">
        <v>81</v>
      </c>
      <c r="AH367" s="34">
        <v>5</v>
      </c>
      <c r="AI367" s="34" t="s">
        <v>2320</v>
      </c>
      <c r="AJ367" s="34">
        <v>44</v>
      </c>
      <c r="AK367" s="34" t="s">
        <v>2194</v>
      </c>
      <c r="AL367" s="34">
        <v>12</v>
      </c>
    </row>
    <row r="368" spans="28:38" x14ac:dyDescent="0.25">
      <c r="AB368" s="34" t="str">
        <f t="shared" si="13"/>
        <v>4ALEARNING 4TMY7WA</v>
      </c>
      <c r="AC368" s="34" t="s">
        <v>118</v>
      </c>
      <c r="AD368" s="34" t="s">
        <v>80</v>
      </c>
      <c r="AE368" s="34" t="s">
        <v>2036</v>
      </c>
      <c r="AF368" s="34" t="s">
        <v>79</v>
      </c>
      <c r="AG368" s="34" t="s">
        <v>81</v>
      </c>
      <c r="AH368" s="34">
        <v>5</v>
      </c>
      <c r="AI368" s="34" t="s">
        <v>539</v>
      </c>
      <c r="AJ368" s="34">
        <v>49</v>
      </c>
      <c r="AK368" s="34" t="s">
        <v>287</v>
      </c>
      <c r="AL368" s="34">
        <v>14</v>
      </c>
    </row>
    <row r="369" spans="28:38" x14ac:dyDescent="0.25">
      <c r="AB369" s="34" t="str">
        <f t="shared" si="13"/>
        <v>4ALEARNING 3TMY7WA</v>
      </c>
      <c r="AC369" s="34" t="s">
        <v>118</v>
      </c>
      <c r="AD369" s="34" t="s">
        <v>80</v>
      </c>
      <c r="AE369" s="34" t="s">
        <v>2037</v>
      </c>
      <c r="AF369" s="34" t="s">
        <v>79</v>
      </c>
      <c r="AG369" s="34" t="s">
        <v>81</v>
      </c>
      <c r="AH369" s="34">
        <v>5</v>
      </c>
      <c r="AI369" s="34" t="s">
        <v>2321</v>
      </c>
      <c r="AJ369" s="34">
        <v>53</v>
      </c>
      <c r="AK369" s="34" t="s">
        <v>287</v>
      </c>
      <c r="AL369" s="34">
        <v>16</v>
      </c>
    </row>
    <row r="370" spans="28:38" x14ac:dyDescent="0.25">
      <c r="AB370" s="34" t="str">
        <f t="shared" si="13"/>
        <v>4AFOOD PREPTMY7WA</v>
      </c>
      <c r="AC370" s="34" t="s">
        <v>118</v>
      </c>
      <c r="AD370" s="34" t="s">
        <v>80</v>
      </c>
      <c r="AE370" s="34" t="s">
        <v>2038</v>
      </c>
      <c r="AF370" s="34" t="s">
        <v>79</v>
      </c>
      <c r="AG370" s="34" t="s">
        <v>81</v>
      </c>
      <c r="AH370" s="34">
        <v>5</v>
      </c>
      <c r="AI370" s="34" t="s">
        <v>2322</v>
      </c>
      <c r="AJ370" s="34">
        <v>49</v>
      </c>
      <c r="AK370" s="34" t="s">
        <v>2323</v>
      </c>
      <c r="AL370" s="34">
        <v>21</v>
      </c>
    </row>
    <row r="371" spans="28:38" x14ac:dyDescent="0.25">
      <c r="AB371" s="34" t="str">
        <f t="shared" si="13"/>
        <v>4AGYMTMY7WA</v>
      </c>
      <c r="AC371" s="34" t="s">
        <v>118</v>
      </c>
      <c r="AD371" s="34" t="s">
        <v>80</v>
      </c>
      <c r="AE371" s="34" t="s">
        <v>52</v>
      </c>
      <c r="AF371" s="34" t="s">
        <v>79</v>
      </c>
      <c r="AG371" s="34" t="s">
        <v>81</v>
      </c>
      <c r="AH371" s="34">
        <v>5</v>
      </c>
      <c r="AI371" s="34" t="s">
        <v>2252</v>
      </c>
      <c r="AJ371" s="34">
        <v>43</v>
      </c>
      <c r="AK371" s="34" t="s">
        <v>1308</v>
      </c>
      <c r="AL371" s="34">
        <v>16</v>
      </c>
    </row>
    <row r="372" spans="28:38" x14ac:dyDescent="0.25">
      <c r="AB372" s="34" t="str">
        <f t="shared" si="13"/>
        <v>4AADMINTMY3WA</v>
      </c>
      <c r="AC372" s="34" t="s">
        <v>118</v>
      </c>
      <c r="AD372" s="34" t="s">
        <v>80</v>
      </c>
      <c r="AE372" s="34" t="s">
        <v>2032</v>
      </c>
      <c r="AF372" s="34" t="s">
        <v>69</v>
      </c>
      <c r="AG372" s="34" t="s">
        <v>81</v>
      </c>
      <c r="AH372" s="34">
        <v>5</v>
      </c>
      <c r="AI372" s="34" t="s">
        <v>2151</v>
      </c>
      <c r="AJ372" s="34">
        <v>56</v>
      </c>
      <c r="AK372" s="34" t="s">
        <v>606</v>
      </c>
      <c r="AL372" s="34">
        <v>16</v>
      </c>
    </row>
    <row r="373" spans="28:38" x14ac:dyDescent="0.25">
      <c r="AB373" s="34" t="str">
        <f t="shared" si="13"/>
        <v>4ALEARNING 1TMY3WA</v>
      </c>
      <c r="AC373" s="34" t="s">
        <v>118</v>
      </c>
      <c r="AD373" s="34" t="s">
        <v>80</v>
      </c>
      <c r="AE373" s="34" t="s">
        <v>2033</v>
      </c>
      <c r="AF373" s="34" t="s">
        <v>69</v>
      </c>
      <c r="AG373" s="34" t="s">
        <v>81</v>
      </c>
      <c r="AH373" s="34">
        <v>5</v>
      </c>
      <c r="AI373" s="34" t="s">
        <v>2250</v>
      </c>
      <c r="AJ373" s="34">
        <v>63</v>
      </c>
      <c r="AK373" s="34" t="s">
        <v>287</v>
      </c>
      <c r="AL373" s="34">
        <v>19</v>
      </c>
    </row>
    <row r="374" spans="28:38" x14ac:dyDescent="0.25">
      <c r="AB374" s="34" t="str">
        <f t="shared" si="13"/>
        <v>4ALEARNING 2TMY3WA</v>
      </c>
      <c r="AC374" s="34" t="s">
        <v>118</v>
      </c>
      <c r="AD374" s="34" t="s">
        <v>80</v>
      </c>
      <c r="AE374" s="34" t="s">
        <v>2034</v>
      </c>
      <c r="AF374" s="34" t="s">
        <v>69</v>
      </c>
      <c r="AG374" s="34" t="s">
        <v>81</v>
      </c>
      <c r="AH374" s="34">
        <v>5</v>
      </c>
      <c r="AI374" s="34" t="s">
        <v>2309</v>
      </c>
      <c r="AJ374" s="34">
        <v>52</v>
      </c>
      <c r="AK374" s="34" t="s">
        <v>606</v>
      </c>
      <c r="AL374" s="34">
        <v>15</v>
      </c>
    </row>
    <row r="375" spans="28:38" x14ac:dyDescent="0.25">
      <c r="AB375" s="34" t="str">
        <f t="shared" si="13"/>
        <v>4APERFORMANCETMY3WA</v>
      </c>
      <c r="AC375" s="34" t="s">
        <v>118</v>
      </c>
      <c r="AD375" s="34" t="s">
        <v>80</v>
      </c>
      <c r="AE375" s="34" t="s">
        <v>2035</v>
      </c>
      <c r="AF375" s="34" t="s">
        <v>69</v>
      </c>
      <c r="AG375" s="34" t="s">
        <v>81</v>
      </c>
      <c r="AH375" s="34">
        <v>5</v>
      </c>
      <c r="AI375" s="34" t="s">
        <v>2324</v>
      </c>
      <c r="AJ375" s="34">
        <v>44</v>
      </c>
      <c r="AK375" s="34" t="s">
        <v>2194</v>
      </c>
      <c r="AL375" s="34">
        <v>12</v>
      </c>
    </row>
    <row r="376" spans="28:38" x14ac:dyDescent="0.25">
      <c r="AB376" s="34" t="str">
        <f t="shared" si="13"/>
        <v>4ALEARNING 4TMY3WA</v>
      </c>
      <c r="AC376" s="34" t="s">
        <v>118</v>
      </c>
      <c r="AD376" s="34" t="s">
        <v>80</v>
      </c>
      <c r="AE376" s="34" t="s">
        <v>2036</v>
      </c>
      <c r="AF376" s="34" t="s">
        <v>69</v>
      </c>
      <c r="AG376" s="34" t="s">
        <v>81</v>
      </c>
      <c r="AH376" s="34">
        <v>5</v>
      </c>
      <c r="AI376" s="34" t="s">
        <v>2311</v>
      </c>
      <c r="AJ376" s="34">
        <v>49</v>
      </c>
      <c r="AK376" s="34" t="s">
        <v>341</v>
      </c>
      <c r="AL376" s="34">
        <v>15</v>
      </c>
    </row>
    <row r="377" spans="28:38" x14ac:dyDescent="0.25">
      <c r="AB377" s="34" t="str">
        <f t="shared" si="13"/>
        <v>4ALEARNING 3TMY3WA</v>
      </c>
      <c r="AC377" s="34" t="s">
        <v>118</v>
      </c>
      <c r="AD377" s="34" t="s">
        <v>80</v>
      </c>
      <c r="AE377" s="34" t="s">
        <v>2037</v>
      </c>
      <c r="AF377" s="34" t="s">
        <v>69</v>
      </c>
      <c r="AG377" s="34" t="s">
        <v>81</v>
      </c>
      <c r="AH377" s="34">
        <v>5</v>
      </c>
      <c r="AI377" s="34" t="s">
        <v>2325</v>
      </c>
      <c r="AJ377" s="34">
        <v>52</v>
      </c>
      <c r="AK377" s="34" t="s">
        <v>287</v>
      </c>
      <c r="AL377" s="34">
        <v>16</v>
      </c>
    </row>
    <row r="378" spans="28:38" x14ac:dyDescent="0.25">
      <c r="AB378" s="34" t="str">
        <f t="shared" si="13"/>
        <v>4AFOOD PREPTMY3WA</v>
      </c>
      <c r="AC378" s="34" t="s">
        <v>118</v>
      </c>
      <c r="AD378" s="34" t="s">
        <v>80</v>
      </c>
      <c r="AE378" s="34" t="s">
        <v>2038</v>
      </c>
      <c r="AF378" s="34" t="s">
        <v>69</v>
      </c>
      <c r="AG378" s="34" t="s">
        <v>81</v>
      </c>
      <c r="AH378" s="34">
        <v>5</v>
      </c>
      <c r="AI378" s="34" t="s">
        <v>344</v>
      </c>
      <c r="AJ378" s="34">
        <v>46</v>
      </c>
      <c r="AK378" s="34" t="s">
        <v>606</v>
      </c>
      <c r="AL378" s="34">
        <v>22</v>
      </c>
    </row>
    <row r="379" spans="28:38" x14ac:dyDescent="0.25">
      <c r="AB379" s="34" t="str">
        <f t="shared" si="13"/>
        <v>4AGYMTMY3WA</v>
      </c>
      <c r="AC379" s="34" t="s">
        <v>118</v>
      </c>
      <c r="AD379" s="34" t="s">
        <v>80</v>
      </c>
      <c r="AE379" s="34" t="s">
        <v>52</v>
      </c>
      <c r="AF379" s="34" t="s">
        <v>69</v>
      </c>
      <c r="AG379" s="34" t="s">
        <v>81</v>
      </c>
      <c r="AH379" s="34">
        <v>5</v>
      </c>
      <c r="AI379" s="34" t="s">
        <v>2326</v>
      </c>
      <c r="AJ379" s="34">
        <v>43</v>
      </c>
      <c r="AK379" s="34" t="s">
        <v>1308</v>
      </c>
      <c r="AL379" s="34">
        <v>17</v>
      </c>
    </row>
    <row r="380" spans="28:38" x14ac:dyDescent="0.25">
      <c r="AB380" s="34" t="str">
        <f t="shared" si="13"/>
        <v>4AADMINTMY2</v>
      </c>
      <c r="AC380" s="34" t="s">
        <v>118</v>
      </c>
      <c r="AD380" s="34" t="s">
        <v>80</v>
      </c>
      <c r="AE380" s="34" t="s">
        <v>2032</v>
      </c>
      <c r="AF380" s="34" t="s">
        <v>90</v>
      </c>
      <c r="AG380" s="34" t="s">
        <v>81</v>
      </c>
      <c r="AH380" s="34">
        <v>5</v>
      </c>
      <c r="AI380" s="34" t="s">
        <v>448</v>
      </c>
      <c r="AJ380" s="34">
        <v>51</v>
      </c>
      <c r="AK380" s="34" t="s">
        <v>707</v>
      </c>
      <c r="AL380" s="34">
        <v>16</v>
      </c>
    </row>
    <row r="381" spans="28:38" x14ac:dyDescent="0.25">
      <c r="AB381" s="34" t="str">
        <f t="shared" si="13"/>
        <v>4ALEARNING 1TMY2</v>
      </c>
      <c r="AC381" s="34" t="s">
        <v>118</v>
      </c>
      <c r="AD381" s="34" t="s">
        <v>80</v>
      </c>
      <c r="AE381" s="34" t="s">
        <v>2033</v>
      </c>
      <c r="AF381" s="34" t="s">
        <v>90</v>
      </c>
      <c r="AG381" s="34" t="s">
        <v>81</v>
      </c>
      <c r="AH381" s="34">
        <v>5</v>
      </c>
      <c r="AI381" s="34" t="s">
        <v>2164</v>
      </c>
      <c r="AJ381" s="34">
        <v>63</v>
      </c>
      <c r="AK381" s="34" t="s">
        <v>707</v>
      </c>
      <c r="AL381" s="34">
        <v>18</v>
      </c>
    </row>
    <row r="382" spans="28:38" x14ac:dyDescent="0.25">
      <c r="AB382" s="34" t="str">
        <f t="shared" si="13"/>
        <v>4ALEARNING 2TMY2</v>
      </c>
      <c r="AC382" s="34" t="s">
        <v>118</v>
      </c>
      <c r="AD382" s="34" t="s">
        <v>80</v>
      </c>
      <c r="AE382" s="34" t="s">
        <v>2034</v>
      </c>
      <c r="AF382" s="34" t="s">
        <v>90</v>
      </c>
      <c r="AG382" s="34" t="s">
        <v>81</v>
      </c>
      <c r="AH382" s="34">
        <v>5</v>
      </c>
      <c r="AI382" s="34" t="s">
        <v>640</v>
      </c>
      <c r="AJ382" s="34">
        <v>44</v>
      </c>
      <c r="AK382" s="34" t="s">
        <v>287</v>
      </c>
      <c r="AL382" s="34">
        <v>14</v>
      </c>
    </row>
    <row r="383" spans="28:38" x14ac:dyDescent="0.25">
      <c r="AB383" s="34" t="str">
        <f t="shared" si="13"/>
        <v>4APERFORMANCETMY2</v>
      </c>
      <c r="AC383" s="34" t="s">
        <v>118</v>
      </c>
      <c r="AD383" s="34" t="s">
        <v>80</v>
      </c>
      <c r="AE383" s="34" t="s">
        <v>2035</v>
      </c>
      <c r="AF383" s="34" t="s">
        <v>90</v>
      </c>
      <c r="AG383" s="34" t="s">
        <v>81</v>
      </c>
      <c r="AH383" s="34">
        <v>5</v>
      </c>
      <c r="AI383" s="34" t="s">
        <v>2247</v>
      </c>
      <c r="AJ383" s="34">
        <v>43</v>
      </c>
      <c r="AK383" s="34" t="s">
        <v>192</v>
      </c>
      <c r="AL383" s="34">
        <v>12</v>
      </c>
    </row>
    <row r="384" spans="28:38" x14ac:dyDescent="0.25">
      <c r="AB384" s="34" t="str">
        <f t="shared" si="13"/>
        <v>4ALEARNING 4TMY2</v>
      </c>
      <c r="AC384" s="34" t="s">
        <v>118</v>
      </c>
      <c r="AD384" s="34" t="s">
        <v>80</v>
      </c>
      <c r="AE384" s="34" t="s">
        <v>2036</v>
      </c>
      <c r="AF384" s="34" t="s">
        <v>90</v>
      </c>
      <c r="AG384" s="34" t="s">
        <v>81</v>
      </c>
      <c r="AH384" s="34">
        <v>5</v>
      </c>
      <c r="AI384" s="34" t="s">
        <v>563</v>
      </c>
      <c r="AJ384" s="34">
        <v>45</v>
      </c>
      <c r="AK384" s="34" t="s">
        <v>707</v>
      </c>
      <c r="AL384" s="34">
        <v>15</v>
      </c>
    </row>
    <row r="385" spans="28:38" x14ac:dyDescent="0.25">
      <c r="AB385" s="34" t="str">
        <f t="shared" si="13"/>
        <v>4ALEARNING 3TMY2</v>
      </c>
      <c r="AC385" s="34" t="s">
        <v>118</v>
      </c>
      <c r="AD385" s="34" t="s">
        <v>80</v>
      </c>
      <c r="AE385" s="34" t="s">
        <v>2037</v>
      </c>
      <c r="AF385" s="34" t="s">
        <v>90</v>
      </c>
      <c r="AG385" s="34" t="s">
        <v>81</v>
      </c>
      <c r="AH385" s="34">
        <v>5</v>
      </c>
      <c r="AI385" s="34" t="s">
        <v>878</v>
      </c>
      <c r="AJ385" s="34">
        <v>47</v>
      </c>
      <c r="AK385" s="34" t="s">
        <v>725</v>
      </c>
      <c r="AL385" s="34">
        <v>16</v>
      </c>
    </row>
    <row r="386" spans="28:38" x14ac:dyDescent="0.25">
      <c r="AB386" s="34" t="str">
        <f t="shared" si="13"/>
        <v>4AFOOD PREPTMY2</v>
      </c>
      <c r="AC386" s="34" t="s">
        <v>118</v>
      </c>
      <c r="AD386" s="34" t="s">
        <v>80</v>
      </c>
      <c r="AE386" s="34" t="s">
        <v>2038</v>
      </c>
      <c r="AF386" s="34" t="s">
        <v>90</v>
      </c>
      <c r="AG386" s="34" t="s">
        <v>81</v>
      </c>
      <c r="AH386" s="34">
        <v>5</v>
      </c>
      <c r="AI386" s="34" t="s">
        <v>2327</v>
      </c>
      <c r="AJ386" s="34">
        <v>44</v>
      </c>
      <c r="AK386" s="34" t="s">
        <v>334</v>
      </c>
      <c r="AL386" s="34">
        <v>19</v>
      </c>
    </row>
    <row r="387" spans="28:38" x14ac:dyDescent="0.25">
      <c r="AB387" s="34" t="str">
        <f t="shared" si="13"/>
        <v>4AGYMTMY2</v>
      </c>
      <c r="AC387" s="34" t="s">
        <v>118</v>
      </c>
      <c r="AD387" s="34" t="s">
        <v>80</v>
      </c>
      <c r="AE387" s="34" t="s">
        <v>52</v>
      </c>
      <c r="AF387" s="34" t="s">
        <v>90</v>
      </c>
      <c r="AG387" s="34" t="s">
        <v>81</v>
      </c>
      <c r="AH387" s="34">
        <v>5</v>
      </c>
      <c r="AI387" s="34" t="s">
        <v>2045</v>
      </c>
      <c r="AJ387" s="34">
        <v>43</v>
      </c>
      <c r="AK387" s="34" t="s">
        <v>1980</v>
      </c>
      <c r="AL387" s="34">
        <v>16</v>
      </c>
    </row>
    <row r="388" spans="28:38" x14ac:dyDescent="0.25">
      <c r="AB388" s="34" t="str">
        <f t="shared" si="13"/>
        <v>4AADMINMIN</v>
      </c>
      <c r="AC388" s="34" t="s">
        <v>118</v>
      </c>
      <c r="AD388" s="34" t="s">
        <v>80</v>
      </c>
      <c r="AE388" s="34" t="s">
        <v>2032</v>
      </c>
      <c r="AF388" s="34" t="s">
        <v>99</v>
      </c>
      <c r="AG388" s="34" t="s">
        <v>81</v>
      </c>
      <c r="AH388" s="34">
        <v>5</v>
      </c>
      <c r="AI388" s="34" t="s">
        <v>2328</v>
      </c>
      <c r="AJ388" s="34">
        <v>40</v>
      </c>
      <c r="AK388" s="34" t="s">
        <v>1064</v>
      </c>
      <c r="AL388" s="34">
        <v>16</v>
      </c>
    </row>
    <row r="389" spans="28:38" x14ac:dyDescent="0.25">
      <c r="AB389" s="34" t="str">
        <f t="shared" si="13"/>
        <v>4ALEARNING 1MIN</v>
      </c>
      <c r="AC389" s="34" t="s">
        <v>118</v>
      </c>
      <c r="AD389" s="34" t="s">
        <v>80</v>
      </c>
      <c r="AE389" s="34" t="s">
        <v>2033</v>
      </c>
      <c r="AF389" s="34" t="s">
        <v>99</v>
      </c>
      <c r="AG389" s="34" t="s">
        <v>81</v>
      </c>
      <c r="AH389" s="34">
        <v>5</v>
      </c>
      <c r="AI389" s="34" t="s">
        <v>2329</v>
      </c>
      <c r="AJ389" s="34">
        <v>47</v>
      </c>
      <c r="AK389" s="34" t="s">
        <v>326</v>
      </c>
      <c r="AL389" s="34">
        <v>17</v>
      </c>
    </row>
    <row r="390" spans="28:38" x14ac:dyDescent="0.25">
      <c r="AB390" s="34" t="str">
        <f t="shared" si="13"/>
        <v>4ALEARNING 2MIN</v>
      </c>
      <c r="AC390" s="34" t="s">
        <v>118</v>
      </c>
      <c r="AD390" s="34" t="s">
        <v>80</v>
      </c>
      <c r="AE390" s="34" t="s">
        <v>2034</v>
      </c>
      <c r="AF390" s="34" t="s">
        <v>99</v>
      </c>
      <c r="AG390" s="34" t="s">
        <v>81</v>
      </c>
      <c r="AH390" s="34">
        <v>5</v>
      </c>
      <c r="AI390" s="34" t="s">
        <v>706</v>
      </c>
      <c r="AJ390" s="34">
        <v>36</v>
      </c>
      <c r="AK390" s="34" t="s">
        <v>573</v>
      </c>
      <c r="AL390" s="34">
        <v>14</v>
      </c>
    </row>
    <row r="391" spans="28:38" x14ac:dyDescent="0.25">
      <c r="AB391" s="34" t="str">
        <f t="shared" ref="AB391:AB454" si="14">CONCATENATE(AC391,AE391,AF391)</f>
        <v>4APERFORMANCEMIN</v>
      </c>
      <c r="AC391" s="34" t="s">
        <v>118</v>
      </c>
      <c r="AD391" s="34" t="s">
        <v>80</v>
      </c>
      <c r="AE391" s="34" t="s">
        <v>2035</v>
      </c>
      <c r="AF391" s="34" t="s">
        <v>99</v>
      </c>
      <c r="AG391" s="34" t="s">
        <v>81</v>
      </c>
      <c r="AH391" s="34">
        <v>5</v>
      </c>
      <c r="AI391" s="34" t="s">
        <v>2330</v>
      </c>
      <c r="AJ391" s="34">
        <v>42</v>
      </c>
      <c r="AK391" s="34" t="s">
        <v>2331</v>
      </c>
      <c r="AL391" s="34">
        <v>12</v>
      </c>
    </row>
    <row r="392" spans="28:38" x14ac:dyDescent="0.25">
      <c r="AB392" s="34" t="str">
        <f t="shared" si="14"/>
        <v>4ALEARNING 4MIN</v>
      </c>
      <c r="AC392" s="34" t="s">
        <v>118</v>
      </c>
      <c r="AD392" s="34" t="s">
        <v>80</v>
      </c>
      <c r="AE392" s="34" t="s">
        <v>2036</v>
      </c>
      <c r="AF392" s="34" t="s">
        <v>99</v>
      </c>
      <c r="AG392" s="34" t="s">
        <v>81</v>
      </c>
      <c r="AH392" s="34">
        <v>5</v>
      </c>
      <c r="AI392" s="34" t="s">
        <v>572</v>
      </c>
      <c r="AJ392" s="34">
        <v>37</v>
      </c>
      <c r="AK392" s="34" t="s">
        <v>483</v>
      </c>
      <c r="AL392" s="34">
        <v>14</v>
      </c>
    </row>
    <row r="393" spans="28:38" x14ac:dyDescent="0.25">
      <c r="AB393" s="34" t="str">
        <f t="shared" si="14"/>
        <v>4ALEARNING 3MIN</v>
      </c>
      <c r="AC393" s="34" t="s">
        <v>118</v>
      </c>
      <c r="AD393" s="34" t="s">
        <v>80</v>
      </c>
      <c r="AE393" s="34" t="s">
        <v>2037</v>
      </c>
      <c r="AF393" s="34" t="s">
        <v>99</v>
      </c>
      <c r="AG393" s="34" t="s">
        <v>81</v>
      </c>
      <c r="AH393" s="34">
        <v>5</v>
      </c>
      <c r="AI393" s="34" t="s">
        <v>2332</v>
      </c>
      <c r="AJ393" s="34">
        <v>39</v>
      </c>
      <c r="AK393" s="34" t="s">
        <v>573</v>
      </c>
      <c r="AL393" s="34">
        <v>15</v>
      </c>
    </row>
    <row r="394" spans="28:38" x14ac:dyDescent="0.25">
      <c r="AB394" s="34" t="str">
        <f t="shared" si="14"/>
        <v>4AFOOD PREPMIN</v>
      </c>
      <c r="AC394" s="34" t="s">
        <v>118</v>
      </c>
      <c r="AD394" s="34" t="s">
        <v>80</v>
      </c>
      <c r="AE394" s="34" t="s">
        <v>2038</v>
      </c>
      <c r="AF394" s="34" t="s">
        <v>99</v>
      </c>
      <c r="AG394" s="34" t="s">
        <v>81</v>
      </c>
      <c r="AH394" s="34">
        <v>5</v>
      </c>
      <c r="AI394" s="34" t="s">
        <v>2333</v>
      </c>
      <c r="AJ394" s="34">
        <v>40</v>
      </c>
      <c r="AK394" s="34" t="s">
        <v>2334</v>
      </c>
      <c r="AL394" s="34">
        <v>16</v>
      </c>
    </row>
    <row r="395" spans="28:38" x14ac:dyDescent="0.25">
      <c r="AB395" s="34" t="str">
        <f t="shared" si="14"/>
        <v>4AGYMMIN</v>
      </c>
      <c r="AC395" s="34" t="s">
        <v>118</v>
      </c>
      <c r="AD395" s="34" t="s">
        <v>80</v>
      </c>
      <c r="AE395" s="34" t="s">
        <v>52</v>
      </c>
      <c r="AF395" s="34" t="s">
        <v>99</v>
      </c>
      <c r="AG395" s="34" t="s">
        <v>81</v>
      </c>
      <c r="AH395" s="34">
        <v>5</v>
      </c>
      <c r="AI395" s="34" t="s">
        <v>1986</v>
      </c>
      <c r="AJ395" s="34">
        <v>42</v>
      </c>
      <c r="AK395" s="34" t="s">
        <v>2335</v>
      </c>
      <c r="AL395" s="34">
        <v>15</v>
      </c>
    </row>
    <row r="396" spans="28:38" x14ac:dyDescent="0.25">
      <c r="AB396" s="34" t="str">
        <f t="shared" si="14"/>
        <v>4AADMINMAX</v>
      </c>
      <c r="AC396" s="34" t="s">
        <v>118</v>
      </c>
      <c r="AD396" s="34" t="s">
        <v>80</v>
      </c>
      <c r="AE396" s="34" t="s">
        <v>2032</v>
      </c>
      <c r="AF396" s="34" t="s">
        <v>102</v>
      </c>
      <c r="AG396" s="34" t="s">
        <v>81</v>
      </c>
      <c r="AH396" s="34">
        <v>5</v>
      </c>
      <c r="AI396" s="34" t="s">
        <v>2336</v>
      </c>
      <c r="AJ396" s="34">
        <v>58</v>
      </c>
      <c r="AK396" s="34" t="s">
        <v>281</v>
      </c>
      <c r="AL396" s="34">
        <v>19</v>
      </c>
    </row>
    <row r="397" spans="28:38" x14ac:dyDescent="0.25">
      <c r="AB397" s="34" t="str">
        <f t="shared" si="14"/>
        <v>4ALEARNING 1MAX</v>
      </c>
      <c r="AC397" s="34" t="s">
        <v>118</v>
      </c>
      <c r="AD397" s="34" t="s">
        <v>80</v>
      </c>
      <c r="AE397" s="34" t="s">
        <v>2033</v>
      </c>
      <c r="AF397" s="34" t="s">
        <v>102</v>
      </c>
      <c r="AG397" s="34" t="s">
        <v>81</v>
      </c>
      <c r="AH397" s="34">
        <v>5</v>
      </c>
      <c r="AI397" s="34" t="s">
        <v>2090</v>
      </c>
      <c r="AJ397" s="34">
        <v>64</v>
      </c>
      <c r="AK397" s="34" t="s">
        <v>1722</v>
      </c>
      <c r="AL397" s="34">
        <v>22</v>
      </c>
    </row>
    <row r="398" spans="28:38" x14ac:dyDescent="0.25">
      <c r="AB398" s="34" t="str">
        <f t="shared" si="14"/>
        <v>4ALEARNING 2MAX</v>
      </c>
      <c r="AC398" s="34" t="s">
        <v>118</v>
      </c>
      <c r="AD398" s="34" t="s">
        <v>80</v>
      </c>
      <c r="AE398" s="34" t="s">
        <v>2034</v>
      </c>
      <c r="AF398" s="34" t="s">
        <v>102</v>
      </c>
      <c r="AG398" s="34" t="s">
        <v>81</v>
      </c>
      <c r="AH398" s="34">
        <v>5</v>
      </c>
      <c r="AI398" s="34" t="s">
        <v>2137</v>
      </c>
      <c r="AJ398" s="34">
        <v>54</v>
      </c>
      <c r="AK398" s="34" t="s">
        <v>376</v>
      </c>
      <c r="AL398" s="34">
        <v>17</v>
      </c>
    </row>
    <row r="399" spans="28:38" x14ac:dyDescent="0.25">
      <c r="AB399" s="34" t="str">
        <f t="shared" si="14"/>
        <v>4APERFORMANCEMAX</v>
      </c>
      <c r="AC399" s="34" t="s">
        <v>118</v>
      </c>
      <c r="AD399" s="34" t="s">
        <v>80</v>
      </c>
      <c r="AE399" s="34" t="s">
        <v>2035</v>
      </c>
      <c r="AF399" s="34" t="s">
        <v>102</v>
      </c>
      <c r="AG399" s="34" t="s">
        <v>81</v>
      </c>
      <c r="AH399" s="34">
        <v>5</v>
      </c>
      <c r="AI399" s="34" t="s">
        <v>1892</v>
      </c>
      <c r="AJ399" s="34">
        <v>47</v>
      </c>
      <c r="AK399" s="34" t="s">
        <v>2194</v>
      </c>
      <c r="AL399" s="34">
        <v>14</v>
      </c>
    </row>
    <row r="400" spans="28:38" x14ac:dyDescent="0.25">
      <c r="AB400" s="34" t="str">
        <f t="shared" si="14"/>
        <v>4ALEARNING 4MAX</v>
      </c>
      <c r="AC400" s="34" t="s">
        <v>118</v>
      </c>
      <c r="AD400" s="34" t="s">
        <v>80</v>
      </c>
      <c r="AE400" s="34" t="s">
        <v>2036</v>
      </c>
      <c r="AF400" s="34" t="s">
        <v>102</v>
      </c>
      <c r="AG400" s="34" t="s">
        <v>81</v>
      </c>
      <c r="AH400" s="34">
        <v>5</v>
      </c>
      <c r="AI400" s="34" t="s">
        <v>2337</v>
      </c>
      <c r="AJ400" s="34">
        <v>51</v>
      </c>
      <c r="AK400" s="34" t="s">
        <v>459</v>
      </c>
      <c r="AL400" s="34">
        <v>17</v>
      </c>
    </row>
    <row r="401" spans="28:38" x14ac:dyDescent="0.25">
      <c r="AB401" s="34" t="str">
        <f t="shared" si="14"/>
        <v>4ALEARNING 3MAX</v>
      </c>
      <c r="AC401" s="34" t="s">
        <v>118</v>
      </c>
      <c r="AD401" s="34" t="s">
        <v>80</v>
      </c>
      <c r="AE401" s="34" t="s">
        <v>2037</v>
      </c>
      <c r="AF401" s="34" t="s">
        <v>102</v>
      </c>
      <c r="AG401" s="34" t="s">
        <v>81</v>
      </c>
      <c r="AH401" s="34">
        <v>5</v>
      </c>
      <c r="AI401" s="34" t="s">
        <v>2338</v>
      </c>
      <c r="AJ401" s="34">
        <v>54</v>
      </c>
      <c r="AK401" s="34" t="s">
        <v>281</v>
      </c>
      <c r="AL401" s="34">
        <v>19</v>
      </c>
    </row>
    <row r="402" spans="28:38" x14ac:dyDescent="0.25">
      <c r="AB402" s="34" t="str">
        <f t="shared" si="14"/>
        <v>4AFOOD PREPMAX</v>
      </c>
      <c r="AC402" s="34" t="s">
        <v>118</v>
      </c>
      <c r="AD402" s="34" t="s">
        <v>80</v>
      </c>
      <c r="AE402" s="34" t="s">
        <v>2038</v>
      </c>
      <c r="AF402" s="34" t="s">
        <v>102</v>
      </c>
      <c r="AG402" s="34" t="s">
        <v>81</v>
      </c>
      <c r="AH402" s="34">
        <v>5</v>
      </c>
      <c r="AI402" s="34" t="s">
        <v>2339</v>
      </c>
      <c r="AJ402" s="34">
        <v>46</v>
      </c>
      <c r="AK402" s="34" t="s">
        <v>2150</v>
      </c>
      <c r="AL402" s="34">
        <v>26</v>
      </c>
    </row>
    <row r="403" spans="28:38" x14ac:dyDescent="0.25">
      <c r="AB403" s="34" t="str">
        <f t="shared" si="14"/>
        <v>4AGYMMAX</v>
      </c>
      <c r="AC403" s="34" t="s">
        <v>118</v>
      </c>
      <c r="AD403" s="34" t="s">
        <v>80</v>
      </c>
      <c r="AE403" s="34" t="s">
        <v>52</v>
      </c>
      <c r="AF403" s="34" t="s">
        <v>102</v>
      </c>
      <c r="AG403" s="34" t="s">
        <v>81</v>
      </c>
      <c r="AH403" s="34">
        <v>5</v>
      </c>
      <c r="AI403" s="34" t="s">
        <v>2137</v>
      </c>
      <c r="AJ403" s="34">
        <v>44</v>
      </c>
      <c r="AK403" s="34" t="s">
        <v>2129</v>
      </c>
      <c r="AL403" s="34">
        <v>19</v>
      </c>
    </row>
    <row r="404" spans="28:38" x14ac:dyDescent="0.25">
      <c r="AB404" s="34" t="str">
        <f t="shared" si="14"/>
        <v>4BLocationFilename</v>
      </c>
      <c r="AC404" s="34" t="s">
        <v>123</v>
      </c>
      <c r="AD404" s="34" t="s">
        <v>59</v>
      </c>
      <c r="AE404" s="34" t="s">
        <v>60</v>
      </c>
      <c r="AF404" s="34" t="s">
        <v>61</v>
      </c>
      <c r="AG404" s="34" t="s">
        <v>62</v>
      </c>
      <c r="AH404" s="34" t="s">
        <v>63</v>
      </c>
      <c r="AI404" s="34" t="s">
        <v>64</v>
      </c>
      <c r="AJ404" s="34" t="s">
        <v>65</v>
      </c>
      <c r="AK404" s="34" t="s">
        <v>66</v>
      </c>
      <c r="AL404" s="34" t="s">
        <v>67</v>
      </c>
    </row>
    <row r="405" spans="28:38" x14ac:dyDescent="0.25">
      <c r="AB405" s="34" t="str">
        <f t="shared" si="14"/>
        <v>4BADMINTMY7WA</v>
      </c>
      <c r="AC405" s="34" t="s">
        <v>123</v>
      </c>
      <c r="AD405" s="34" t="s">
        <v>80</v>
      </c>
      <c r="AE405" s="34" t="s">
        <v>2032</v>
      </c>
      <c r="AF405" s="34" t="s">
        <v>79</v>
      </c>
      <c r="AG405" s="34" t="s">
        <v>81</v>
      </c>
      <c r="AH405" s="34">
        <v>5</v>
      </c>
      <c r="AI405" s="34" t="s">
        <v>2246</v>
      </c>
      <c r="AJ405" s="34">
        <v>44</v>
      </c>
      <c r="AK405" s="34" t="s">
        <v>593</v>
      </c>
      <c r="AL405" s="34">
        <v>14</v>
      </c>
    </row>
    <row r="406" spans="28:38" x14ac:dyDescent="0.25">
      <c r="AB406" s="34" t="str">
        <f t="shared" si="14"/>
        <v>4BLEARNING 1TMY7WA</v>
      </c>
      <c r="AC406" s="34" t="s">
        <v>123</v>
      </c>
      <c r="AD406" s="34" t="s">
        <v>80</v>
      </c>
      <c r="AE406" s="34" t="s">
        <v>2033</v>
      </c>
      <c r="AF406" s="34" t="s">
        <v>79</v>
      </c>
      <c r="AG406" s="34" t="s">
        <v>81</v>
      </c>
      <c r="AH406" s="34">
        <v>5</v>
      </c>
      <c r="AI406" s="34" t="s">
        <v>647</v>
      </c>
      <c r="AJ406" s="34">
        <v>50</v>
      </c>
      <c r="AK406" s="34" t="s">
        <v>593</v>
      </c>
      <c r="AL406" s="34">
        <v>16</v>
      </c>
    </row>
    <row r="407" spans="28:38" x14ac:dyDescent="0.25">
      <c r="AB407" s="34" t="str">
        <f t="shared" si="14"/>
        <v>4BLEARNING 2TMY7WA</v>
      </c>
      <c r="AC407" s="34" t="s">
        <v>123</v>
      </c>
      <c r="AD407" s="34" t="s">
        <v>80</v>
      </c>
      <c r="AE407" s="34" t="s">
        <v>2034</v>
      </c>
      <c r="AF407" s="34" t="s">
        <v>79</v>
      </c>
      <c r="AG407" s="34" t="s">
        <v>81</v>
      </c>
      <c r="AH407" s="34">
        <v>5</v>
      </c>
      <c r="AI407" s="34" t="s">
        <v>1819</v>
      </c>
      <c r="AJ407" s="34">
        <v>39</v>
      </c>
      <c r="AK407" s="34" t="s">
        <v>303</v>
      </c>
      <c r="AL407" s="34">
        <v>13</v>
      </c>
    </row>
    <row r="408" spans="28:38" x14ac:dyDescent="0.25">
      <c r="AB408" s="34" t="str">
        <f t="shared" si="14"/>
        <v>4BPERFORMANCETMY7WA</v>
      </c>
      <c r="AC408" s="34" t="s">
        <v>123</v>
      </c>
      <c r="AD408" s="34" t="s">
        <v>80</v>
      </c>
      <c r="AE408" s="34" t="s">
        <v>2035</v>
      </c>
      <c r="AF408" s="34" t="s">
        <v>79</v>
      </c>
      <c r="AG408" s="34" t="s">
        <v>81</v>
      </c>
      <c r="AH408" s="34">
        <v>5</v>
      </c>
      <c r="AI408" s="34" t="s">
        <v>2340</v>
      </c>
      <c r="AJ408" s="34">
        <v>40</v>
      </c>
      <c r="AK408" s="34" t="s">
        <v>1436</v>
      </c>
      <c r="AL408" s="34">
        <v>10</v>
      </c>
    </row>
    <row r="409" spans="28:38" x14ac:dyDescent="0.25">
      <c r="AB409" s="34" t="str">
        <f t="shared" si="14"/>
        <v>4BLEARNING 4TMY7WA</v>
      </c>
      <c r="AC409" s="34" t="s">
        <v>123</v>
      </c>
      <c r="AD409" s="34" t="s">
        <v>80</v>
      </c>
      <c r="AE409" s="34" t="s">
        <v>2036</v>
      </c>
      <c r="AF409" s="34" t="s">
        <v>79</v>
      </c>
      <c r="AG409" s="34" t="s">
        <v>81</v>
      </c>
      <c r="AH409" s="34">
        <v>5</v>
      </c>
      <c r="AI409" s="34" t="s">
        <v>685</v>
      </c>
      <c r="AJ409" s="34">
        <v>38</v>
      </c>
      <c r="AK409" s="34" t="s">
        <v>593</v>
      </c>
      <c r="AL409" s="34">
        <v>13</v>
      </c>
    </row>
    <row r="410" spans="28:38" x14ac:dyDescent="0.25">
      <c r="AB410" s="34" t="str">
        <f t="shared" si="14"/>
        <v>4BLEARNING 3TMY7WA</v>
      </c>
      <c r="AC410" s="34" t="s">
        <v>123</v>
      </c>
      <c r="AD410" s="34" t="s">
        <v>80</v>
      </c>
      <c r="AE410" s="34" t="s">
        <v>2037</v>
      </c>
      <c r="AF410" s="34" t="s">
        <v>79</v>
      </c>
      <c r="AG410" s="34" t="s">
        <v>81</v>
      </c>
      <c r="AH410" s="34">
        <v>5</v>
      </c>
      <c r="AI410" s="34" t="s">
        <v>1764</v>
      </c>
      <c r="AJ410" s="34">
        <v>41</v>
      </c>
      <c r="AK410" s="34" t="s">
        <v>593</v>
      </c>
      <c r="AL410" s="34">
        <v>14</v>
      </c>
    </row>
    <row r="411" spans="28:38" x14ac:dyDescent="0.25">
      <c r="AB411" s="34" t="str">
        <f t="shared" si="14"/>
        <v>4BFOOD PREPTMY7WA</v>
      </c>
      <c r="AC411" s="34" t="s">
        <v>123</v>
      </c>
      <c r="AD411" s="34" t="s">
        <v>80</v>
      </c>
      <c r="AE411" s="34" t="s">
        <v>2038</v>
      </c>
      <c r="AF411" s="34" t="s">
        <v>79</v>
      </c>
      <c r="AG411" s="34" t="s">
        <v>81</v>
      </c>
      <c r="AH411" s="34">
        <v>5</v>
      </c>
      <c r="AI411" s="34" t="s">
        <v>1485</v>
      </c>
      <c r="AJ411" s="34">
        <v>44</v>
      </c>
      <c r="AK411" s="34" t="s">
        <v>1750</v>
      </c>
      <c r="AL411" s="34">
        <v>17</v>
      </c>
    </row>
    <row r="412" spans="28:38" x14ac:dyDescent="0.25">
      <c r="AB412" s="34" t="str">
        <f t="shared" si="14"/>
        <v>4BGYMTMY7WA</v>
      </c>
      <c r="AC412" s="34" t="s">
        <v>123</v>
      </c>
      <c r="AD412" s="34" t="s">
        <v>80</v>
      </c>
      <c r="AE412" s="34" t="s">
        <v>52</v>
      </c>
      <c r="AF412" s="34" t="s">
        <v>79</v>
      </c>
      <c r="AG412" s="34" t="s">
        <v>81</v>
      </c>
      <c r="AH412" s="34">
        <v>5</v>
      </c>
      <c r="AI412" s="34" t="s">
        <v>2341</v>
      </c>
      <c r="AJ412" s="34">
        <v>40</v>
      </c>
      <c r="AK412" s="34" t="s">
        <v>237</v>
      </c>
      <c r="AL412" s="34">
        <v>15</v>
      </c>
    </row>
    <row r="413" spans="28:38" x14ac:dyDescent="0.25">
      <c r="AB413" s="34" t="str">
        <f t="shared" si="14"/>
        <v>4BADMINTMY3WA</v>
      </c>
      <c r="AC413" s="34" t="s">
        <v>123</v>
      </c>
      <c r="AD413" s="34" t="s">
        <v>80</v>
      </c>
      <c r="AE413" s="34" t="s">
        <v>2032</v>
      </c>
      <c r="AF413" s="34" t="s">
        <v>69</v>
      </c>
      <c r="AG413" s="34" t="s">
        <v>81</v>
      </c>
      <c r="AH413" s="34">
        <v>5</v>
      </c>
      <c r="AI413" s="34" t="s">
        <v>1985</v>
      </c>
      <c r="AJ413" s="34">
        <v>44</v>
      </c>
      <c r="AK413" s="34" t="s">
        <v>281</v>
      </c>
      <c r="AL413" s="34">
        <v>14</v>
      </c>
    </row>
    <row r="414" spans="28:38" x14ac:dyDescent="0.25">
      <c r="AB414" s="34" t="str">
        <f t="shared" si="14"/>
        <v>4BLEARNING 1TMY3WA</v>
      </c>
      <c r="AC414" s="34" t="s">
        <v>123</v>
      </c>
      <c r="AD414" s="34" t="s">
        <v>80</v>
      </c>
      <c r="AE414" s="34" t="s">
        <v>2033</v>
      </c>
      <c r="AF414" s="34" t="s">
        <v>69</v>
      </c>
      <c r="AG414" s="34" t="s">
        <v>81</v>
      </c>
      <c r="AH414" s="34">
        <v>5</v>
      </c>
      <c r="AI414" s="34" t="s">
        <v>333</v>
      </c>
      <c r="AJ414" s="34">
        <v>52</v>
      </c>
      <c r="AK414" s="34" t="s">
        <v>376</v>
      </c>
      <c r="AL414" s="34">
        <v>16</v>
      </c>
    </row>
    <row r="415" spans="28:38" x14ac:dyDescent="0.25">
      <c r="AB415" s="34" t="str">
        <f t="shared" si="14"/>
        <v>4BLEARNING 2TMY3WA</v>
      </c>
      <c r="AC415" s="34" t="s">
        <v>123</v>
      </c>
      <c r="AD415" s="34" t="s">
        <v>80</v>
      </c>
      <c r="AE415" s="34" t="s">
        <v>2034</v>
      </c>
      <c r="AF415" s="34" t="s">
        <v>69</v>
      </c>
      <c r="AG415" s="34" t="s">
        <v>81</v>
      </c>
      <c r="AH415" s="34">
        <v>5</v>
      </c>
      <c r="AI415" s="34" t="s">
        <v>1483</v>
      </c>
      <c r="AJ415" s="34">
        <v>40</v>
      </c>
      <c r="AK415" s="34" t="s">
        <v>376</v>
      </c>
      <c r="AL415" s="34">
        <v>13</v>
      </c>
    </row>
    <row r="416" spans="28:38" x14ac:dyDescent="0.25">
      <c r="AB416" s="34" t="str">
        <f t="shared" si="14"/>
        <v>4BPERFORMANCETMY3WA</v>
      </c>
      <c r="AC416" s="34" t="s">
        <v>123</v>
      </c>
      <c r="AD416" s="34" t="s">
        <v>80</v>
      </c>
      <c r="AE416" s="34" t="s">
        <v>2035</v>
      </c>
      <c r="AF416" s="34" t="s">
        <v>69</v>
      </c>
      <c r="AG416" s="34" t="s">
        <v>81</v>
      </c>
      <c r="AH416" s="34">
        <v>5</v>
      </c>
      <c r="AI416" s="34" t="s">
        <v>751</v>
      </c>
      <c r="AJ416" s="34">
        <v>40</v>
      </c>
      <c r="AK416" s="34" t="s">
        <v>2342</v>
      </c>
      <c r="AL416" s="34">
        <v>10</v>
      </c>
    </row>
    <row r="417" spans="28:38" x14ac:dyDescent="0.25">
      <c r="AB417" s="34" t="str">
        <f t="shared" si="14"/>
        <v>4BLEARNING 4TMY3WA</v>
      </c>
      <c r="AC417" s="34" t="s">
        <v>123</v>
      </c>
      <c r="AD417" s="34" t="s">
        <v>80</v>
      </c>
      <c r="AE417" s="34" t="s">
        <v>2036</v>
      </c>
      <c r="AF417" s="34" t="s">
        <v>69</v>
      </c>
      <c r="AG417" s="34" t="s">
        <v>81</v>
      </c>
      <c r="AH417" s="34">
        <v>5</v>
      </c>
      <c r="AI417" s="34" t="s">
        <v>598</v>
      </c>
      <c r="AJ417" s="34">
        <v>42</v>
      </c>
      <c r="AK417" s="34" t="s">
        <v>602</v>
      </c>
      <c r="AL417" s="34">
        <v>13</v>
      </c>
    </row>
    <row r="418" spans="28:38" x14ac:dyDescent="0.25">
      <c r="AB418" s="34" t="str">
        <f t="shared" si="14"/>
        <v>4BLEARNING 3TMY3WA</v>
      </c>
      <c r="AC418" s="34" t="s">
        <v>123</v>
      </c>
      <c r="AD418" s="34" t="s">
        <v>80</v>
      </c>
      <c r="AE418" s="34" t="s">
        <v>2037</v>
      </c>
      <c r="AF418" s="34" t="s">
        <v>69</v>
      </c>
      <c r="AG418" s="34" t="s">
        <v>81</v>
      </c>
      <c r="AH418" s="34">
        <v>5</v>
      </c>
      <c r="AI418" s="34" t="s">
        <v>1687</v>
      </c>
      <c r="AJ418" s="34">
        <v>42</v>
      </c>
      <c r="AK418" s="34" t="s">
        <v>281</v>
      </c>
      <c r="AL418" s="34">
        <v>14</v>
      </c>
    </row>
    <row r="419" spans="28:38" x14ac:dyDescent="0.25">
      <c r="AB419" s="34" t="str">
        <f t="shared" si="14"/>
        <v>4BFOOD PREPTMY3WA</v>
      </c>
      <c r="AC419" s="34" t="s">
        <v>123</v>
      </c>
      <c r="AD419" s="34" t="s">
        <v>80</v>
      </c>
      <c r="AE419" s="34" t="s">
        <v>2038</v>
      </c>
      <c r="AF419" s="34" t="s">
        <v>69</v>
      </c>
      <c r="AG419" s="34" t="s">
        <v>81</v>
      </c>
      <c r="AH419" s="34">
        <v>5</v>
      </c>
      <c r="AI419" s="34" t="s">
        <v>2343</v>
      </c>
      <c r="AJ419" s="34">
        <v>41</v>
      </c>
      <c r="AK419" s="34" t="s">
        <v>2344</v>
      </c>
      <c r="AL419" s="34">
        <v>17</v>
      </c>
    </row>
    <row r="420" spans="28:38" x14ac:dyDescent="0.25">
      <c r="AB420" s="34" t="str">
        <f t="shared" si="14"/>
        <v>4BGYMTMY3WA</v>
      </c>
      <c r="AC420" s="34" t="s">
        <v>123</v>
      </c>
      <c r="AD420" s="34" t="s">
        <v>80</v>
      </c>
      <c r="AE420" s="34" t="s">
        <v>52</v>
      </c>
      <c r="AF420" s="34" t="s">
        <v>69</v>
      </c>
      <c r="AG420" s="34" t="s">
        <v>81</v>
      </c>
      <c r="AH420" s="34">
        <v>5</v>
      </c>
      <c r="AI420" s="34" t="s">
        <v>2345</v>
      </c>
      <c r="AJ420" s="34">
        <v>40</v>
      </c>
      <c r="AK420" s="34" t="s">
        <v>2221</v>
      </c>
      <c r="AL420" s="34">
        <v>15</v>
      </c>
    </row>
    <row r="421" spans="28:38" x14ac:dyDescent="0.25">
      <c r="AB421" s="34" t="str">
        <f t="shared" si="14"/>
        <v>4BADMINTMY3</v>
      </c>
      <c r="AC421" s="34" t="s">
        <v>123</v>
      </c>
      <c r="AD421" s="34" t="s">
        <v>80</v>
      </c>
      <c r="AE421" s="34" t="s">
        <v>2032</v>
      </c>
      <c r="AF421" s="34" t="s">
        <v>84</v>
      </c>
      <c r="AG421" s="34" t="s">
        <v>81</v>
      </c>
      <c r="AH421" s="34">
        <v>5</v>
      </c>
      <c r="AI421" s="34" t="s">
        <v>2346</v>
      </c>
      <c r="AJ421" s="34">
        <v>46</v>
      </c>
      <c r="AK421" s="34" t="s">
        <v>610</v>
      </c>
      <c r="AL421" s="34">
        <v>15</v>
      </c>
    </row>
    <row r="422" spans="28:38" x14ac:dyDescent="0.25">
      <c r="AB422" s="34" t="str">
        <f t="shared" si="14"/>
        <v>4BLEARNING 1TMY3</v>
      </c>
      <c r="AC422" s="34" t="s">
        <v>123</v>
      </c>
      <c r="AD422" s="34" t="s">
        <v>80</v>
      </c>
      <c r="AE422" s="34" t="s">
        <v>2033</v>
      </c>
      <c r="AF422" s="34" t="s">
        <v>84</v>
      </c>
      <c r="AG422" s="34" t="s">
        <v>81</v>
      </c>
      <c r="AH422" s="34">
        <v>5</v>
      </c>
      <c r="AI422" s="34" t="s">
        <v>1729</v>
      </c>
      <c r="AJ422" s="34">
        <v>53</v>
      </c>
      <c r="AK422" s="34" t="s">
        <v>610</v>
      </c>
      <c r="AL422" s="34">
        <v>17</v>
      </c>
    </row>
    <row r="423" spans="28:38" x14ac:dyDescent="0.25">
      <c r="AB423" s="34" t="str">
        <f t="shared" si="14"/>
        <v>4BLEARNING 2TMY3</v>
      </c>
      <c r="AC423" s="34" t="s">
        <v>123</v>
      </c>
      <c r="AD423" s="34" t="s">
        <v>80</v>
      </c>
      <c r="AE423" s="34" t="s">
        <v>2034</v>
      </c>
      <c r="AF423" s="34" t="s">
        <v>84</v>
      </c>
      <c r="AG423" s="34" t="s">
        <v>81</v>
      </c>
      <c r="AH423" s="34">
        <v>5</v>
      </c>
      <c r="AI423" s="34" t="s">
        <v>866</v>
      </c>
      <c r="AJ423" s="34">
        <v>41</v>
      </c>
      <c r="AK423" s="34" t="s">
        <v>610</v>
      </c>
      <c r="AL423" s="34">
        <v>13</v>
      </c>
    </row>
    <row r="424" spans="28:38" x14ac:dyDescent="0.25">
      <c r="AB424" s="34" t="str">
        <f t="shared" si="14"/>
        <v>4BPERFORMANCETMY3</v>
      </c>
      <c r="AC424" s="34" t="s">
        <v>123</v>
      </c>
      <c r="AD424" s="34" t="s">
        <v>80</v>
      </c>
      <c r="AE424" s="34" t="s">
        <v>2035</v>
      </c>
      <c r="AF424" s="34" t="s">
        <v>84</v>
      </c>
      <c r="AG424" s="34" t="s">
        <v>81</v>
      </c>
      <c r="AH424" s="34">
        <v>5</v>
      </c>
      <c r="AI424" s="34" t="s">
        <v>2347</v>
      </c>
      <c r="AJ424" s="34">
        <v>34</v>
      </c>
      <c r="AK424" s="34" t="s">
        <v>942</v>
      </c>
      <c r="AL424" s="34">
        <v>11</v>
      </c>
    </row>
    <row r="425" spans="28:38" x14ac:dyDescent="0.25">
      <c r="AB425" s="34" t="str">
        <f t="shared" si="14"/>
        <v>4BLEARNING 4TMY3</v>
      </c>
      <c r="AC425" s="34" t="s">
        <v>123</v>
      </c>
      <c r="AD425" s="34" t="s">
        <v>80</v>
      </c>
      <c r="AE425" s="34" t="s">
        <v>2036</v>
      </c>
      <c r="AF425" s="34" t="s">
        <v>84</v>
      </c>
      <c r="AG425" s="34" t="s">
        <v>81</v>
      </c>
      <c r="AH425" s="34">
        <v>5</v>
      </c>
      <c r="AI425" s="34" t="s">
        <v>2311</v>
      </c>
      <c r="AJ425" s="34">
        <v>38</v>
      </c>
      <c r="AK425" s="34" t="s">
        <v>287</v>
      </c>
      <c r="AL425" s="34">
        <v>14</v>
      </c>
    </row>
    <row r="426" spans="28:38" x14ac:dyDescent="0.25">
      <c r="AB426" s="34" t="str">
        <f t="shared" si="14"/>
        <v>4BLEARNING 3TMY3</v>
      </c>
      <c r="AC426" s="34" t="s">
        <v>123</v>
      </c>
      <c r="AD426" s="34" t="s">
        <v>80</v>
      </c>
      <c r="AE426" s="34" t="s">
        <v>2037</v>
      </c>
      <c r="AF426" s="34" t="s">
        <v>84</v>
      </c>
      <c r="AG426" s="34" t="s">
        <v>81</v>
      </c>
      <c r="AH426" s="34">
        <v>5</v>
      </c>
      <c r="AI426" s="34" t="s">
        <v>878</v>
      </c>
      <c r="AJ426" s="34">
        <v>42</v>
      </c>
      <c r="AK426" s="34" t="s">
        <v>610</v>
      </c>
      <c r="AL426" s="34">
        <v>14</v>
      </c>
    </row>
    <row r="427" spans="28:38" x14ac:dyDescent="0.25">
      <c r="AB427" s="34" t="str">
        <f t="shared" si="14"/>
        <v>4BFOOD PREPTMY3</v>
      </c>
      <c r="AC427" s="34" t="s">
        <v>123</v>
      </c>
      <c r="AD427" s="34" t="s">
        <v>80</v>
      </c>
      <c r="AE427" s="34" t="s">
        <v>2038</v>
      </c>
      <c r="AF427" s="34" t="s">
        <v>84</v>
      </c>
      <c r="AG427" s="34" t="s">
        <v>81</v>
      </c>
      <c r="AH427" s="34">
        <v>5</v>
      </c>
      <c r="AI427" s="34" t="s">
        <v>1354</v>
      </c>
      <c r="AJ427" s="34">
        <v>41</v>
      </c>
      <c r="AK427" s="34" t="s">
        <v>2344</v>
      </c>
      <c r="AL427" s="34">
        <v>17</v>
      </c>
    </row>
    <row r="428" spans="28:38" x14ac:dyDescent="0.25">
      <c r="AB428" s="34" t="str">
        <f t="shared" si="14"/>
        <v>4BGYMTMY3</v>
      </c>
      <c r="AC428" s="34" t="s">
        <v>123</v>
      </c>
      <c r="AD428" s="34" t="s">
        <v>80</v>
      </c>
      <c r="AE428" s="34" t="s">
        <v>52</v>
      </c>
      <c r="AF428" s="34" t="s">
        <v>84</v>
      </c>
      <c r="AG428" s="34" t="s">
        <v>81</v>
      </c>
      <c r="AH428" s="34">
        <v>5</v>
      </c>
      <c r="AI428" s="34" t="s">
        <v>2348</v>
      </c>
      <c r="AJ428" s="34">
        <v>39</v>
      </c>
      <c r="AK428" s="34" t="s">
        <v>356</v>
      </c>
      <c r="AL428" s="34">
        <v>15</v>
      </c>
    </row>
    <row r="429" spans="28:38" x14ac:dyDescent="0.25">
      <c r="AB429" s="34" t="str">
        <f t="shared" si="14"/>
        <v>4BADMINTMY2</v>
      </c>
      <c r="AC429" s="34" t="s">
        <v>123</v>
      </c>
      <c r="AD429" s="34" t="s">
        <v>80</v>
      </c>
      <c r="AE429" s="34" t="s">
        <v>2032</v>
      </c>
      <c r="AF429" s="34" t="s">
        <v>90</v>
      </c>
      <c r="AG429" s="34" t="s">
        <v>81</v>
      </c>
      <c r="AH429" s="34">
        <v>5</v>
      </c>
      <c r="AI429" s="34" t="s">
        <v>1734</v>
      </c>
      <c r="AJ429" s="34">
        <v>46</v>
      </c>
      <c r="AK429" s="34" t="s">
        <v>376</v>
      </c>
      <c r="AL429" s="34">
        <v>15</v>
      </c>
    </row>
    <row r="430" spans="28:38" x14ac:dyDescent="0.25">
      <c r="AB430" s="34" t="str">
        <f t="shared" si="14"/>
        <v>4BLEARNING 1TMY2</v>
      </c>
      <c r="AC430" s="34" t="s">
        <v>123</v>
      </c>
      <c r="AD430" s="34" t="s">
        <v>80</v>
      </c>
      <c r="AE430" s="34" t="s">
        <v>2033</v>
      </c>
      <c r="AF430" s="34" t="s">
        <v>90</v>
      </c>
      <c r="AG430" s="34" t="s">
        <v>81</v>
      </c>
      <c r="AH430" s="34">
        <v>5</v>
      </c>
      <c r="AI430" s="34" t="s">
        <v>600</v>
      </c>
      <c r="AJ430" s="34">
        <v>53</v>
      </c>
      <c r="AK430" s="34" t="s">
        <v>376</v>
      </c>
      <c r="AL430" s="34">
        <v>17</v>
      </c>
    </row>
    <row r="431" spans="28:38" x14ac:dyDescent="0.25">
      <c r="AB431" s="34" t="str">
        <f t="shared" si="14"/>
        <v>4BLEARNING 2TMY2</v>
      </c>
      <c r="AC431" s="34" t="s">
        <v>123</v>
      </c>
      <c r="AD431" s="34" t="s">
        <v>80</v>
      </c>
      <c r="AE431" s="34" t="s">
        <v>2034</v>
      </c>
      <c r="AF431" s="34" t="s">
        <v>90</v>
      </c>
      <c r="AG431" s="34" t="s">
        <v>81</v>
      </c>
      <c r="AH431" s="34">
        <v>5</v>
      </c>
      <c r="AI431" s="34" t="s">
        <v>2304</v>
      </c>
      <c r="AJ431" s="34">
        <v>42</v>
      </c>
      <c r="AK431" s="34" t="s">
        <v>1428</v>
      </c>
      <c r="AL431" s="34">
        <v>13</v>
      </c>
    </row>
    <row r="432" spans="28:38" x14ac:dyDescent="0.25">
      <c r="AB432" s="34" t="str">
        <f t="shared" si="14"/>
        <v>4BPERFORMANCETMY2</v>
      </c>
      <c r="AC432" s="34" t="s">
        <v>123</v>
      </c>
      <c r="AD432" s="34" t="s">
        <v>80</v>
      </c>
      <c r="AE432" s="34" t="s">
        <v>2035</v>
      </c>
      <c r="AF432" s="34" t="s">
        <v>90</v>
      </c>
      <c r="AG432" s="34" t="s">
        <v>81</v>
      </c>
      <c r="AH432" s="34">
        <v>5</v>
      </c>
      <c r="AI432" s="34" t="s">
        <v>2349</v>
      </c>
      <c r="AJ432" s="34">
        <v>38</v>
      </c>
      <c r="AK432" s="34" t="s">
        <v>106</v>
      </c>
      <c r="AL432" s="34">
        <v>11</v>
      </c>
    </row>
    <row r="433" spans="28:38" x14ac:dyDescent="0.25">
      <c r="AB433" s="34" t="str">
        <f t="shared" si="14"/>
        <v>4BLEARNING 4TMY2</v>
      </c>
      <c r="AC433" s="34" t="s">
        <v>123</v>
      </c>
      <c r="AD433" s="34" t="s">
        <v>80</v>
      </c>
      <c r="AE433" s="34" t="s">
        <v>2036</v>
      </c>
      <c r="AF433" s="34" t="s">
        <v>90</v>
      </c>
      <c r="AG433" s="34" t="s">
        <v>81</v>
      </c>
      <c r="AH433" s="34">
        <v>5</v>
      </c>
      <c r="AI433" s="34" t="s">
        <v>2195</v>
      </c>
      <c r="AJ433" s="34">
        <v>40</v>
      </c>
      <c r="AK433" s="34" t="s">
        <v>619</v>
      </c>
      <c r="AL433" s="34">
        <v>14</v>
      </c>
    </row>
    <row r="434" spans="28:38" x14ac:dyDescent="0.25">
      <c r="AB434" s="34" t="str">
        <f t="shared" si="14"/>
        <v>4BLEARNING 3TMY2</v>
      </c>
      <c r="AC434" s="34" t="s">
        <v>123</v>
      </c>
      <c r="AD434" s="34" t="s">
        <v>80</v>
      </c>
      <c r="AE434" s="34" t="s">
        <v>2037</v>
      </c>
      <c r="AF434" s="34" t="s">
        <v>90</v>
      </c>
      <c r="AG434" s="34" t="s">
        <v>81</v>
      </c>
      <c r="AH434" s="34">
        <v>5</v>
      </c>
      <c r="AI434" s="34" t="s">
        <v>812</v>
      </c>
      <c r="AJ434" s="34">
        <v>42</v>
      </c>
      <c r="AK434" s="34" t="s">
        <v>2350</v>
      </c>
      <c r="AL434" s="34">
        <v>15</v>
      </c>
    </row>
    <row r="435" spans="28:38" x14ac:dyDescent="0.25">
      <c r="AB435" s="34" t="str">
        <f t="shared" si="14"/>
        <v>4BFOOD PREPTMY2</v>
      </c>
      <c r="AC435" s="34" t="s">
        <v>123</v>
      </c>
      <c r="AD435" s="34" t="s">
        <v>80</v>
      </c>
      <c r="AE435" s="34" t="s">
        <v>2038</v>
      </c>
      <c r="AF435" s="34" t="s">
        <v>90</v>
      </c>
      <c r="AG435" s="34" t="s">
        <v>81</v>
      </c>
      <c r="AH435" s="34">
        <v>5</v>
      </c>
      <c r="AI435" s="34" t="s">
        <v>1701</v>
      </c>
      <c r="AJ435" s="34">
        <v>41</v>
      </c>
      <c r="AK435" s="34" t="s">
        <v>2344</v>
      </c>
      <c r="AL435" s="34">
        <v>17</v>
      </c>
    </row>
    <row r="436" spans="28:38" x14ac:dyDescent="0.25">
      <c r="AB436" s="34" t="str">
        <f t="shared" si="14"/>
        <v>4BGYMTMY2</v>
      </c>
      <c r="AC436" s="34" t="s">
        <v>123</v>
      </c>
      <c r="AD436" s="34" t="s">
        <v>80</v>
      </c>
      <c r="AE436" s="34" t="s">
        <v>52</v>
      </c>
      <c r="AF436" s="34" t="s">
        <v>90</v>
      </c>
      <c r="AG436" s="34" t="s">
        <v>81</v>
      </c>
      <c r="AH436" s="34">
        <v>5</v>
      </c>
      <c r="AI436" s="34" t="s">
        <v>1435</v>
      </c>
      <c r="AJ436" s="34">
        <v>40</v>
      </c>
      <c r="AK436" s="34" t="s">
        <v>2159</v>
      </c>
      <c r="AL436" s="34">
        <v>15</v>
      </c>
    </row>
    <row r="437" spans="28:38" x14ac:dyDescent="0.25">
      <c r="AB437" s="34" t="str">
        <f t="shared" si="14"/>
        <v>4BADMINTMY15WA</v>
      </c>
      <c r="AC437" s="34" t="s">
        <v>123</v>
      </c>
      <c r="AD437" s="34" t="s">
        <v>80</v>
      </c>
      <c r="AE437" s="34" t="s">
        <v>2032</v>
      </c>
      <c r="AF437" s="34" t="s">
        <v>93</v>
      </c>
      <c r="AG437" s="34" t="s">
        <v>81</v>
      </c>
      <c r="AH437" s="34">
        <v>5</v>
      </c>
      <c r="AI437" s="34" t="s">
        <v>2152</v>
      </c>
      <c r="AJ437" s="34">
        <v>44</v>
      </c>
      <c r="AK437" s="34" t="s">
        <v>593</v>
      </c>
      <c r="AL437" s="34">
        <v>14</v>
      </c>
    </row>
    <row r="438" spans="28:38" x14ac:dyDescent="0.25">
      <c r="AB438" s="34" t="str">
        <f t="shared" si="14"/>
        <v>4BLEARNING 1TMY15WA</v>
      </c>
      <c r="AC438" s="34" t="s">
        <v>123</v>
      </c>
      <c r="AD438" s="34" t="s">
        <v>80</v>
      </c>
      <c r="AE438" s="34" t="s">
        <v>2033</v>
      </c>
      <c r="AF438" s="34" t="s">
        <v>93</v>
      </c>
      <c r="AG438" s="34" t="s">
        <v>81</v>
      </c>
      <c r="AH438" s="34">
        <v>5</v>
      </c>
      <c r="AI438" s="34" t="s">
        <v>2351</v>
      </c>
      <c r="AJ438" s="34">
        <v>51</v>
      </c>
      <c r="AK438" s="34" t="s">
        <v>279</v>
      </c>
      <c r="AL438" s="34">
        <v>16</v>
      </c>
    </row>
    <row r="439" spans="28:38" x14ac:dyDescent="0.25">
      <c r="AB439" s="34" t="str">
        <f t="shared" si="14"/>
        <v>4BLEARNING 2TMY15WA</v>
      </c>
      <c r="AC439" s="34" t="s">
        <v>123</v>
      </c>
      <c r="AD439" s="34" t="s">
        <v>80</v>
      </c>
      <c r="AE439" s="34" t="s">
        <v>2034</v>
      </c>
      <c r="AF439" s="34" t="s">
        <v>93</v>
      </c>
      <c r="AG439" s="34" t="s">
        <v>81</v>
      </c>
      <c r="AH439" s="34">
        <v>5</v>
      </c>
      <c r="AI439" s="34" t="s">
        <v>441</v>
      </c>
      <c r="AJ439" s="34">
        <v>39</v>
      </c>
      <c r="AK439" s="34" t="s">
        <v>303</v>
      </c>
      <c r="AL439" s="34">
        <v>13</v>
      </c>
    </row>
    <row r="440" spans="28:38" x14ac:dyDescent="0.25">
      <c r="AB440" s="34" t="str">
        <f t="shared" si="14"/>
        <v>4BPERFORMANCETMY15WA</v>
      </c>
      <c r="AC440" s="34" t="s">
        <v>123</v>
      </c>
      <c r="AD440" s="34" t="s">
        <v>80</v>
      </c>
      <c r="AE440" s="34" t="s">
        <v>2035</v>
      </c>
      <c r="AF440" s="34" t="s">
        <v>93</v>
      </c>
      <c r="AG440" s="34" t="s">
        <v>81</v>
      </c>
      <c r="AH440" s="34">
        <v>5</v>
      </c>
      <c r="AI440" s="34" t="s">
        <v>2352</v>
      </c>
      <c r="AJ440" s="34">
        <v>40</v>
      </c>
      <c r="AK440" s="34" t="s">
        <v>2342</v>
      </c>
      <c r="AL440" s="34">
        <v>10</v>
      </c>
    </row>
    <row r="441" spans="28:38" x14ac:dyDescent="0.25">
      <c r="AB441" s="34" t="str">
        <f t="shared" si="14"/>
        <v>4BLEARNING 4TMY15WA</v>
      </c>
      <c r="AC441" s="34" t="s">
        <v>123</v>
      </c>
      <c r="AD441" s="34" t="s">
        <v>80</v>
      </c>
      <c r="AE441" s="34" t="s">
        <v>2036</v>
      </c>
      <c r="AF441" s="34" t="s">
        <v>93</v>
      </c>
      <c r="AG441" s="34" t="s">
        <v>81</v>
      </c>
      <c r="AH441" s="34">
        <v>5</v>
      </c>
      <c r="AI441" s="34" t="s">
        <v>2353</v>
      </c>
      <c r="AJ441" s="34">
        <v>38</v>
      </c>
      <c r="AK441" s="34" t="s">
        <v>1571</v>
      </c>
      <c r="AL441" s="34">
        <v>13</v>
      </c>
    </row>
    <row r="442" spans="28:38" x14ac:dyDescent="0.25">
      <c r="AB442" s="34" t="str">
        <f t="shared" si="14"/>
        <v>4BLEARNING 3TMY15WA</v>
      </c>
      <c r="AC442" s="34" t="s">
        <v>123</v>
      </c>
      <c r="AD442" s="34" t="s">
        <v>80</v>
      </c>
      <c r="AE442" s="34" t="s">
        <v>2037</v>
      </c>
      <c r="AF442" s="34" t="s">
        <v>93</v>
      </c>
      <c r="AG442" s="34" t="s">
        <v>81</v>
      </c>
      <c r="AH442" s="34">
        <v>5</v>
      </c>
      <c r="AI442" s="34" t="s">
        <v>2354</v>
      </c>
      <c r="AJ442" s="34">
        <v>41</v>
      </c>
      <c r="AK442" s="34" t="s">
        <v>593</v>
      </c>
      <c r="AL442" s="34">
        <v>14</v>
      </c>
    </row>
    <row r="443" spans="28:38" x14ac:dyDescent="0.25">
      <c r="AB443" s="34" t="str">
        <f t="shared" si="14"/>
        <v>4BFOOD PREPTMY15WA</v>
      </c>
      <c r="AC443" s="34" t="s">
        <v>123</v>
      </c>
      <c r="AD443" s="34" t="s">
        <v>80</v>
      </c>
      <c r="AE443" s="34" t="s">
        <v>2038</v>
      </c>
      <c r="AF443" s="34" t="s">
        <v>93</v>
      </c>
      <c r="AG443" s="34" t="s">
        <v>81</v>
      </c>
      <c r="AH443" s="34">
        <v>5</v>
      </c>
      <c r="AI443" s="34" t="s">
        <v>2327</v>
      </c>
      <c r="AJ443" s="34">
        <v>44</v>
      </c>
      <c r="AK443" s="34" t="s">
        <v>1750</v>
      </c>
      <c r="AL443" s="34">
        <v>17</v>
      </c>
    </row>
    <row r="444" spans="28:38" x14ac:dyDescent="0.25">
      <c r="AB444" s="34" t="str">
        <f t="shared" si="14"/>
        <v>4BGYMTMY15WA</v>
      </c>
      <c r="AC444" s="34" t="s">
        <v>123</v>
      </c>
      <c r="AD444" s="34" t="s">
        <v>80</v>
      </c>
      <c r="AE444" s="34" t="s">
        <v>52</v>
      </c>
      <c r="AF444" s="34" t="s">
        <v>93</v>
      </c>
      <c r="AG444" s="34" t="s">
        <v>81</v>
      </c>
      <c r="AH444" s="34">
        <v>5</v>
      </c>
      <c r="AI444" s="34" t="s">
        <v>2355</v>
      </c>
      <c r="AJ444" s="34">
        <v>40</v>
      </c>
      <c r="AK444" s="34" t="s">
        <v>237</v>
      </c>
      <c r="AL444" s="34">
        <v>15</v>
      </c>
    </row>
    <row r="445" spans="28:38" x14ac:dyDescent="0.25">
      <c r="AB445" s="34" t="str">
        <f t="shared" si="14"/>
        <v>4BADMINMIN</v>
      </c>
      <c r="AC445" s="34" t="s">
        <v>123</v>
      </c>
      <c r="AD445" s="34" t="s">
        <v>80</v>
      </c>
      <c r="AE445" s="34" t="s">
        <v>2032</v>
      </c>
      <c r="AF445" s="34" t="s">
        <v>99</v>
      </c>
      <c r="AG445" s="34" t="s">
        <v>81</v>
      </c>
      <c r="AH445" s="34">
        <v>5</v>
      </c>
      <c r="AI445" s="34" t="s">
        <v>1432</v>
      </c>
      <c r="AJ445" s="34">
        <v>44</v>
      </c>
      <c r="AK445" s="34" t="s">
        <v>629</v>
      </c>
      <c r="AL445" s="34">
        <v>16</v>
      </c>
    </row>
    <row r="446" spans="28:38" x14ac:dyDescent="0.25">
      <c r="AB446" s="34" t="str">
        <f t="shared" si="14"/>
        <v>4BLEARNING 1MIN</v>
      </c>
      <c r="AC446" s="34" t="s">
        <v>123</v>
      </c>
      <c r="AD446" s="34" t="s">
        <v>80</v>
      </c>
      <c r="AE446" s="34" t="s">
        <v>2033</v>
      </c>
      <c r="AF446" s="34" t="s">
        <v>99</v>
      </c>
      <c r="AG446" s="34" t="s">
        <v>81</v>
      </c>
      <c r="AH446" s="34">
        <v>5</v>
      </c>
      <c r="AI446" s="34" t="s">
        <v>1756</v>
      </c>
      <c r="AJ446" s="34">
        <v>50</v>
      </c>
      <c r="AK446" s="34" t="s">
        <v>629</v>
      </c>
      <c r="AL446" s="34">
        <v>18</v>
      </c>
    </row>
    <row r="447" spans="28:38" x14ac:dyDescent="0.25">
      <c r="AB447" s="34" t="str">
        <f t="shared" si="14"/>
        <v>4BLEARNING 2MIN</v>
      </c>
      <c r="AC447" s="34" t="s">
        <v>123</v>
      </c>
      <c r="AD447" s="34" t="s">
        <v>80</v>
      </c>
      <c r="AE447" s="34" t="s">
        <v>2034</v>
      </c>
      <c r="AF447" s="34" t="s">
        <v>99</v>
      </c>
      <c r="AG447" s="34" t="s">
        <v>81</v>
      </c>
      <c r="AH447" s="34">
        <v>5</v>
      </c>
      <c r="AI447" s="34" t="s">
        <v>947</v>
      </c>
      <c r="AJ447" s="34">
        <v>39</v>
      </c>
      <c r="AK447" s="34" t="s">
        <v>629</v>
      </c>
      <c r="AL447" s="34">
        <v>15</v>
      </c>
    </row>
    <row r="448" spans="28:38" x14ac:dyDescent="0.25">
      <c r="AB448" s="34" t="str">
        <f t="shared" si="14"/>
        <v>4BPERFORMANCEMIN</v>
      </c>
      <c r="AC448" s="34" t="s">
        <v>123</v>
      </c>
      <c r="AD448" s="34" t="s">
        <v>80</v>
      </c>
      <c r="AE448" s="34" t="s">
        <v>2035</v>
      </c>
      <c r="AF448" s="34" t="s">
        <v>99</v>
      </c>
      <c r="AG448" s="34" t="s">
        <v>81</v>
      </c>
      <c r="AH448" s="34">
        <v>5</v>
      </c>
      <c r="AI448" s="34" t="s">
        <v>2356</v>
      </c>
      <c r="AJ448" s="34">
        <v>43</v>
      </c>
      <c r="AK448" s="34" t="s">
        <v>1210</v>
      </c>
      <c r="AL448" s="34">
        <v>12</v>
      </c>
    </row>
    <row r="449" spans="26:38" x14ac:dyDescent="0.25">
      <c r="AB449" s="34" t="str">
        <f t="shared" si="14"/>
        <v>4BLEARNING 4MIN</v>
      </c>
      <c r="AC449" s="34" t="s">
        <v>123</v>
      </c>
      <c r="AD449" s="34" t="s">
        <v>80</v>
      </c>
      <c r="AE449" s="34" t="s">
        <v>2036</v>
      </c>
      <c r="AF449" s="34" t="s">
        <v>99</v>
      </c>
      <c r="AG449" s="34" t="s">
        <v>81</v>
      </c>
      <c r="AH449" s="34">
        <v>5</v>
      </c>
      <c r="AI449" s="34" t="s">
        <v>1432</v>
      </c>
      <c r="AJ449" s="34">
        <v>40</v>
      </c>
      <c r="AK449" s="34" t="s">
        <v>629</v>
      </c>
      <c r="AL449" s="34">
        <v>15</v>
      </c>
    </row>
    <row r="450" spans="26:38" x14ac:dyDescent="0.25">
      <c r="AB450" s="34" t="str">
        <f t="shared" si="14"/>
        <v>4BLEARNING 3MIN</v>
      </c>
      <c r="AC450" s="34" t="s">
        <v>123</v>
      </c>
      <c r="AD450" s="34" t="s">
        <v>80</v>
      </c>
      <c r="AE450" s="34" t="s">
        <v>2037</v>
      </c>
      <c r="AF450" s="34" t="s">
        <v>99</v>
      </c>
      <c r="AG450" s="34" t="s">
        <v>81</v>
      </c>
      <c r="AH450" s="34">
        <v>5</v>
      </c>
      <c r="AI450" s="34" t="s">
        <v>1432</v>
      </c>
      <c r="AJ450" s="34">
        <v>43</v>
      </c>
      <c r="AK450" s="34" t="s">
        <v>629</v>
      </c>
      <c r="AL450" s="34">
        <v>15</v>
      </c>
    </row>
    <row r="451" spans="26:38" x14ac:dyDescent="0.25">
      <c r="AB451" s="34" t="str">
        <f t="shared" si="14"/>
        <v>4BFOOD PREPMIN</v>
      </c>
      <c r="AC451" s="34" t="s">
        <v>123</v>
      </c>
      <c r="AD451" s="34" t="s">
        <v>80</v>
      </c>
      <c r="AE451" s="34" t="s">
        <v>2038</v>
      </c>
      <c r="AF451" s="34" t="s">
        <v>99</v>
      </c>
      <c r="AG451" s="34" t="s">
        <v>81</v>
      </c>
      <c r="AH451" s="34">
        <v>5</v>
      </c>
      <c r="AI451" s="34" t="s">
        <v>2357</v>
      </c>
      <c r="AJ451" s="34">
        <v>39</v>
      </c>
      <c r="AK451" s="34" t="s">
        <v>2358</v>
      </c>
      <c r="AL451" s="34">
        <v>15</v>
      </c>
    </row>
    <row r="452" spans="26:38" x14ac:dyDescent="0.25">
      <c r="AB452" s="34" t="str">
        <f t="shared" si="14"/>
        <v>4BGYMMIN</v>
      </c>
      <c r="AC452" s="34" t="s">
        <v>123</v>
      </c>
      <c r="AD452" s="34" t="s">
        <v>80</v>
      </c>
      <c r="AE452" s="34" t="s">
        <v>52</v>
      </c>
      <c r="AF452" s="34" t="s">
        <v>99</v>
      </c>
      <c r="AG452" s="34" t="s">
        <v>81</v>
      </c>
      <c r="AH452" s="34">
        <v>5</v>
      </c>
      <c r="AI452" s="34" t="s">
        <v>1639</v>
      </c>
      <c r="AJ452" s="34">
        <v>42</v>
      </c>
      <c r="AK452" s="34" t="s">
        <v>747</v>
      </c>
      <c r="AL452" s="34">
        <v>15</v>
      </c>
    </row>
    <row r="453" spans="26:38" x14ac:dyDescent="0.25">
      <c r="AB453" s="34" t="str">
        <f t="shared" si="14"/>
        <v>4BADMINMAX</v>
      </c>
      <c r="AC453" s="34" t="s">
        <v>123</v>
      </c>
      <c r="AD453" s="34" t="s">
        <v>80</v>
      </c>
      <c r="AE453" s="34" t="s">
        <v>2032</v>
      </c>
      <c r="AF453" s="34" t="s">
        <v>102</v>
      </c>
      <c r="AG453" s="34" t="s">
        <v>81</v>
      </c>
      <c r="AH453" s="34">
        <v>5</v>
      </c>
      <c r="AI453" s="34" t="s">
        <v>601</v>
      </c>
      <c r="AJ453" s="34">
        <v>46</v>
      </c>
      <c r="AK453" s="34" t="s">
        <v>593</v>
      </c>
      <c r="AL453" s="34">
        <v>14</v>
      </c>
    </row>
    <row r="454" spans="26:38" x14ac:dyDescent="0.25">
      <c r="AB454" s="34" t="str">
        <f t="shared" si="14"/>
        <v>4BLEARNING 1MAX</v>
      </c>
      <c r="AC454" s="34" t="s">
        <v>123</v>
      </c>
      <c r="AD454" s="34" t="s">
        <v>80</v>
      </c>
      <c r="AE454" s="34" t="s">
        <v>2033</v>
      </c>
      <c r="AF454" s="34" t="s">
        <v>102</v>
      </c>
      <c r="AG454" s="34" t="s">
        <v>81</v>
      </c>
      <c r="AH454" s="34">
        <v>5</v>
      </c>
      <c r="AI454" s="34" t="s">
        <v>2351</v>
      </c>
      <c r="AJ454" s="34">
        <v>52</v>
      </c>
      <c r="AK454" s="34" t="s">
        <v>1442</v>
      </c>
      <c r="AL454" s="34">
        <v>17</v>
      </c>
    </row>
    <row r="455" spans="26:38" x14ac:dyDescent="0.25">
      <c r="AB455" s="34" t="str">
        <f t="shared" ref="AB455:AB518" si="15">CONCATENATE(AC455,AE455,AF455)</f>
        <v>4BLEARNING 2MAX</v>
      </c>
      <c r="AC455" s="34" t="s">
        <v>123</v>
      </c>
      <c r="AD455" s="34" t="s">
        <v>80</v>
      </c>
      <c r="AE455" s="34" t="s">
        <v>2034</v>
      </c>
      <c r="AF455" s="34" t="s">
        <v>102</v>
      </c>
      <c r="AG455" s="34" t="s">
        <v>81</v>
      </c>
      <c r="AH455" s="34">
        <v>5</v>
      </c>
      <c r="AI455" s="34" t="s">
        <v>2359</v>
      </c>
      <c r="AJ455" s="34">
        <v>41</v>
      </c>
      <c r="AK455" s="34" t="s">
        <v>303</v>
      </c>
      <c r="AL455" s="34">
        <v>13</v>
      </c>
    </row>
    <row r="456" spans="26:38" x14ac:dyDescent="0.25">
      <c r="AB456" s="34" t="str">
        <f t="shared" si="15"/>
        <v>4BPERFORMANCEMAX</v>
      </c>
      <c r="AC456" s="34" t="s">
        <v>123</v>
      </c>
      <c r="AD456" s="34" t="s">
        <v>80</v>
      </c>
      <c r="AE456" s="34" t="s">
        <v>2035</v>
      </c>
      <c r="AF456" s="34" t="s">
        <v>102</v>
      </c>
      <c r="AG456" s="34" t="s">
        <v>81</v>
      </c>
      <c r="AH456" s="34">
        <v>5</v>
      </c>
      <c r="AI456" s="34" t="s">
        <v>2360</v>
      </c>
      <c r="AJ456" s="34">
        <v>37</v>
      </c>
      <c r="AK456" s="34" t="s">
        <v>597</v>
      </c>
      <c r="AL456" s="34">
        <v>10</v>
      </c>
    </row>
    <row r="457" spans="26:38" x14ac:dyDescent="0.25">
      <c r="AB457" s="34" t="str">
        <f t="shared" si="15"/>
        <v>4BLEARNING 4MAX</v>
      </c>
      <c r="AC457" s="34" t="s">
        <v>123</v>
      </c>
      <c r="AD457" s="34" t="s">
        <v>80</v>
      </c>
      <c r="AE457" s="34" t="s">
        <v>2036</v>
      </c>
      <c r="AF457" s="34" t="s">
        <v>102</v>
      </c>
      <c r="AG457" s="34" t="s">
        <v>81</v>
      </c>
      <c r="AH457" s="34">
        <v>5</v>
      </c>
      <c r="AI457" s="34" t="s">
        <v>875</v>
      </c>
      <c r="AJ457" s="34">
        <v>41</v>
      </c>
      <c r="AK457" s="34" t="s">
        <v>593</v>
      </c>
      <c r="AL457" s="34">
        <v>13</v>
      </c>
    </row>
    <row r="458" spans="26:38" x14ac:dyDescent="0.25">
      <c r="AB458" s="34" t="str">
        <f t="shared" si="15"/>
        <v>4BLEARNING 3MAX</v>
      </c>
      <c r="AC458" s="34" t="s">
        <v>123</v>
      </c>
      <c r="AD458" s="34" t="s">
        <v>80</v>
      </c>
      <c r="AE458" s="34" t="s">
        <v>2037</v>
      </c>
      <c r="AF458" s="34" t="s">
        <v>102</v>
      </c>
      <c r="AG458" s="34" t="s">
        <v>81</v>
      </c>
      <c r="AH458" s="34">
        <v>5</v>
      </c>
      <c r="AI458" s="34" t="s">
        <v>2361</v>
      </c>
      <c r="AJ458" s="34">
        <v>43</v>
      </c>
      <c r="AK458" s="34" t="s">
        <v>593</v>
      </c>
      <c r="AL458" s="34">
        <v>14</v>
      </c>
    </row>
    <row r="459" spans="26:38" x14ac:dyDescent="0.25">
      <c r="AB459" s="34" t="str">
        <f t="shared" si="15"/>
        <v>4BFOOD PREPMAX</v>
      </c>
      <c r="AC459" s="34" t="s">
        <v>123</v>
      </c>
      <c r="AD459" s="34" t="s">
        <v>80</v>
      </c>
      <c r="AE459" s="34" t="s">
        <v>2038</v>
      </c>
      <c r="AF459" s="34" t="s">
        <v>102</v>
      </c>
      <c r="AG459" s="34" t="s">
        <v>81</v>
      </c>
      <c r="AH459" s="34">
        <v>5</v>
      </c>
      <c r="AI459" s="34" t="s">
        <v>130</v>
      </c>
      <c r="AJ459" s="34">
        <v>45</v>
      </c>
      <c r="AK459" s="34" t="s">
        <v>2362</v>
      </c>
      <c r="AL459" s="34">
        <v>18</v>
      </c>
    </row>
    <row r="460" spans="26:38" x14ac:dyDescent="0.25">
      <c r="AB460" s="34" t="str">
        <f t="shared" si="15"/>
        <v>4BGYMMAX</v>
      </c>
      <c r="AC460" s="34" t="s">
        <v>123</v>
      </c>
      <c r="AD460" s="34" t="s">
        <v>80</v>
      </c>
      <c r="AE460" s="34" t="s">
        <v>52</v>
      </c>
      <c r="AF460" s="34" t="s">
        <v>102</v>
      </c>
      <c r="AG460" s="34" t="s">
        <v>81</v>
      </c>
      <c r="AH460" s="34">
        <v>5</v>
      </c>
      <c r="AI460" s="34" t="s">
        <v>2363</v>
      </c>
      <c r="AJ460" s="34">
        <v>40</v>
      </c>
      <c r="AK460" s="34" t="s">
        <v>2111</v>
      </c>
      <c r="AL460" s="34">
        <v>15</v>
      </c>
    </row>
    <row r="461" spans="26:38" ht="15" customHeight="1" x14ac:dyDescent="0.25">
      <c r="Z461" s="38"/>
      <c r="AB461" s="34" t="str">
        <f t="shared" si="15"/>
        <v>4CLocationFilename</v>
      </c>
      <c r="AC461" s="34" t="s">
        <v>129</v>
      </c>
      <c r="AD461" s="34" t="s">
        <v>59</v>
      </c>
      <c r="AE461" s="34" t="s">
        <v>60</v>
      </c>
      <c r="AF461" s="34" t="s">
        <v>61</v>
      </c>
      <c r="AG461" s="34" t="s">
        <v>62</v>
      </c>
      <c r="AH461" s="34" t="s">
        <v>63</v>
      </c>
      <c r="AI461" s="34" t="s">
        <v>64</v>
      </c>
      <c r="AJ461" s="34" t="s">
        <v>65</v>
      </c>
      <c r="AK461" s="34" t="s">
        <v>66</v>
      </c>
      <c r="AL461" s="34" t="s">
        <v>67</v>
      </c>
    </row>
    <row r="462" spans="26:38" x14ac:dyDescent="0.25">
      <c r="Z462" s="38"/>
      <c r="AB462" s="34" t="str">
        <f t="shared" si="15"/>
        <v>4CADMINTMY7WA</v>
      </c>
      <c r="AC462" s="34" t="s">
        <v>129</v>
      </c>
      <c r="AD462" s="34" t="s">
        <v>80</v>
      </c>
      <c r="AE462" s="34" t="s">
        <v>2032</v>
      </c>
      <c r="AF462" s="34" t="s">
        <v>79</v>
      </c>
      <c r="AG462" s="34" t="s">
        <v>81</v>
      </c>
      <c r="AH462" s="34">
        <v>5</v>
      </c>
      <c r="AI462" s="34" t="s">
        <v>2364</v>
      </c>
      <c r="AJ462" s="34">
        <v>47</v>
      </c>
      <c r="AK462" s="34" t="s">
        <v>459</v>
      </c>
      <c r="AL462" s="34">
        <v>13</v>
      </c>
    </row>
    <row r="463" spans="26:38" x14ac:dyDescent="0.25">
      <c r="Z463" s="38"/>
      <c r="AB463" s="34" t="str">
        <f t="shared" si="15"/>
        <v>4CLEARNING 1TMY7WA</v>
      </c>
      <c r="AC463" s="34" t="s">
        <v>129</v>
      </c>
      <c r="AD463" s="34" t="s">
        <v>80</v>
      </c>
      <c r="AE463" s="34" t="s">
        <v>2033</v>
      </c>
      <c r="AF463" s="34" t="s">
        <v>79</v>
      </c>
      <c r="AG463" s="34" t="s">
        <v>81</v>
      </c>
      <c r="AH463" s="34">
        <v>5</v>
      </c>
      <c r="AI463" s="34" t="s">
        <v>828</v>
      </c>
      <c r="AJ463" s="34">
        <v>54</v>
      </c>
      <c r="AK463" s="34" t="s">
        <v>633</v>
      </c>
      <c r="AL463" s="34">
        <v>14</v>
      </c>
    </row>
    <row r="464" spans="26:38" x14ac:dyDescent="0.25">
      <c r="Z464" s="38"/>
      <c r="AB464" s="34" t="str">
        <f t="shared" si="15"/>
        <v>4CLEARNING 2TMY7WA</v>
      </c>
      <c r="AC464" s="34" t="s">
        <v>129</v>
      </c>
      <c r="AD464" s="34" t="s">
        <v>80</v>
      </c>
      <c r="AE464" s="34" t="s">
        <v>2034</v>
      </c>
      <c r="AF464" s="34" t="s">
        <v>79</v>
      </c>
      <c r="AG464" s="34" t="s">
        <v>81</v>
      </c>
      <c r="AH464" s="34">
        <v>5</v>
      </c>
      <c r="AI464" s="34" t="s">
        <v>598</v>
      </c>
      <c r="AJ464" s="34">
        <v>41</v>
      </c>
      <c r="AK464" s="34" t="s">
        <v>1476</v>
      </c>
      <c r="AL464" s="34">
        <v>12</v>
      </c>
    </row>
    <row r="465" spans="26:38" x14ac:dyDescent="0.25">
      <c r="Z465" s="38"/>
      <c r="AB465" s="34" t="str">
        <f t="shared" si="15"/>
        <v>4CPERFORMANCETMY7WA</v>
      </c>
      <c r="AC465" s="34" t="s">
        <v>129</v>
      </c>
      <c r="AD465" s="34" t="s">
        <v>80</v>
      </c>
      <c r="AE465" s="34" t="s">
        <v>2035</v>
      </c>
      <c r="AF465" s="34" t="s">
        <v>79</v>
      </c>
      <c r="AG465" s="34" t="s">
        <v>81</v>
      </c>
      <c r="AH465" s="34">
        <v>5</v>
      </c>
      <c r="AI465" s="34" t="s">
        <v>2360</v>
      </c>
      <c r="AJ465" s="34">
        <v>35</v>
      </c>
      <c r="AK465" s="34" t="s">
        <v>106</v>
      </c>
      <c r="AL465" s="34">
        <v>9</v>
      </c>
    </row>
    <row r="466" spans="26:38" x14ac:dyDescent="0.25">
      <c r="Z466" s="38"/>
      <c r="AB466" s="34" t="str">
        <f t="shared" si="15"/>
        <v>4CLEARNING 4TMY7WA</v>
      </c>
      <c r="AC466" s="34" t="s">
        <v>129</v>
      </c>
      <c r="AD466" s="34" t="s">
        <v>80</v>
      </c>
      <c r="AE466" s="34" t="s">
        <v>2036</v>
      </c>
      <c r="AF466" s="34" t="s">
        <v>79</v>
      </c>
      <c r="AG466" s="34" t="s">
        <v>81</v>
      </c>
      <c r="AH466" s="34">
        <v>5</v>
      </c>
      <c r="AI466" s="34" t="s">
        <v>668</v>
      </c>
      <c r="AJ466" s="34">
        <v>39</v>
      </c>
      <c r="AK466" s="34" t="s">
        <v>1476</v>
      </c>
      <c r="AL466" s="34">
        <v>11</v>
      </c>
    </row>
    <row r="467" spans="26:38" x14ac:dyDescent="0.25">
      <c r="Z467" s="38"/>
      <c r="AB467" s="34" t="str">
        <f t="shared" si="15"/>
        <v>4CLEARNING 3TMY7WA</v>
      </c>
      <c r="AC467" s="34" t="s">
        <v>129</v>
      </c>
      <c r="AD467" s="34" t="s">
        <v>80</v>
      </c>
      <c r="AE467" s="34" t="s">
        <v>2037</v>
      </c>
      <c r="AF467" s="34" t="s">
        <v>79</v>
      </c>
      <c r="AG467" s="34" t="s">
        <v>81</v>
      </c>
      <c r="AH467" s="34">
        <v>5</v>
      </c>
      <c r="AI467" s="34" t="s">
        <v>250</v>
      </c>
      <c r="AJ467" s="34">
        <v>43</v>
      </c>
      <c r="AK467" s="34" t="s">
        <v>1722</v>
      </c>
      <c r="AL467" s="34">
        <v>12</v>
      </c>
    </row>
    <row r="468" spans="26:38" x14ac:dyDescent="0.25">
      <c r="Z468" s="38"/>
      <c r="AB468" s="34" t="str">
        <f t="shared" si="15"/>
        <v>4CFOOD PREPTMY7WA</v>
      </c>
      <c r="AC468" s="34" t="s">
        <v>129</v>
      </c>
      <c r="AD468" s="34" t="s">
        <v>80</v>
      </c>
      <c r="AE468" s="34" t="s">
        <v>2038</v>
      </c>
      <c r="AF468" s="34" t="s">
        <v>79</v>
      </c>
      <c r="AG468" s="34" t="s">
        <v>81</v>
      </c>
      <c r="AH468" s="34">
        <v>5</v>
      </c>
      <c r="AI468" s="34" t="s">
        <v>2124</v>
      </c>
      <c r="AJ468" s="34">
        <v>46</v>
      </c>
      <c r="AK468" s="34" t="s">
        <v>2365</v>
      </c>
      <c r="AL468" s="34">
        <v>16</v>
      </c>
    </row>
    <row r="469" spans="26:38" x14ac:dyDescent="0.25">
      <c r="Z469" s="38"/>
      <c r="AB469" s="34" t="str">
        <f t="shared" si="15"/>
        <v>4CGYMTMY7WA</v>
      </c>
      <c r="AC469" s="34" t="s">
        <v>129</v>
      </c>
      <c r="AD469" s="34" t="s">
        <v>80</v>
      </c>
      <c r="AE469" s="34" t="s">
        <v>52</v>
      </c>
      <c r="AF469" s="34" t="s">
        <v>79</v>
      </c>
      <c r="AG469" s="34" t="s">
        <v>81</v>
      </c>
      <c r="AH469" s="34">
        <v>5</v>
      </c>
      <c r="AI469" s="34" t="s">
        <v>659</v>
      </c>
      <c r="AJ469" s="34">
        <v>40</v>
      </c>
      <c r="AK469" s="34" t="s">
        <v>2136</v>
      </c>
      <c r="AL469" s="34">
        <v>13</v>
      </c>
    </row>
    <row r="470" spans="26:38" x14ac:dyDescent="0.25">
      <c r="Z470" s="38"/>
      <c r="AB470" s="34" t="str">
        <f t="shared" si="15"/>
        <v>4CADMINTMY3WA</v>
      </c>
      <c r="AC470" s="34" t="s">
        <v>129</v>
      </c>
      <c r="AD470" s="34" t="s">
        <v>80</v>
      </c>
      <c r="AE470" s="34" t="s">
        <v>2032</v>
      </c>
      <c r="AF470" s="34" t="s">
        <v>69</v>
      </c>
      <c r="AG470" s="34" t="s">
        <v>81</v>
      </c>
      <c r="AH470" s="34">
        <v>5</v>
      </c>
      <c r="AI470" s="34" t="s">
        <v>1754</v>
      </c>
      <c r="AJ470" s="34">
        <v>38</v>
      </c>
      <c r="AK470" s="34" t="s">
        <v>2315</v>
      </c>
      <c r="AL470" s="34">
        <v>12</v>
      </c>
    </row>
    <row r="471" spans="26:38" x14ac:dyDescent="0.25">
      <c r="Z471" s="38"/>
      <c r="AB471" s="34" t="str">
        <f t="shared" si="15"/>
        <v>4CLEARNING 1TMY3WA</v>
      </c>
      <c r="AC471" s="34" t="s">
        <v>129</v>
      </c>
      <c r="AD471" s="34" t="s">
        <v>80</v>
      </c>
      <c r="AE471" s="34" t="s">
        <v>2033</v>
      </c>
      <c r="AF471" s="34" t="s">
        <v>69</v>
      </c>
      <c r="AG471" s="34" t="s">
        <v>81</v>
      </c>
      <c r="AH471" s="34">
        <v>5</v>
      </c>
      <c r="AI471" s="34" t="s">
        <v>2366</v>
      </c>
      <c r="AJ471" s="34">
        <v>49</v>
      </c>
      <c r="AK471" s="34" t="s">
        <v>660</v>
      </c>
      <c r="AL471" s="34">
        <v>13</v>
      </c>
    </row>
    <row r="472" spans="26:38" x14ac:dyDescent="0.25">
      <c r="Z472" s="38"/>
      <c r="AB472" s="34" t="str">
        <f t="shared" si="15"/>
        <v>4CLEARNING 2TMY3WA</v>
      </c>
      <c r="AC472" s="34" t="s">
        <v>129</v>
      </c>
      <c r="AD472" s="34" t="s">
        <v>80</v>
      </c>
      <c r="AE472" s="34" t="s">
        <v>2034</v>
      </c>
      <c r="AF472" s="34" t="s">
        <v>69</v>
      </c>
      <c r="AG472" s="34" t="s">
        <v>81</v>
      </c>
      <c r="AH472" s="34">
        <v>5</v>
      </c>
      <c r="AI472" s="34" t="s">
        <v>675</v>
      </c>
      <c r="AJ472" s="34">
        <v>34</v>
      </c>
      <c r="AK472" s="34" t="s">
        <v>1817</v>
      </c>
      <c r="AL472" s="34">
        <v>11</v>
      </c>
    </row>
    <row r="473" spans="26:38" x14ac:dyDescent="0.25">
      <c r="Z473" s="38"/>
      <c r="AB473" s="34" t="str">
        <f t="shared" si="15"/>
        <v>4CPERFORMANCETMY3WA</v>
      </c>
      <c r="AC473" s="34" t="s">
        <v>129</v>
      </c>
      <c r="AD473" s="34" t="s">
        <v>80</v>
      </c>
      <c r="AE473" s="34" t="s">
        <v>2035</v>
      </c>
      <c r="AF473" s="34" t="s">
        <v>69</v>
      </c>
      <c r="AG473" s="34" t="s">
        <v>81</v>
      </c>
      <c r="AH473" s="34">
        <v>5</v>
      </c>
      <c r="AI473" s="34" t="s">
        <v>1954</v>
      </c>
      <c r="AJ473" s="34">
        <v>29</v>
      </c>
      <c r="AK473" s="34" t="s">
        <v>1773</v>
      </c>
      <c r="AL473" s="34">
        <v>8</v>
      </c>
    </row>
    <row r="474" spans="26:38" x14ac:dyDescent="0.25">
      <c r="Z474" s="38"/>
      <c r="AB474" s="34" t="str">
        <f t="shared" si="15"/>
        <v>4CLEARNING 4TMY3WA</v>
      </c>
      <c r="AC474" s="34" t="s">
        <v>129</v>
      </c>
      <c r="AD474" s="34" t="s">
        <v>80</v>
      </c>
      <c r="AE474" s="34" t="s">
        <v>2036</v>
      </c>
      <c r="AF474" s="34" t="s">
        <v>69</v>
      </c>
      <c r="AG474" s="34" t="s">
        <v>81</v>
      </c>
      <c r="AH474" s="34">
        <v>5</v>
      </c>
      <c r="AI474" s="34" t="s">
        <v>654</v>
      </c>
      <c r="AJ474" s="34">
        <v>34</v>
      </c>
      <c r="AK474" s="34" t="s">
        <v>1817</v>
      </c>
      <c r="AL474" s="34">
        <v>10</v>
      </c>
    </row>
    <row r="475" spans="26:38" x14ac:dyDescent="0.25">
      <c r="Z475" s="38"/>
      <c r="AB475" s="34" t="str">
        <f t="shared" si="15"/>
        <v>4CLEARNING 3TMY3WA</v>
      </c>
      <c r="AC475" s="34" t="s">
        <v>129</v>
      </c>
      <c r="AD475" s="34" t="s">
        <v>80</v>
      </c>
      <c r="AE475" s="34" t="s">
        <v>2037</v>
      </c>
      <c r="AF475" s="34" t="s">
        <v>69</v>
      </c>
      <c r="AG475" s="34" t="s">
        <v>81</v>
      </c>
      <c r="AH475" s="34">
        <v>5</v>
      </c>
      <c r="AI475" s="34" t="s">
        <v>1553</v>
      </c>
      <c r="AJ475" s="34">
        <v>34</v>
      </c>
      <c r="AK475" s="34" t="s">
        <v>2367</v>
      </c>
      <c r="AL475" s="34">
        <v>11</v>
      </c>
    </row>
    <row r="476" spans="26:38" x14ac:dyDescent="0.25">
      <c r="Z476" s="38"/>
      <c r="AB476" s="34" t="str">
        <f t="shared" si="15"/>
        <v>4CFOOD PREPTMY3WA</v>
      </c>
      <c r="AC476" s="34" t="s">
        <v>129</v>
      </c>
      <c r="AD476" s="34" t="s">
        <v>80</v>
      </c>
      <c r="AE476" s="34" t="s">
        <v>2038</v>
      </c>
      <c r="AF476" s="34" t="s">
        <v>69</v>
      </c>
      <c r="AG476" s="34" t="s">
        <v>81</v>
      </c>
      <c r="AH476" s="34">
        <v>5</v>
      </c>
      <c r="AI476" s="34" t="s">
        <v>1794</v>
      </c>
      <c r="AJ476" s="34">
        <v>39</v>
      </c>
      <c r="AK476" s="34" t="s">
        <v>2368</v>
      </c>
      <c r="AL476" s="34">
        <v>16</v>
      </c>
    </row>
    <row r="477" spans="26:38" x14ac:dyDescent="0.25">
      <c r="Z477" s="38"/>
      <c r="AB477" s="34" t="str">
        <f t="shared" si="15"/>
        <v>4CGYMTMY3WA</v>
      </c>
      <c r="AC477" s="34" t="s">
        <v>129</v>
      </c>
      <c r="AD477" s="34" t="s">
        <v>80</v>
      </c>
      <c r="AE477" s="34" t="s">
        <v>52</v>
      </c>
      <c r="AF477" s="34" t="s">
        <v>69</v>
      </c>
      <c r="AG477" s="34" t="s">
        <v>81</v>
      </c>
      <c r="AH477" s="34">
        <v>5</v>
      </c>
      <c r="AI477" s="34" t="s">
        <v>2369</v>
      </c>
      <c r="AJ477" s="34">
        <v>38</v>
      </c>
      <c r="AK477" s="34" t="s">
        <v>2370</v>
      </c>
      <c r="AL477" s="34">
        <v>12</v>
      </c>
    </row>
    <row r="478" spans="26:38" x14ac:dyDescent="0.25">
      <c r="Z478" s="38"/>
      <c r="AB478" s="34" t="str">
        <f t="shared" si="15"/>
        <v>4CADMINTMY3</v>
      </c>
      <c r="AC478" s="34" t="s">
        <v>129</v>
      </c>
      <c r="AD478" s="34" t="s">
        <v>80</v>
      </c>
      <c r="AE478" s="34" t="s">
        <v>2032</v>
      </c>
      <c r="AF478" s="34" t="s">
        <v>84</v>
      </c>
      <c r="AG478" s="34" t="s">
        <v>81</v>
      </c>
      <c r="AH478" s="34">
        <v>5</v>
      </c>
      <c r="AI478" s="34" t="s">
        <v>2371</v>
      </c>
      <c r="AJ478" s="34">
        <v>37</v>
      </c>
      <c r="AK478" s="34" t="s">
        <v>2372</v>
      </c>
      <c r="AL478" s="34">
        <v>12</v>
      </c>
    </row>
    <row r="479" spans="26:38" x14ac:dyDescent="0.25">
      <c r="Z479" s="38"/>
      <c r="AB479" s="34" t="str">
        <f t="shared" si="15"/>
        <v>4CLEARNING 1TMY3</v>
      </c>
      <c r="AC479" s="34" t="s">
        <v>129</v>
      </c>
      <c r="AD479" s="34" t="s">
        <v>80</v>
      </c>
      <c r="AE479" s="34" t="s">
        <v>2033</v>
      </c>
      <c r="AF479" s="34" t="s">
        <v>84</v>
      </c>
      <c r="AG479" s="34" t="s">
        <v>81</v>
      </c>
      <c r="AH479" s="34">
        <v>5</v>
      </c>
      <c r="AI479" s="34" t="s">
        <v>2373</v>
      </c>
      <c r="AJ479" s="34">
        <v>53</v>
      </c>
      <c r="AK479" s="34" t="s">
        <v>669</v>
      </c>
      <c r="AL479" s="34">
        <v>14</v>
      </c>
    </row>
    <row r="480" spans="26:38" x14ac:dyDescent="0.25">
      <c r="Z480" s="38"/>
      <c r="AB480" s="34" t="str">
        <f t="shared" si="15"/>
        <v>4CLEARNING 2TMY3</v>
      </c>
      <c r="AC480" s="34" t="s">
        <v>129</v>
      </c>
      <c r="AD480" s="34" t="s">
        <v>80</v>
      </c>
      <c r="AE480" s="34" t="s">
        <v>2034</v>
      </c>
      <c r="AF480" s="34" t="s">
        <v>84</v>
      </c>
      <c r="AG480" s="34" t="s">
        <v>81</v>
      </c>
      <c r="AH480" s="34">
        <v>5</v>
      </c>
      <c r="AI480" s="34" t="s">
        <v>2374</v>
      </c>
      <c r="AJ480" s="34">
        <v>37</v>
      </c>
      <c r="AK480" s="34" t="s">
        <v>669</v>
      </c>
      <c r="AL480" s="34">
        <v>11</v>
      </c>
    </row>
    <row r="481" spans="26:38" x14ac:dyDescent="0.25">
      <c r="Z481" s="38"/>
      <c r="AB481" s="34" t="str">
        <f t="shared" si="15"/>
        <v>4CPERFORMANCETMY3</v>
      </c>
      <c r="AC481" s="34" t="s">
        <v>129</v>
      </c>
      <c r="AD481" s="34" t="s">
        <v>80</v>
      </c>
      <c r="AE481" s="34" t="s">
        <v>2035</v>
      </c>
      <c r="AF481" s="34" t="s">
        <v>84</v>
      </c>
      <c r="AG481" s="34" t="s">
        <v>81</v>
      </c>
      <c r="AH481" s="34">
        <v>5</v>
      </c>
      <c r="AI481" s="34" t="s">
        <v>2375</v>
      </c>
      <c r="AJ481" s="34">
        <v>27</v>
      </c>
      <c r="AK481" s="34" t="s">
        <v>1003</v>
      </c>
      <c r="AL481" s="34">
        <v>9</v>
      </c>
    </row>
    <row r="482" spans="26:38" x14ac:dyDescent="0.25">
      <c r="Z482" s="38"/>
      <c r="AB482" s="34" t="str">
        <f t="shared" si="15"/>
        <v>4CLEARNING 4TMY3</v>
      </c>
      <c r="AC482" s="34" t="s">
        <v>129</v>
      </c>
      <c r="AD482" s="34" t="s">
        <v>80</v>
      </c>
      <c r="AE482" s="34" t="s">
        <v>2036</v>
      </c>
      <c r="AF482" s="34" t="s">
        <v>84</v>
      </c>
      <c r="AG482" s="34" t="s">
        <v>81</v>
      </c>
      <c r="AH482" s="34">
        <v>5</v>
      </c>
      <c r="AI482" s="34" t="s">
        <v>668</v>
      </c>
      <c r="AJ482" s="34">
        <v>35</v>
      </c>
      <c r="AK482" s="34" t="s">
        <v>2372</v>
      </c>
      <c r="AL482" s="34">
        <v>11</v>
      </c>
    </row>
    <row r="483" spans="26:38" x14ac:dyDescent="0.25">
      <c r="Z483" s="38"/>
      <c r="AB483" s="34" t="str">
        <f t="shared" si="15"/>
        <v>4CLEARNING 3TMY3</v>
      </c>
      <c r="AC483" s="34" t="s">
        <v>129</v>
      </c>
      <c r="AD483" s="34" t="s">
        <v>80</v>
      </c>
      <c r="AE483" s="34" t="s">
        <v>2037</v>
      </c>
      <c r="AF483" s="34" t="s">
        <v>84</v>
      </c>
      <c r="AG483" s="34" t="s">
        <v>81</v>
      </c>
      <c r="AH483" s="34">
        <v>5</v>
      </c>
      <c r="AI483" s="34" t="s">
        <v>2376</v>
      </c>
      <c r="AJ483" s="34">
        <v>40</v>
      </c>
      <c r="AK483" s="34" t="s">
        <v>2372</v>
      </c>
      <c r="AL483" s="34">
        <v>12</v>
      </c>
    </row>
    <row r="484" spans="26:38" x14ac:dyDescent="0.25">
      <c r="Z484" s="38"/>
      <c r="AB484" s="34" t="str">
        <f t="shared" si="15"/>
        <v>4CFOOD PREPTMY3</v>
      </c>
      <c r="AC484" s="34" t="s">
        <v>129</v>
      </c>
      <c r="AD484" s="34" t="s">
        <v>80</v>
      </c>
      <c r="AE484" s="34" t="s">
        <v>2038</v>
      </c>
      <c r="AF484" s="34" t="s">
        <v>84</v>
      </c>
      <c r="AG484" s="34" t="s">
        <v>81</v>
      </c>
      <c r="AH484" s="34">
        <v>5</v>
      </c>
      <c r="AI484" s="34" t="s">
        <v>1225</v>
      </c>
      <c r="AJ484" s="34">
        <v>40</v>
      </c>
      <c r="AK484" s="34" t="s">
        <v>2377</v>
      </c>
      <c r="AL484" s="34">
        <v>17</v>
      </c>
    </row>
    <row r="485" spans="26:38" x14ac:dyDescent="0.25">
      <c r="Z485" s="38"/>
      <c r="AB485" s="34" t="str">
        <f t="shared" si="15"/>
        <v>4CGYMTMY3</v>
      </c>
      <c r="AC485" s="34" t="s">
        <v>129</v>
      </c>
      <c r="AD485" s="34" t="s">
        <v>80</v>
      </c>
      <c r="AE485" s="34" t="s">
        <v>52</v>
      </c>
      <c r="AF485" s="34" t="s">
        <v>84</v>
      </c>
      <c r="AG485" s="34" t="s">
        <v>81</v>
      </c>
      <c r="AH485" s="34">
        <v>5</v>
      </c>
      <c r="AI485" s="34" t="s">
        <v>979</v>
      </c>
      <c r="AJ485" s="34">
        <v>40</v>
      </c>
      <c r="AK485" s="34" t="s">
        <v>858</v>
      </c>
      <c r="AL485" s="34">
        <v>12</v>
      </c>
    </row>
    <row r="486" spans="26:38" x14ac:dyDescent="0.25">
      <c r="Z486" s="38"/>
      <c r="AB486" s="34" t="str">
        <f t="shared" si="15"/>
        <v>4CADMINTMY2</v>
      </c>
      <c r="AC486" s="34" t="s">
        <v>129</v>
      </c>
      <c r="AD486" s="34" t="s">
        <v>80</v>
      </c>
      <c r="AE486" s="34" t="s">
        <v>2032</v>
      </c>
      <c r="AF486" s="34" t="s">
        <v>90</v>
      </c>
      <c r="AG486" s="34" t="s">
        <v>81</v>
      </c>
      <c r="AH486" s="34">
        <v>5</v>
      </c>
      <c r="AI486" s="34" t="s">
        <v>2378</v>
      </c>
      <c r="AJ486" s="34">
        <v>36</v>
      </c>
      <c r="AK486" s="34" t="s">
        <v>324</v>
      </c>
      <c r="AL486" s="34">
        <v>12</v>
      </c>
    </row>
    <row r="487" spans="26:38" x14ac:dyDescent="0.25">
      <c r="Z487" s="38"/>
      <c r="AB487" s="34" t="str">
        <f t="shared" si="15"/>
        <v>4CLEARNING 1TMY2</v>
      </c>
      <c r="AC487" s="34" t="s">
        <v>129</v>
      </c>
      <c r="AD487" s="34" t="s">
        <v>80</v>
      </c>
      <c r="AE487" s="34" t="s">
        <v>2033</v>
      </c>
      <c r="AF487" s="34" t="s">
        <v>90</v>
      </c>
      <c r="AG487" s="34" t="s">
        <v>81</v>
      </c>
      <c r="AH487" s="34">
        <v>5</v>
      </c>
      <c r="AI487" s="34" t="s">
        <v>2379</v>
      </c>
      <c r="AJ487" s="34">
        <v>46</v>
      </c>
      <c r="AK487" s="34" t="s">
        <v>858</v>
      </c>
      <c r="AL487" s="34">
        <v>14</v>
      </c>
    </row>
    <row r="488" spans="26:38" x14ac:dyDescent="0.25">
      <c r="Z488" s="38"/>
      <c r="AB488" s="34" t="str">
        <f t="shared" si="15"/>
        <v>4CLEARNING 2TMY2</v>
      </c>
      <c r="AC488" s="34" t="s">
        <v>129</v>
      </c>
      <c r="AD488" s="34" t="s">
        <v>80</v>
      </c>
      <c r="AE488" s="34" t="s">
        <v>2034</v>
      </c>
      <c r="AF488" s="34" t="s">
        <v>90</v>
      </c>
      <c r="AG488" s="34" t="s">
        <v>81</v>
      </c>
      <c r="AH488" s="34">
        <v>5</v>
      </c>
      <c r="AI488" s="34" t="s">
        <v>640</v>
      </c>
      <c r="AJ488" s="34">
        <v>32</v>
      </c>
      <c r="AK488" s="34" t="s">
        <v>2380</v>
      </c>
      <c r="AL488" s="34">
        <v>11</v>
      </c>
    </row>
    <row r="489" spans="26:38" x14ac:dyDescent="0.25">
      <c r="Z489" s="38"/>
      <c r="AB489" s="34" t="str">
        <f t="shared" si="15"/>
        <v>4CPERFORMANCETMY2</v>
      </c>
      <c r="AC489" s="34" t="s">
        <v>129</v>
      </c>
      <c r="AD489" s="34" t="s">
        <v>80</v>
      </c>
      <c r="AE489" s="34" t="s">
        <v>2035</v>
      </c>
      <c r="AF489" s="34" t="s">
        <v>90</v>
      </c>
      <c r="AG489" s="34" t="s">
        <v>81</v>
      </c>
      <c r="AH489" s="34">
        <v>5</v>
      </c>
      <c r="AI489" s="34" t="s">
        <v>406</v>
      </c>
      <c r="AJ489" s="34">
        <v>36</v>
      </c>
      <c r="AK489" s="34" t="s">
        <v>1801</v>
      </c>
      <c r="AL489" s="34">
        <v>8</v>
      </c>
    </row>
    <row r="490" spans="26:38" x14ac:dyDescent="0.25">
      <c r="Z490" s="38"/>
      <c r="AB490" s="34" t="str">
        <f t="shared" si="15"/>
        <v>4CLEARNING 4TMY2</v>
      </c>
      <c r="AC490" s="34" t="s">
        <v>129</v>
      </c>
      <c r="AD490" s="34" t="s">
        <v>80</v>
      </c>
      <c r="AE490" s="34" t="s">
        <v>2036</v>
      </c>
      <c r="AF490" s="34" t="s">
        <v>90</v>
      </c>
      <c r="AG490" s="34" t="s">
        <v>81</v>
      </c>
      <c r="AH490" s="34">
        <v>5</v>
      </c>
      <c r="AI490" s="34" t="s">
        <v>654</v>
      </c>
      <c r="AJ490" s="34">
        <v>32</v>
      </c>
      <c r="AK490" s="34" t="s">
        <v>336</v>
      </c>
      <c r="AL490" s="34">
        <v>11</v>
      </c>
    </row>
    <row r="491" spans="26:38" x14ac:dyDescent="0.25">
      <c r="Z491" s="38"/>
      <c r="AB491" s="34" t="str">
        <f t="shared" si="15"/>
        <v>4CLEARNING 3TMY2</v>
      </c>
      <c r="AC491" s="34" t="s">
        <v>129</v>
      </c>
      <c r="AD491" s="34" t="s">
        <v>80</v>
      </c>
      <c r="AE491" s="34" t="s">
        <v>2037</v>
      </c>
      <c r="AF491" s="34" t="s">
        <v>90</v>
      </c>
      <c r="AG491" s="34" t="s">
        <v>81</v>
      </c>
      <c r="AH491" s="34">
        <v>5</v>
      </c>
      <c r="AI491" s="34" t="s">
        <v>654</v>
      </c>
      <c r="AJ491" s="34">
        <v>37</v>
      </c>
      <c r="AK491" s="34" t="s">
        <v>678</v>
      </c>
      <c r="AL491" s="34">
        <v>12</v>
      </c>
    </row>
    <row r="492" spans="26:38" x14ac:dyDescent="0.25">
      <c r="Z492" s="38"/>
      <c r="AB492" s="34" t="str">
        <f t="shared" si="15"/>
        <v>4CFOOD PREPTMY2</v>
      </c>
      <c r="AC492" s="34" t="s">
        <v>129</v>
      </c>
      <c r="AD492" s="34" t="s">
        <v>80</v>
      </c>
      <c r="AE492" s="34" t="s">
        <v>2038</v>
      </c>
      <c r="AF492" s="34" t="s">
        <v>90</v>
      </c>
      <c r="AG492" s="34" t="s">
        <v>81</v>
      </c>
      <c r="AH492" s="34">
        <v>5</v>
      </c>
      <c r="AI492" s="34" t="s">
        <v>2381</v>
      </c>
      <c r="AJ492" s="34">
        <v>39</v>
      </c>
      <c r="AK492" s="34" t="s">
        <v>2382</v>
      </c>
      <c r="AL492" s="34">
        <v>16</v>
      </c>
    </row>
    <row r="493" spans="26:38" x14ac:dyDescent="0.25">
      <c r="Z493" s="38"/>
      <c r="AB493" s="34" t="str">
        <f t="shared" si="15"/>
        <v>4CGYMTMY2</v>
      </c>
      <c r="AC493" s="34" t="s">
        <v>129</v>
      </c>
      <c r="AD493" s="34" t="s">
        <v>80</v>
      </c>
      <c r="AE493" s="34" t="s">
        <v>52</v>
      </c>
      <c r="AF493" s="34" t="s">
        <v>90</v>
      </c>
      <c r="AG493" s="34" t="s">
        <v>81</v>
      </c>
      <c r="AH493" s="34">
        <v>5</v>
      </c>
      <c r="AI493" s="34" t="s">
        <v>979</v>
      </c>
      <c r="AJ493" s="34">
        <v>40</v>
      </c>
      <c r="AK493" s="34" t="s">
        <v>858</v>
      </c>
      <c r="AL493" s="34">
        <v>12</v>
      </c>
    </row>
    <row r="494" spans="26:38" x14ac:dyDescent="0.25">
      <c r="Z494" s="38"/>
      <c r="AB494" s="34" t="str">
        <f t="shared" si="15"/>
        <v>4CADMINTMY15WA</v>
      </c>
      <c r="AC494" s="34" t="s">
        <v>129</v>
      </c>
      <c r="AD494" s="34" t="s">
        <v>80</v>
      </c>
      <c r="AE494" s="34" t="s">
        <v>2032</v>
      </c>
      <c r="AF494" s="34" t="s">
        <v>93</v>
      </c>
      <c r="AG494" s="34" t="s">
        <v>81</v>
      </c>
      <c r="AH494" s="34">
        <v>5</v>
      </c>
      <c r="AI494" s="34" t="s">
        <v>2364</v>
      </c>
      <c r="AJ494" s="34">
        <v>47</v>
      </c>
      <c r="AK494" s="34" t="s">
        <v>459</v>
      </c>
      <c r="AL494" s="34">
        <v>12</v>
      </c>
    </row>
    <row r="495" spans="26:38" x14ac:dyDescent="0.25">
      <c r="Z495" s="38"/>
      <c r="AB495" s="34" t="str">
        <f t="shared" si="15"/>
        <v>4CLEARNING 1TMY15WA</v>
      </c>
      <c r="AC495" s="34" t="s">
        <v>129</v>
      </c>
      <c r="AD495" s="34" t="s">
        <v>80</v>
      </c>
      <c r="AE495" s="34" t="s">
        <v>2033</v>
      </c>
      <c r="AF495" s="34" t="s">
        <v>93</v>
      </c>
      <c r="AG495" s="34" t="s">
        <v>81</v>
      </c>
      <c r="AH495" s="34">
        <v>5</v>
      </c>
      <c r="AI495" s="34" t="s">
        <v>828</v>
      </c>
      <c r="AJ495" s="34">
        <v>54</v>
      </c>
      <c r="AK495" s="34" t="s">
        <v>633</v>
      </c>
      <c r="AL495" s="34">
        <v>14</v>
      </c>
    </row>
    <row r="496" spans="26:38" x14ac:dyDescent="0.25">
      <c r="Z496" s="38"/>
      <c r="AB496" s="34" t="str">
        <f t="shared" si="15"/>
        <v>4CLEARNING 2TMY15WA</v>
      </c>
      <c r="AC496" s="34" t="s">
        <v>129</v>
      </c>
      <c r="AD496" s="34" t="s">
        <v>80</v>
      </c>
      <c r="AE496" s="34" t="s">
        <v>2034</v>
      </c>
      <c r="AF496" s="34" t="s">
        <v>93</v>
      </c>
      <c r="AG496" s="34" t="s">
        <v>81</v>
      </c>
      <c r="AH496" s="34">
        <v>5</v>
      </c>
      <c r="AI496" s="34" t="s">
        <v>640</v>
      </c>
      <c r="AJ496" s="34">
        <v>41</v>
      </c>
      <c r="AK496" s="34" t="s">
        <v>1476</v>
      </c>
      <c r="AL496" s="34">
        <v>11</v>
      </c>
    </row>
    <row r="497" spans="26:38" x14ac:dyDescent="0.25">
      <c r="Z497" s="38"/>
      <c r="AB497" s="34" t="str">
        <f t="shared" si="15"/>
        <v>4CPERFORMANCETMY15WA</v>
      </c>
      <c r="AC497" s="34" t="s">
        <v>129</v>
      </c>
      <c r="AD497" s="34" t="s">
        <v>80</v>
      </c>
      <c r="AE497" s="34" t="s">
        <v>2035</v>
      </c>
      <c r="AF497" s="34" t="s">
        <v>93</v>
      </c>
      <c r="AG497" s="34" t="s">
        <v>81</v>
      </c>
      <c r="AH497" s="34">
        <v>5</v>
      </c>
      <c r="AI497" s="34" t="s">
        <v>2076</v>
      </c>
      <c r="AJ497" s="34">
        <v>29</v>
      </c>
      <c r="AK497" s="34" t="s">
        <v>1773</v>
      </c>
      <c r="AL497" s="34">
        <v>8</v>
      </c>
    </row>
    <row r="498" spans="26:38" x14ac:dyDescent="0.25">
      <c r="Z498" s="38"/>
      <c r="AB498" s="34" t="str">
        <f t="shared" si="15"/>
        <v>4CLEARNING 4TMY15WA</v>
      </c>
      <c r="AC498" s="34" t="s">
        <v>129</v>
      </c>
      <c r="AD498" s="34" t="s">
        <v>80</v>
      </c>
      <c r="AE498" s="34" t="s">
        <v>2036</v>
      </c>
      <c r="AF498" s="34" t="s">
        <v>93</v>
      </c>
      <c r="AG498" s="34" t="s">
        <v>81</v>
      </c>
      <c r="AH498" s="34">
        <v>5</v>
      </c>
      <c r="AI498" s="34" t="s">
        <v>1519</v>
      </c>
      <c r="AJ498" s="34">
        <v>39</v>
      </c>
      <c r="AK498" s="34" t="s">
        <v>1476</v>
      </c>
      <c r="AL498" s="34">
        <v>11</v>
      </c>
    </row>
    <row r="499" spans="26:38" x14ac:dyDescent="0.25">
      <c r="Z499" s="38"/>
      <c r="AB499" s="34" t="str">
        <f t="shared" si="15"/>
        <v>4CLEARNING 3TMY15WA</v>
      </c>
      <c r="AC499" s="34" t="s">
        <v>129</v>
      </c>
      <c r="AD499" s="34" t="s">
        <v>80</v>
      </c>
      <c r="AE499" s="34" t="s">
        <v>2037</v>
      </c>
      <c r="AF499" s="34" t="s">
        <v>93</v>
      </c>
      <c r="AG499" s="34" t="s">
        <v>81</v>
      </c>
      <c r="AH499" s="34">
        <v>5</v>
      </c>
      <c r="AI499" s="34" t="s">
        <v>2383</v>
      </c>
      <c r="AJ499" s="34">
        <v>43</v>
      </c>
      <c r="AK499" s="34" t="s">
        <v>1722</v>
      </c>
      <c r="AL499" s="34">
        <v>12</v>
      </c>
    </row>
    <row r="500" spans="26:38" x14ac:dyDescent="0.25">
      <c r="Z500" s="38"/>
      <c r="AB500" s="34" t="str">
        <f t="shared" si="15"/>
        <v>4CFOOD PREPTMY15WA</v>
      </c>
      <c r="AC500" s="34" t="s">
        <v>129</v>
      </c>
      <c r="AD500" s="34" t="s">
        <v>80</v>
      </c>
      <c r="AE500" s="34" t="s">
        <v>2038</v>
      </c>
      <c r="AF500" s="34" t="s">
        <v>93</v>
      </c>
      <c r="AG500" s="34" t="s">
        <v>81</v>
      </c>
      <c r="AH500" s="34">
        <v>5</v>
      </c>
      <c r="AI500" s="34" t="s">
        <v>2233</v>
      </c>
      <c r="AJ500" s="34">
        <v>46</v>
      </c>
      <c r="AK500" s="34" t="s">
        <v>2365</v>
      </c>
      <c r="AL500" s="34">
        <v>16</v>
      </c>
    </row>
    <row r="501" spans="26:38" x14ac:dyDescent="0.25">
      <c r="Z501" s="38"/>
      <c r="AB501" s="34" t="str">
        <f t="shared" si="15"/>
        <v>4CGYMTMY15WA</v>
      </c>
      <c r="AC501" s="34" t="s">
        <v>129</v>
      </c>
      <c r="AD501" s="34" t="s">
        <v>80</v>
      </c>
      <c r="AE501" s="34" t="s">
        <v>52</v>
      </c>
      <c r="AF501" s="34" t="s">
        <v>93</v>
      </c>
      <c r="AG501" s="34" t="s">
        <v>81</v>
      </c>
      <c r="AH501" s="34">
        <v>5</v>
      </c>
      <c r="AI501" s="34" t="s">
        <v>2369</v>
      </c>
      <c r="AJ501" s="34">
        <v>40</v>
      </c>
      <c r="AK501" s="34" t="s">
        <v>2136</v>
      </c>
      <c r="AL501" s="34">
        <v>12</v>
      </c>
    </row>
    <row r="502" spans="26:38" x14ac:dyDescent="0.25">
      <c r="Z502" s="38"/>
      <c r="AB502" s="34" t="str">
        <f t="shared" si="15"/>
        <v>4CADMINMIN</v>
      </c>
      <c r="AC502" s="34" t="s">
        <v>129</v>
      </c>
      <c r="AD502" s="34" t="s">
        <v>80</v>
      </c>
      <c r="AE502" s="34" t="s">
        <v>2032</v>
      </c>
      <c r="AF502" s="34" t="s">
        <v>99</v>
      </c>
      <c r="AG502" s="34" t="s">
        <v>81</v>
      </c>
      <c r="AH502" s="34">
        <v>5</v>
      </c>
      <c r="AI502" s="34" t="s">
        <v>2384</v>
      </c>
      <c r="AJ502" s="34">
        <v>37</v>
      </c>
      <c r="AK502" s="34" t="s">
        <v>411</v>
      </c>
      <c r="AL502" s="34">
        <v>15</v>
      </c>
    </row>
    <row r="503" spans="26:38" x14ac:dyDescent="0.25">
      <c r="Z503" s="38"/>
      <c r="AB503" s="34" t="str">
        <f t="shared" si="15"/>
        <v>4CLEARNING 1MIN</v>
      </c>
      <c r="AC503" s="34" t="s">
        <v>129</v>
      </c>
      <c r="AD503" s="34" t="s">
        <v>80</v>
      </c>
      <c r="AE503" s="34" t="s">
        <v>2033</v>
      </c>
      <c r="AF503" s="34" t="s">
        <v>99</v>
      </c>
      <c r="AG503" s="34" t="s">
        <v>81</v>
      </c>
      <c r="AH503" s="34">
        <v>5</v>
      </c>
      <c r="AI503" s="34" t="s">
        <v>1783</v>
      </c>
      <c r="AJ503" s="34">
        <v>40</v>
      </c>
      <c r="AK503" s="34" t="s">
        <v>693</v>
      </c>
      <c r="AL503" s="34">
        <v>16</v>
      </c>
    </row>
    <row r="504" spans="26:38" x14ac:dyDescent="0.25">
      <c r="Z504" s="38"/>
      <c r="AB504" s="34" t="str">
        <f t="shared" si="15"/>
        <v>4CLEARNING 2MIN</v>
      </c>
      <c r="AC504" s="34" t="s">
        <v>129</v>
      </c>
      <c r="AD504" s="34" t="s">
        <v>80</v>
      </c>
      <c r="AE504" s="34" t="s">
        <v>2034</v>
      </c>
      <c r="AF504" s="34" t="s">
        <v>99</v>
      </c>
      <c r="AG504" s="34" t="s">
        <v>81</v>
      </c>
      <c r="AH504" s="34">
        <v>5</v>
      </c>
      <c r="AI504" s="34" t="s">
        <v>924</v>
      </c>
      <c r="AJ504" s="34">
        <v>33</v>
      </c>
      <c r="AK504" s="34" t="s">
        <v>392</v>
      </c>
      <c r="AL504" s="34">
        <v>14</v>
      </c>
    </row>
    <row r="505" spans="26:38" x14ac:dyDescent="0.25">
      <c r="Z505" s="38"/>
      <c r="AB505" s="34" t="str">
        <f t="shared" si="15"/>
        <v>4CPERFORMANCEMIN</v>
      </c>
      <c r="AC505" s="34" t="s">
        <v>129</v>
      </c>
      <c r="AD505" s="34" t="s">
        <v>80</v>
      </c>
      <c r="AE505" s="34" t="s">
        <v>2035</v>
      </c>
      <c r="AF505" s="34" t="s">
        <v>99</v>
      </c>
      <c r="AG505" s="34" t="s">
        <v>81</v>
      </c>
      <c r="AH505" s="34">
        <v>5</v>
      </c>
      <c r="AI505" s="34" t="s">
        <v>2385</v>
      </c>
      <c r="AJ505" s="34">
        <v>41</v>
      </c>
      <c r="AK505" s="34" t="s">
        <v>1265</v>
      </c>
      <c r="AL505" s="34">
        <v>10</v>
      </c>
    </row>
    <row r="506" spans="26:38" x14ac:dyDescent="0.25">
      <c r="Z506" s="38"/>
      <c r="AB506" s="34" t="str">
        <f t="shared" si="15"/>
        <v>4CLEARNING 4MIN</v>
      </c>
      <c r="AC506" s="34" t="s">
        <v>129</v>
      </c>
      <c r="AD506" s="34" t="s">
        <v>80</v>
      </c>
      <c r="AE506" s="34" t="s">
        <v>2036</v>
      </c>
      <c r="AF506" s="34" t="s">
        <v>99</v>
      </c>
      <c r="AG506" s="34" t="s">
        <v>81</v>
      </c>
      <c r="AH506" s="34">
        <v>5</v>
      </c>
      <c r="AI506" s="34" t="s">
        <v>2386</v>
      </c>
      <c r="AJ506" s="34">
        <v>34</v>
      </c>
      <c r="AK506" s="34" t="s">
        <v>411</v>
      </c>
      <c r="AL506" s="34">
        <v>13</v>
      </c>
    </row>
    <row r="507" spans="26:38" x14ac:dyDescent="0.25">
      <c r="Z507" s="38"/>
      <c r="AB507" s="34" t="str">
        <f t="shared" si="15"/>
        <v>4CLEARNING 3MIN</v>
      </c>
      <c r="AC507" s="34" t="s">
        <v>129</v>
      </c>
      <c r="AD507" s="34" t="s">
        <v>80</v>
      </c>
      <c r="AE507" s="34" t="s">
        <v>2037</v>
      </c>
      <c r="AF507" s="34" t="s">
        <v>99</v>
      </c>
      <c r="AG507" s="34" t="s">
        <v>81</v>
      </c>
      <c r="AH507" s="34">
        <v>5</v>
      </c>
      <c r="AI507" s="34" t="s">
        <v>2245</v>
      </c>
      <c r="AJ507" s="34">
        <v>36</v>
      </c>
      <c r="AK507" s="34" t="s">
        <v>411</v>
      </c>
      <c r="AL507" s="34">
        <v>14</v>
      </c>
    </row>
    <row r="508" spans="26:38" x14ac:dyDescent="0.25">
      <c r="Z508" s="38"/>
      <c r="AB508" s="34" t="str">
        <f t="shared" si="15"/>
        <v>4CFOOD PREPMIN</v>
      </c>
      <c r="AC508" s="34" t="s">
        <v>129</v>
      </c>
      <c r="AD508" s="34" t="s">
        <v>80</v>
      </c>
      <c r="AE508" s="34" t="s">
        <v>2038</v>
      </c>
      <c r="AF508" s="34" t="s">
        <v>99</v>
      </c>
      <c r="AG508" s="34" t="s">
        <v>81</v>
      </c>
      <c r="AH508" s="34">
        <v>5</v>
      </c>
      <c r="AI508" s="34" t="s">
        <v>2387</v>
      </c>
      <c r="AJ508" s="34">
        <v>33</v>
      </c>
      <c r="AK508" s="34" t="s">
        <v>2109</v>
      </c>
      <c r="AL508" s="34">
        <v>12</v>
      </c>
    </row>
    <row r="509" spans="26:38" x14ac:dyDescent="0.25">
      <c r="Z509" s="38"/>
      <c r="AB509" s="34" t="str">
        <f t="shared" si="15"/>
        <v>4CGYMMIN</v>
      </c>
      <c r="AC509" s="34" t="s">
        <v>129</v>
      </c>
      <c r="AD509" s="34" t="s">
        <v>80</v>
      </c>
      <c r="AE509" s="34" t="s">
        <v>52</v>
      </c>
      <c r="AF509" s="34" t="s">
        <v>99</v>
      </c>
      <c r="AG509" s="34" t="s">
        <v>81</v>
      </c>
      <c r="AH509" s="34">
        <v>5</v>
      </c>
      <c r="AI509" s="34" t="s">
        <v>2388</v>
      </c>
      <c r="AJ509" s="34">
        <v>40</v>
      </c>
      <c r="AK509" s="34" t="s">
        <v>1031</v>
      </c>
      <c r="AL509" s="34">
        <v>14</v>
      </c>
    </row>
    <row r="510" spans="26:38" x14ac:dyDescent="0.25">
      <c r="Z510" s="38"/>
      <c r="AB510" s="34" t="str">
        <f t="shared" si="15"/>
        <v>4CADMINMAX</v>
      </c>
      <c r="AC510" s="34" t="s">
        <v>129</v>
      </c>
      <c r="AD510" s="34" t="s">
        <v>80</v>
      </c>
      <c r="AE510" s="34" t="s">
        <v>2032</v>
      </c>
      <c r="AF510" s="34" t="s">
        <v>102</v>
      </c>
      <c r="AG510" s="34" t="s">
        <v>81</v>
      </c>
      <c r="AH510" s="34">
        <v>5</v>
      </c>
      <c r="AI510" s="34" t="s">
        <v>301</v>
      </c>
      <c r="AJ510" s="34">
        <v>51</v>
      </c>
      <c r="AK510" s="34" t="s">
        <v>1476</v>
      </c>
      <c r="AL510" s="34">
        <v>14</v>
      </c>
    </row>
    <row r="511" spans="26:38" x14ac:dyDescent="0.25">
      <c r="Z511" s="38"/>
      <c r="AB511" s="34" t="str">
        <f t="shared" si="15"/>
        <v>4CLEARNING 1MAX</v>
      </c>
      <c r="AC511" s="34" t="s">
        <v>129</v>
      </c>
      <c r="AD511" s="34" t="s">
        <v>80</v>
      </c>
      <c r="AE511" s="34" t="s">
        <v>2033</v>
      </c>
      <c r="AF511" s="34" t="s">
        <v>102</v>
      </c>
      <c r="AG511" s="34" t="s">
        <v>81</v>
      </c>
      <c r="AH511" s="34">
        <v>5</v>
      </c>
      <c r="AI511" s="34" t="s">
        <v>1754</v>
      </c>
      <c r="AJ511" s="34">
        <v>56</v>
      </c>
      <c r="AK511" s="34" t="s">
        <v>1844</v>
      </c>
      <c r="AL511" s="34">
        <v>15</v>
      </c>
    </row>
    <row r="512" spans="26:38" x14ac:dyDescent="0.25">
      <c r="Z512" s="38"/>
      <c r="AB512" s="34" t="str">
        <f t="shared" si="15"/>
        <v>4CLEARNING 2MAX</v>
      </c>
      <c r="AC512" s="34" t="s">
        <v>129</v>
      </c>
      <c r="AD512" s="34" t="s">
        <v>80</v>
      </c>
      <c r="AE512" s="34" t="s">
        <v>2034</v>
      </c>
      <c r="AF512" s="34" t="s">
        <v>102</v>
      </c>
      <c r="AG512" s="34" t="s">
        <v>81</v>
      </c>
      <c r="AH512" s="34">
        <v>5</v>
      </c>
      <c r="AI512" s="34" t="s">
        <v>2304</v>
      </c>
      <c r="AJ512" s="34">
        <v>43</v>
      </c>
      <c r="AK512" s="34" t="s">
        <v>633</v>
      </c>
      <c r="AL512" s="34">
        <v>12</v>
      </c>
    </row>
    <row r="513" spans="26:38" x14ac:dyDescent="0.25">
      <c r="Z513" s="38"/>
      <c r="AB513" s="34" t="str">
        <f t="shared" si="15"/>
        <v>4CPERFORMANCEMAX</v>
      </c>
      <c r="AC513" s="34" t="s">
        <v>129</v>
      </c>
      <c r="AD513" s="34" t="s">
        <v>80</v>
      </c>
      <c r="AE513" s="34" t="s">
        <v>2035</v>
      </c>
      <c r="AF513" s="34" t="s">
        <v>102</v>
      </c>
      <c r="AG513" s="34" t="s">
        <v>81</v>
      </c>
      <c r="AH513" s="34">
        <v>5</v>
      </c>
      <c r="AI513" s="34" t="s">
        <v>614</v>
      </c>
      <c r="AJ513" s="34">
        <v>33</v>
      </c>
      <c r="AK513" s="34" t="s">
        <v>684</v>
      </c>
      <c r="AL513" s="34">
        <v>9</v>
      </c>
    </row>
    <row r="514" spans="26:38" x14ac:dyDescent="0.25">
      <c r="Z514" s="38"/>
      <c r="AB514" s="34" t="str">
        <f t="shared" si="15"/>
        <v>4CLEARNING 4MAX</v>
      </c>
      <c r="AC514" s="34" t="s">
        <v>129</v>
      </c>
      <c r="AD514" s="34" t="s">
        <v>80</v>
      </c>
      <c r="AE514" s="34" t="s">
        <v>2036</v>
      </c>
      <c r="AF514" s="34" t="s">
        <v>102</v>
      </c>
      <c r="AG514" s="34" t="s">
        <v>81</v>
      </c>
      <c r="AH514" s="34">
        <v>5</v>
      </c>
      <c r="AI514" s="34" t="s">
        <v>1819</v>
      </c>
      <c r="AJ514" s="34">
        <v>40</v>
      </c>
      <c r="AK514" s="34" t="s">
        <v>633</v>
      </c>
      <c r="AL514" s="34">
        <v>12</v>
      </c>
    </row>
    <row r="515" spans="26:38" x14ac:dyDescent="0.25">
      <c r="Z515" s="38"/>
      <c r="AB515" s="34" t="str">
        <f t="shared" si="15"/>
        <v>4CLEARNING 3MAX</v>
      </c>
      <c r="AC515" s="34" t="s">
        <v>129</v>
      </c>
      <c r="AD515" s="34" t="s">
        <v>80</v>
      </c>
      <c r="AE515" s="34" t="s">
        <v>2037</v>
      </c>
      <c r="AF515" s="34" t="s">
        <v>102</v>
      </c>
      <c r="AG515" s="34" t="s">
        <v>81</v>
      </c>
      <c r="AH515" s="34">
        <v>5</v>
      </c>
      <c r="AI515" s="34" t="s">
        <v>2389</v>
      </c>
      <c r="AJ515" s="34">
        <v>44</v>
      </c>
      <c r="AK515" s="34" t="s">
        <v>1476</v>
      </c>
      <c r="AL515" s="34">
        <v>13</v>
      </c>
    </row>
    <row r="516" spans="26:38" x14ac:dyDescent="0.25">
      <c r="Z516" s="38"/>
      <c r="AB516" s="34" t="str">
        <f t="shared" si="15"/>
        <v>4CFOOD PREPMAX</v>
      </c>
      <c r="AC516" s="34" t="s">
        <v>129</v>
      </c>
      <c r="AD516" s="34" t="s">
        <v>80</v>
      </c>
      <c r="AE516" s="34" t="s">
        <v>2038</v>
      </c>
      <c r="AF516" s="34" t="s">
        <v>102</v>
      </c>
      <c r="AG516" s="34" t="s">
        <v>81</v>
      </c>
      <c r="AH516" s="34">
        <v>5</v>
      </c>
      <c r="AI516" s="34" t="s">
        <v>2197</v>
      </c>
      <c r="AJ516" s="34">
        <v>43</v>
      </c>
      <c r="AK516" s="34" t="s">
        <v>2365</v>
      </c>
      <c r="AL516" s="34">
        <v>19</v>
      </c>
    </row>
    <row r="517" spans="26:38" x14ac:dyDescent="0.25">
      <c r="Z517" s="38"/>
      <c r="AB517" s="34" t="str">
        <f t="shared" si="15"/>
        <v>4CGYMMAX</v>
      </c>
      <c r="AC517" s="34" t="s">
        <v>129</v>
      </c>
      <c r="AD517" s="34" t="s">
        <v>80</v>
      </c>
      <c r="AE517" s="34" t="s">
        <v>52</v>
      </c>
      <c r="AF517" s="34" t="s">
        <v>102</v>
      </c>
      <c r="AG517" s="34" t="s">
        <v>81</v>
      </c>
      <c r="AH517" s="34">
        <v>5</v>
      </c>
      <c r="AI517" s="34" t="s">
        <v>2065</v>
      </c>
      <c r="AJ517" s="34">
        <v>41</v>
      </c>
      <c r="AK517" s="34" t="s">
        <v>710</v>
      </c>
      <c r="AL517" s="34">
        <v>13</v>
      </c>
    </row>
    <row r="518" spans="26:38" ht="15" customHeight="1" x14ac:dyDescent="0.25">
      <c r="Z518" s="38"/>
      <c r="AB518" s="34" t="str">
        <f t="shared" si="15"/>
        <v>5ALocationFilename</v>
      </c>
      <c r="AC518" s="34" t="s">
        <v>134</v>
      </c>
      <c r="AD518" s="34" t="s">
        <v>59</v>
      </c>
      <c r="AE518" s="34" t="s">
        <v>60</v>
      </c>
      <c r="AF518" s="34" t="s">
        <v>61</v>
      </c>
      <c r="AG518" s="34" t="s">
        <v>62</v>
      </c>
      <c r="AH518" s="34" t="s">
        <v>63</v>
      </c>
      <c r="AI518" s="34" t="s">
        <v>64</v>
      </c>
      <c r="AJ518" s="34" t="s">
        <v>65</v>
      </c>
      <c r="AK518" s="34" t="s">
        <v>66</v>
      </c>
      <c r="AL518" s="34" t="s">
        <v>67</v>
      </c>
    </row>
    <row r="519" spans="26:38" x14ac:dyDescent="0.25">
      <c r="Z519" s="38"/>
      <c r="AB519" s="34" t="str">
        <f t="shared" ref="AB519:AB582" si="16">CONCATENATE(AC519,AE519,AF519)</f>
        <v>5AADMINTMY15WA</v>
      </c>
      <c r="AC519" s="34" t="s">
        <v>134</v>
      </c>
      <c r="AD519" s="34" t="s">
        <v>80</v>
      </c>
      <c r="AE519" s="34" t="s">
        <v>2032</v>
      </c>
      <c r="AF519" s="34" t="s">
        <v>93</v>
      </c>
      <c r="AG519" s="34" t="s">
        <v>81</v>
      </c>
      <c r="AH519" s="34">
        <v>5</v>
      </c>
      <c r="AI519" s="34" t="s">
        <v>2390</v>
      </c>
      <c r="AJ519" s="34">
        <v>50</v>
      </c>
      <c r="AK519" s="34" t="s">
        <v>1807</v>
      </c>
      <c r="AL519" s="34">
        <v>16</v>
      </c>
    </row>
    <row r="520" spans="26:38" x14ac:dyDescent="0.25">
      <c r="Z520" s="38"/>
      <c r="AB520" s="34" t="str">
        <f t="shared" si="16"/>
        <v>5ALEARNING 1TMY15WA</v>
      </c>
      <c r="AC520" s="34" t="s">
        <v>134</v>
      </c>
      <c r="AD520" s="34" t="s">
        <v>80</v>
      </c>
      <c r="AE520" s="34" t="s">
        <v>2033</v>
      </c>
      <c r="AF520" s="34" t="s">
        <v>93</v>
      </c>
      <c r="AG520" s="34" t="s">
        <v>81</v>
      </c>
      <c r="AH520" s="34">
        <v>5</v>
      </c>
      <c r="AI520" s="34" t="s">
        <v>2391</v>
      </c>
      <c r="AJ520" s="34">
        <v>61</v>
      </c>
      <c r="AK520" s="34" t="s">
        <v>1817</v>
      </c>
      <c r="AL520" s="34">
        <v>18</v>
      </c>
    </row>
    <row r="521" spans="26:38" x14ac:dyDescent="0.25">
      <c r="Z521" s="38"/>
      <c r="AB521" s="34" t="str">
        <f t="shared" si="16"/>
        <v>5ALEARNING 2TMY15WA</v>
      </c>
      <c r="AC521" s="34" t="s">
        <v>134</v>
      </c>
      <c r="AD521" s="34" t="s">
        <v>80</v>
      </c>
      <c r="AE521" s="34" t="s">
        <v>2034</v>
      </c>
      <c r="AF521" s="34" t="s">
        <v>93</v>
      </c>
      <c r="AG521" s="34" t="s">
        <v>81</v>
      </c>
      <c r="AH521" s="34">
        <v>5</v>
      </c>
      <c r="AI521" s="34" t="s">
        <v>2392</v>
      </c>
      <c r="AJ521" s="34">
        <v>46</v>
      </c>
      <c r="AK521" s="34" t="s">
        <v>660</v>
      </c>
      <c r="AL521" s="34">
        <v>14</v>
      </c>
    </row>
    <row r="522" spans="26:38" x14ac:dyDescent="0.25">
      <c r="Z522" s="38"/>
      <c r="AB522" s="34" t="str">
        <f t="shared" si="16"/>
        <v>5APERFORMANCETMY15WA</v>
      </c>
      <c r="AC522" s="34" t="s">
        <v>134</v>
      </c>
      <c r="AD522" s="34" t="s">
        <v>80</v>
      </c>
      <c r="AE522" s="34" t="s">
        <v>2035</v>
      </c>
      <c r="AF522" s="34" t="s">
        <v>93</v>
      </c>
      <c r="AG522" s="34" t="s">
        <v>81</v>
      </c>
      <c r="AH522" s="34">
        <v>5</v>
      </c>
      <c r="AI522" s="34" t="s">
        <v>2286</v>
      </c>
      <c r="AJ522" s="34">
        <v>39</v>
      </c>
      <c r="AK522" s="34" t="s">
        <v>1908</v>
      </c>
      <c r="AL522" s="34">
        <v>12</v>
      </c>
    </row>
    <row r="523" spans="26:38" x14ac:dyDescent="0.25">
      <c r="Z523" s="38"/>
      <c r="AB523" s="34" t="str">
        <f t="shared" si="16"/>
        <v>5ALEARNING 4TMY15WA</v>
      </c>
      <c r="AC523" s="34" t="s">
        <v>134</v>
      </c>
      <c r="AD523" s="34" t="s">
        <v>80</v>
      </c>
      <c r="AE523" s="34" t="s">
        <v>2036</v>
      </c>
      <c r="AF523" s="34" t="s">
        <v>93</v>
      </c>
      <c r="AG523" s="34" t="s">
        <v>81</v>
      </c>
      <c r="AH523" s="34">
        <v>5</v>
      </c>
      <c r="AI523" s="34" t="s">
        <v>2169</v>
      </c>
      <c r="AJ523" s="34">
        <v>45</v>
      </c>
      <c r="AK523" s="34" t="s">
        <v>1807</v>
      </c>
      <c r="AL523" s="34">
        <v>14</v>
      </c>
    </row>
    <row r="524" spans="26:38" x14ac:dyDescent="0.25">
      <c r="Z524" s="38"/>
      <c r="AB524" s="34" t="str">
        <f t="shared" si="16"/>
        <v>5ALEARNING 3TMY15WA</v>
      </c>
      <c r="AC524" s="34" t="s">
        <v>134</v>
      </c>
      <c r="AD524" s="34" t="s">
        <v>80</v>
      </c>
      <c r="AE524" s="34" t="s">
        <v>2037</v>
      </c>
      <c r="AF524" s="34" t="s">
        <v>93</v>
      </c>
      <c r="AG524" s="34" t="s">
        <v>81</v>
      </c>
      <c r="AH524" s="34">
        <v>5</v>
      </c>
      <c r="AI524" s="34" t="s">
        <v>2393</v>
      </c>
      <c r="AJ524" s="34">
        <v>49</v>
      </c>
      <c r="AK524" s="34" t="s">
        <v>1817</v>
      </c>
      <c r="AL524" s="34">
        <v>16</v>
      </c>
    </row>
    <row r="525" spans="26:38" x14ac:dyDescent="0.25">
      <c r="Z525" s="38"/>
      <c r="AB525" s="34" t="str">
        <f t="shared" si="16"/>
        <v>5AFOOD PREPTMY15WA</v>
      </c>
      <c r="AC525" s="34" t="s">
        <v>134</v>
      </c>
      <c r="AD525" s="34" t="s">
        <v>80</v>
      </c>
      <c r="AE525" s="34" t="s">
        <v>2038</v>
      </c>
      <c r="AF525" s="34" t="s">
        <v>93</v>
      </c>
      <c r="AG525" s="34" t="s">
        <v>81</v>
      </c>
      <c r="AH525" s="34">
        <v>5</v>
      </c>
      <c r="AI525" s="34" t="s">
        <v>2144</v>
      </c>
      <c r="AJ525" s="34">
        <v>43</v>
      </c>
      <c r="AK525" s="34" t="s">
        <v>660</v>
      </c>
      <c r="AL525" s="34">
        <v>19</v>
      </c>
    </row>
    <row r="526" spans="26:38" x14ac:dyDescent="0.25">
      <c r="Z526" s="38"/>
      <c r="AB526" s="34" t="str">
        <f t="shared" si="16"/>
        <v>5AGYMTMY15WA</v>
      </c>
      <c r="AC526" s="34" t="s">
        <v>134</v>
      </c>
      <c r="AD526" s="34" t="s">
        <v>80</v>
      </c>
      <c r="AE526" s="34" t="s">
        <v>52</v>
      </c>
      <c r="AF526" s="34" t="s">
        <v>93</v>
      </c>
      <c r="AG526" s="34" t="s">
        <v>81</v>
      </c>
      <c r="AH526" s="34">
        <v>5</v>
      </c>
      <c r="AI526" s="34" t="s">
        <v>685</v>
      </c>
      <c r="AJ526" s="34">
        <v>42</v>
      </c>
      <c r="AK526" s="34" t="s">
        <v>1308</v>
      </c>
      <c r="AL526" s="34">
        <v>16</v>
      </c>
    </row>
    <row r="527" spans="26:38" x14ac:dyDescent="0.25">
      <c r="Z527" s="38"/>
      <c r="AB527" s="34" t="str">
        <f t="shared" si="16"/>
        <v>5AADMINTMY7WA</v>
      </c>
      <c r="AC527" s="34" t="s">
        <v>134</v>
      </c>
      <c r="AD527" s="34" t="s">
        <v>80</v>
      </c>
      <c r="AE527" s="34" t="s">
        <v>2032</v>
      </c>
      <c r="AF527" s="34" t="s">
        <v>79</v>
      </c>
      <c r="AG527" s="34" t="s">
        <v>81</v>
      </c>
      <c r="AH527" s="34">
        <v>5</v>
      </c>
      <c r="AI527" s="34" t="s">
        <v>2394</v>
      </c>
      <c r="AJ527" s="34">
        <v>50</v>
      </c>
      <c r="AK527" s="34" t="s">
        <v>1807</v>
      </c>
      <c r="AL527" s="34">
        <v>16</v>
      </c>
    </row>
    <row r="528" spans="26:38" x14ac:dyDescent="0.25">
      <c r="Z528" s="38"/>
      <c r="AB528" s="34" t="str">
        <f t="shared" si="16"/>
        <v>5ALEARNING 1TMY7WA</v>
      </c>
      <c r="AC528" s="34" t="s">
        <v>134</v>
      </c>
      <c r="AD528" s="34" t="s">
        <v>80</v>
      </c>
      <c r="AE528" s="34" t="s">
        <v>2033</v>
      </c>
      <c r="AF528" s="34" t="s">
        <v>79</v>
      </c>
      <c r="AG528" s="34" t="s">
        <v>81</v>
      </c>
      <c r="AH528" s="34">
        <v>5</v>
      </c>
      <c r="AI528" s="34" t="s">
        <v>2312</v>
      </c>
      <c r="AJ528" s="34">
        <v>61</v>
      </c>
      <c r="AK528" s="34" t="s">
        <v>1817</v>
      </c>
      <c r="AL528" s="34">
        <v>18</v>
      </c>
    </row>
    <row r="529" spans="26:38" x14ac:dyDescent="0.25">
      <c r="Z529" s="38"/>
      <c r="AB529" s="34" t="str">
        <f t="shared" si="16"/>
        <v>5ALEARNING 2TMY7WA</v>
      </c>
      <c r="AC529" s="34" t="s">
        <v>134</v>
      </c>
      <c r="AD529" s="34" t="s">
        <v>80</v>
      </c>
      <c r="AE529" s="34" t="s">
        <v>2034</v>
      </c>
      <c r="AF529" s="34" t="s">
        <v>79</v>
      </c>
      <c r="AG529" s="34" t="s">
        <v>81</v>
      </c>
      <c r="AH529" s="34">
        <v>5</v>
      </c>
      <c r="AI529" s="34" t="s">
        <v>555</v>
      </c>
      <c r="AJ529" s="34">
        <v>46</v>
      </c>
      <c r="AK529" s="34" t="s">
        <v>660</v>
      </c>
      <c r="AL529" s="34">
        <v>14</v>
      </c>
    </row>
    <row r="530" spans="26:38" x14ac:dyDescent="0.25">
      <c r="Z530" s="38"/>
      <c r="AB530" s="34" t="str">
        <f t="shared" si="16"/>
        <v>5APERFORMANCETMY7WA</v>
      </c>
      <c r="AC530" s="34" t="s">
        <v>134</v>
      </c>
      <c r="AD530" s="34" t="s">
        <v>80</v>
      </c>
      <c r="AE530" s="34" t="s">
        <v>2035</v>
      </c>
      <c r="AF530" s="34" t="s">
        <v>79</v>
      </c>
      <c r="AG530" s="34" t="s">
        <v>81</v>
      </c>
      <c r="AH530" s="34">
        <v>5</v>
      </c>
      <c r="AI530" s="34" t="s">
        <v>2395</v>
      </c>
      <c r="AJ530" s="34">
        <v>42</v>
      </c>
      <c r="AK530" s="34" t="s">
        <v>2396</v>
      </c>
      <c r="AL530" s="34">
        <v>12</v>
      </c>
    </row>
    <row r="531" spans="26:38" x14ac:dyDescent="0.25">
      <c r="Z531" s="38"/>
      <c r="AB531" s="34" t="str">
        <f t="shared" si="16"/>
        <v>5ALEARNING 4TMY7WA</v>
      </c>
      <c r="AC531" s="34" t="s">
        <v>134</v>
      </c>
      <c r="AD531" s="34" t="s">
        <v>80</v>
      </c>
      <c r="AE531" s="34" t="s">
        <v>2036</v>
      </c>
      <c r="AF531" s="34" t="s">
        <v>79</v>
      </c>
      <c r="AG531" s="34" t="s">
        <v>81</v>
      </c>
      <c r="AH531" s="34">
        <v>5</v>
      </c>
      <c r="AI531" s="34" t="s">
        <v>2397</v>
      </c>
      <c r="AJ531" s="34">
        <v>45</v>
      </c>
      <c r="AK531" s="34" t="s">
        <v>1807</v>
      </c>
      <c r="AL531" s="34">
        <v>14</v>
      </c>
    </row>
    <row r="532" spans="26:38" x14ac:dyDescent="0.25">
      <c r="Z532" s="38"/>
      <c r="AB532" s="34" t="str">
        <f t="shared" si="16"/>
        <v>5ALEARNING 3TMY7WA</v>
      </c>
      <c r="AC532" s="34" t="s">
        <v>134</v>
      </c>
      <c r="AD532" s="34" t="s">
        <v>80</v>
      </c>
      <c r="AE532" s="34" t="s">
        <v>2037</v>
      </c>
      <c r="AF532" s="34" t="s">
        <v>79</v>
      </c>
      <c r="AG532" s="34" t="s">
        <v>81</v>
      </c>
      <c r="AH532" s="34">
        <v>5</v>
      </c>
      <c r="AI532" s="34" t="s">
        <v>609</v>
      </c>
      <c r="AJ532" s="34">
        <v>49</v>
      </c>
      <c r="AK532" s="34" t="s">
        <v>1817</v>
      </c>
      <c r="AL532" s="34">
        <v>16</v>
      </c>
    </row>
    <row r="533" spans="26:38" x14ac:dyDescent="0.25">
      <c r="Z533" s="38"/>
      <c r="AB533" s="34" t="str">
        <f t="shared" si="16"/>
        <v>5AFOOD PREPTMY7WA</v>
      </c>
      <c r="AC533" s="34" t="s">
        <v>134</v>
      </c>
      <c r="AD533" s="34" t="s">
        <v>80</v>
      </c>
      <c r="AE533" s="34" t="s">
        <v>2038</v>
      </c>
      <c r="AF533" s="34" t="s">
        <v>79</v>
      </c>
      <c r="AG533" s="34" t="s">
        <v>81</v>
      </c>
      <c r="AH533" s="34">
        <v>5</v>
      </c>
      <c r="AI533" s="34" t="s">
        <v>2398</v>
      </c>
      <c r="AJ533" s="34">
        <v>43</v>
      </c>
      <c r="AK533" s="34" t="s">
        <v>1807</v>
      </c>
      <c r="AL533" s="34">
        <v>19</v>
      </c>
    </row>
    <row r="534" spans="26:38" x14ac:dyDescent="0.25">
      <c r="Z534" s="38"/>
      <c r="AB534" s="34" t="str">
        <f t="shared" si="16"/>
        <v>5AGYMTMY7WA</v>
      </c>
      <c r="AC534" s="34" t="s">
        <v>134</v>
      </c>
      <c r="AD534" s="34" t="s">
        <v>80</v>
      </c>
      <c r="AE534" s="34" t="s">
        <v>52</v>
      </c>
      <c r="AF534" s="34" t="s">
        <v>79</v>
      </c>
      <c r="AG534" s="34" t="s">
        <v>81</v>
      </c>
      <c r="AH534" s="34">
        <v>5</v>
      </c>
      <c r="AI534" s="34" t="s">
        <v>567</v>
      </c>
      <c r="AJ534" s="34">
        <v>42</v>
      </c>
      <c r="AK534" s="34" t="s">
        <v>1308</v>
      </c>
      <c r="AL534" s="34">
        <v>16</v>
      </c>
    </row>
    <row r="535" spans="26:38" x14ac:dyDescent="0.25">
      <c r="Z535" s="38"/>
      <c r="AB535" s="34" t="str">
        <f t="shared" si="16"/>
        <v>5AADMINTMY3WA</v>
      </c>
      <c r="AC535" s="34" t="s">
        <v>134</v>
      </c>
      <c r="AD535" s="34" t="s">
        <v>80</v>
      </c>
      <c r="AE535" s="34" t="s">
        <v>2032</v>
      </c>
      <c r="AF535" s="34" t="s">
        <v>69</v>
      </c>
      <c r="AG535" s="34" t="s">
        <v>81</v>
      </c>
      <c r="AH535" s="34">
        <v>5</v>
      </c>
      <c r="AI535" s="34" t="s">
        <v>2390</v>
      </c>
      <c r="AJ535" s="34">
        <v>52</v>
      </c>
      <c r="AK535" s="34" t="s">
        <v>2153</v>
      </c>
      <c r="AL535" s="34">
        <v>15</v>
      </c>
    </row>
    <row r="536" spans="26:38" x14ac:dyDescent="0.25">
      <c r="Z536" s="38"/>
      <c r="AB536" s="34" t="str">
        <f t="shared" si="16"/>
        <v>5ALEARNING 1TMY3WA</v>
      </c>
      <c r="AC536" s="34" t="s">
        <v>134</v>
      </c>
      <c r="AD536" s="34" t="s">
        <v>80</v>
      </c>
      <c r="AE536" s="34" t="s">
        <v>2033</v>
      </c>
      <c r="AF536" s="34" t="s">
        <v>69</v>
      </c>
      <c r="AG536" s="34" t="s">
        <v>81</v>
      </c>
      <c r="AH536" s="34">
        <v>5</v>
      </c>
      <c r="AI536" s="34" t="s">
        <v>2311</v>
      </c>
      <c r="AJ536" s="34">
        <v>60</v>
      </c>
      <c r="AK536" s="34" t="s">
        <v>356</v>
      </c>
      <c r="AL536" s="34">
        <v>17</v>
      </c>
    </row>
    <row r="537" spans="26:38" x14ac:dyDescent="0.25">
      <c r="Z537" s="38"/>
      <c r="AB537" s="34" t="str">
        <f t="shared" si="16"/>
        <v>5ALEARNING 2TMY3WA</v>
      </c>
      <c r="AC537" s="34" t="s">
        <v>134</v>
      </c>
      <c r="AD537" s="34" t="s">
        <v>80</v>
      </c>
      <c r="AE537" s="34" t="s">
        <v>2034</v>
      </c>
      <c r="AF537" s="34" t="s">
        <v>69</v>
      </c>
      <c r="AG537" s="34" t="s">
        <v>81</v>
      </c>
      <c r="AH537" s="34">
        <v>5</v>
      </c>
      <c r="AI537" s="34" t="s">
        <v>2163</v>
      </c>
      <c r="AJ537" s="34">
        <v>47</v>
      </c>
      <c r="AK537" s="34" t="s">
        <v>2315</v>
      </c>
      <c r="AL537" s="34">
        <v>14</v>
      </c>
    </row>
    <row r="538" spans="26:38" x14ac:dyDescent="0.25">
      <c r="Z538" s="38"/>
      <c r="AB538" s="34" t="str">
        <f t="shared" si="16"/>
        <v>5APERFORMANCETMY3WA</v>
      </c>
      <c r="AC538" s="34" t="s">
        <v>134</v>
      </c>
      <c r="AD538" s="34" t="s">
        <v>80</v>
      </c>
      <c r="AE538" s="34" t="s">
        <v>2035</v>
      </c>
      <c r="AF538" s="34" t="s">
        <v>69</v>
      </c>
      <c r="AG538" s="34" t="s">
        <v>81</v>
      </c>
      <c r="AH538" s="34">
        <v>5</v>
      </c>
      <c r="AI538" s="34" t="s">
        <v>2286</v>
      </c>
      <c r="AJ538" s="34">
        <v>39</v>
      </c>
      <c r="AK538" s="34" t="s">
        <v>1908</v>
      </c>
      <c r="AL538" s="34">
        <v>11</v>
      </c>
    </row>
    <row r="539" spans="26:38" x14ac:dyDescent="0.25">
      <c r="Z539" s="38"/>
      <c r="AB539" s="34" t="str">
        <f t="shared" si="16"/>
        <v>5ALEARNING 4TMY3WA</v>
      </c>
      <c r="AC539" s="34" t="s">
        <v>134</v>
      </c>
      <c r="AD539" s="34" t="s">
        <v>80</v>
      </c>
      <c r="AE539" s="34" t="s">
        <v>2036</v>
      </c>
      <c r="AF539" s="34" t="s">
        <v>69</v>
      </c>
      <c r="AG539" s="34" t="s">
        <v>81</v>
      </c>
      <c r="AH539" s="34">
        <v>5</v>
      </c>
      <c r="AI539" s="34" t="s">
        <v>2392</v>
      </c>
      <c r="AJ539" s="34">
        <v>44</v>
      </c>
      <c r="AK539" s="34" t="s">
        <v>1625</v>
      </c>
      <c r="AL539" s="34">
        <v>14</v>
      </c>
    </row>
    <row r="540" spans="26:38" x14ac:dyDescent="0.25">
      <c r="Z540" s="38"/>
      <c r="AB540" s="34" t="str">
        <f t="shared" si="16"/>
        <v>5ALEARNING 3TMY3WA</v>
      </c>
      <c r="AC540" s="34" t="s">
        <v>134</v>
      </c>
      <c r="AD540" s="34" t="s">
        <v>80</v>
      </c>
      <c r="AE540" s="34" t="s">
        <v>2037</v>
      </c>
      <c r="AF540" s="34" t="s">
        <v>69</v>
      </c>
      <c r="AG540" s="34" t="s">
        <v>81</v>
      </c>
      <c r="AH540" s="34">
        <v>5</v>
      </c>
      <c r="AI540" s="34" t="s">
        <v>2393</v>
      </c>
      <c r="AJ540" s="34">
        <v>48</v>
      </c>
      <c r="AK540" s="34" t="s">
        <v>1625</v>
      </c>
      <c r="AL540" s="34">
        <v>15</v>
      </c>
    </row>
    <row r="541" spans="26:38" x14ac:dyDescent="0.25">
      <c r="Z541" s="38"/>
      <c r="AB541" s="34" t="str">
        <f t="shared" si="16"/>
        <v>5AFOOD PREPTMY3WA</v>
      </c>
      <c r="AC541" s="34" t="s">
        <v>134</v>
      </c>
      <c r="AD541" s="34" t="s">
        <v>80</v>
      </c>
      <c r="AE541" s="34" t="s">
        <v>2038</v>
      </c>
      <c r="AF541" s="34" t="s">
        <v>69</v>
      </c>
      <c r="AG541" s="34" t="s">
        <v>81</v>
      </c>
      <c r="AH541" s="34">
        <v>5</v>
      </c>
      <c r="AI541" s="34" t="s">
        <v>1354</v>
      </c>
      <c r="AJ541" s="34">
        <v>43</v>
      </c>
      <c r="AK541" s="34" t="s">
        <v>1821</v>
      </c>
      <c r="AL541" s="34">
        <v>20</v>
      </c>
    </row>
    <row r="542" spans="26:38" x14ac:dyDescent="0.25">
      <c r="Z542" s="38"/>
      <c r="AB542" s="34" t="str">
        <f t="shared" si="16"/>
        <v>5AGYMTMY3WA</v>
      </c>
      <c r="AC542" s="34" t="s">
        <v>134</v>
      </c>
      <c r="AD542" s="34" t="s">
        <v>80</v>
      </c>
      <c r="AE542" s="34" t="s">
        <v>52</v>
      </c>
      <c r="AF542" s="34" t="s">
        <v>69</v>
      </c>
      <c r="AG542" s="34" t="s">
        <v>81</v>
      </c>
      <c r="AH542" s="34">
        <v>5</v>
      </c>
      <c r="AI542" s="34" t="s">
        <v>685</v>
      </c>
      <c r="AJ542" s="34">
        <v>42</v>
      </c>
      <c r="AK542" s="34" t="s">
        <v>2084</v>
      </c>
      <c r="AL542" s="34">
        <v>16</v>
      </c>
    </row>
    <row r="543" spans="26:38" x14ac:dyDescent="0.25">
      <c r="Z543" s="38"/>
      <c r="AB543" s="34" t="str">
        <f t="shared" si="16"/>
        <v>5AADMINTMY3</v>
      </c>
      <c r="AC543" s="34" t="s">
        <v>134</v>
      </c>
      <c r="AD543" s="34" t="s">
        <v>80</v>
      </c>
      <c r="AE543" s="34" t="s">
        <v>2032</v>
      </c>
      <c r="AF543" s="34" t="s">
        <v>84</v>
      </c>
      <c r="AG543" s="34" t="s">
        <v>81</v>
      </c>
      <c r="AH543" s="34">
        <v>5</v>
      </c>
      <c r="AI543" s="34" t="s">
        <v>2399</v>
      </c>
      <c r="AJ543" s="34">
        <v>52</v>
      </c>
      <c r="AK543" s="34" t="s">
        <v>303</v>
      </c>
      <c r="AL543" s="34">
        <v>16</v>
      </c>
    </row>
    <row r="544" spans="26:38" x14ac:dyDescent="0.25">
      <c r="Z544" s="38"/>
      <c r="AB544" s="34" t="str">
        <f t="shared" si="16"/>
        <v>5ALEARNING 1TMY3</v>
      </c>
      <c r="AC544" s="34" t="s">
        <v>134</v>
      </c>
      <c r="AD544" s="34" t="s">
        <v>80</v>
      </c>
      <c r="AE544" s="34" t="s">
        <v>2033</v>
      </c>
      <c r="AF544" s="34" t="s">
        <v>84</v>
      </c>
      <c r="AG544" s="34" t="s">
        <v>81</v>
      </c>
      <c r="AH544" s="34">
        <v>5</v>
      </c>
      <c r="AI544" s="34" t="s">
        <v>706</v>
      </c>
      <c r="AJ544" s="34">
        <v>61</v>
      </c>
      <c r="AK544" s="34" t="s">
        <v>593</v>
      </c>
      <c r="AL544" s="34">
        <v>18</v>
      </c>
    </row>
    <row r="545" spans="26:38" x14ac:dyDescent="0.25">
      <c r="Z545" s="38"/>
      <c r="AB545" s="34" t="str">
        <f t="shared" si="16"/>
        <v>5ALEARNING 2TMY3</v>
      </c>
      <c r="AC545" s="34" t="s">
        <v>134</v>
      </c>
      <c r="AD545" s="34" t="s">
        <v>80</v>
      </c>
      <c r="AE545" s="34" t="s">
        <v>2034</v>
      </c>
      <c r="AF545" s="34" t="s">
        <v>84</v>
      </c>
      <c r="AG545" s="34" t="s">
        <v>81</v>
      </c>
      <c r="AH545" s="34">
        <v>5</v>
      </c>
      <c r="AI545" s="34" t="s">
        <v>1483</v>
      </c>
      <c r="AJ545" s="34">
        <v>47</v>
      </c>
      <c r="AK545" s="34" t="s">
        <v>199</v>
      </c>
      <c r="AL545" s="34">
        <v>14</v>
      </c>
    </row>
    <row r="546" spans="26:38" x14ac:dyDescent="0.25">
      <c r="Z546" s="38"/>
      <c r="AB546" s="34" t="str">
        <f t="shared" si="16"/>
        <v>5APERFORMANCETMY3</v>
      </c>
      <c r="AC546" s="34" t="s">
        <v>134</v>
      </c>
      <c r="AD546" s="34" t="s">
        <v>80</v>
      </c>
      <c r="AE546" s="34" t="s">
        <v>2035</v>
      </c>
      <c r="AF546" s="34" t="s">
        <v>84</v>
      </c>
      <c r="AG546" s="34" t="s">
        <v>81</v>
      </c>
      <c r="AH546" s="34">
        <v>5</v>
      </c>
      <c r="AI546" s="34" t="s">
        <v>2400</v>
      </c>
      <c r="AJ546" s="34">
        <v>43</v>
      </c>
      <c r="AK546" s="34" t="s">
        <v>1020</v>
      </c>
      <c r="AL546" s="34">
        <v>12</v>
      </c>
    </row>
    <row r="547" spans="26:38" x14ac:dyDescent="0.25">
      <c r="Z547" s="38"/>
      <c r="AB547" s="34" t="str">
        <f t="shared" si="16"/>
        <v>5ALEARNING 4TMY3</v>
      </c>
      <c r="AC547" s="34" t="s">
        <v>134</v>
      </c>
      <c r="AD547" s="34" t="s">
        <v>80</v>
      </c>
      <c r="AE547" s="34" t="s">
        <v>2036</v>
      </c>
      <c r="AF547" s="34" t="s">
        <v>84</v>
      </c>
      <c r="AG547" s="34" t="s">
        <v>81</v>
      </c>
      <c r="AH547" s="34">
        <v>5</v>
      </c>
      <c r="AI547" s="34" t="s">
        <v>563</v>
      </c>
      <c r="AJ547" s="34">
        <v>45</v>
      </c>
      <c r="AK547" s="34" t="s">
        <v>593</v>
      </c>
      <c r="AL547" s="34">
        <v>15</v>
      </c>
    </row>
    <row r="548" spans="26:38" x14ac:dyDescent="0.25">
      <c r="Z548" s="38"/>
      <c r="AB548" s="34" t="str">
        <f t="shared" si="16"/>
        <v>5ALEARNING 3TMY3</v>
      </c>
      <c r="AC548" s="34" t="s">
        <v>134</v>
      </c>
      <c r="AD548" s="34" t="s">
        <v>80</v>
      </c>
      <c r="AE548" s="34" t="s">
        <v>2037</v>
      </c>
      <c r="AF548" s="34" t="s">
        <v>84</v>
      </c>
      <c r="AG548" s="34" t="s">
        <v>81</v>
      </c>
      <c r="AH548" s="34">
        <v>5</v>
      </c>
      <c r="AI548" s="34" t="s">
        <v>2401</v>
      </c>
      <c r="AJ548" s="34">
        <v>48</v>
      </c>
      <c r="AK548" s="34" t="s">
        <v>725</v>
      </c>
      <c r="AL548" s="34">
        <v>16</v>
      </c>
    </row>
    <row r="549" spans="26:38" x14ac:dyDescent="0.25">
      <c r="Z549" s="38"/>
      <c r="AB549" s="34" t="str">
        <f t="shared" si="16"/>
        <v>5AFOOD PREPTMY3</v>
      </c>
      <c r="AC549" s="34" t="s">
        <v>134</v>
      </c>
      <c r="AD549" s="34" t="s">
        <v>80</v>
      </c>
      <c r="AE549" s="34" t="s">
        <v>2038</v>
      </c>
      <c r="AF549" s="34" t="s">
        <v>84</v>
      </c>
      <c r="AG549" s="34" t="s">
        <v>81</v>
      </c>
      <c r="AH549" s="34">
        <v>5</v>
      </c>
      <c r="AI549" s="34" t="s">
        <v>163</v>
      </c>
      <c r="AJ549" s="34">
        <v>43</v>
      </c>
      <c r="AK549" s="34" t="s">
        <v>727</v>
      </c>
      <c r="AL549" s="34">
        <v>18</v>
      </c>
    </row>
    <row r="550" spans="26:38" x14ac:dyDescent="0.25">
      <c r="Z550" s="38"/>
      <c r="AB550" s="34" t="str">
        <f t="shared" si="16"/>
        <v>5AGYMTMY3</v>
      </c>
      <c r="AC550" s="34" t="s">
        <v>134</v>
      </c>
      <c r="AD550" s="34" t="s">
        <v>80</v>
      </c>
      <c r="AE550" s="34" t="s">
        <v>52</v>
      </c>
      <c r="AF550" s="34" t="s">
        <v>84</v>
      </c>
      <c r="AG550" s="34" t="s">
        <v>81</v>
      </c>
      <c r="AH550" s="34">
        <v>5</v>
      </c>
      <c r="AI550" s="34" t="s">
        <v>2402</v>
      </c>
      <c r="AJ550" s="34">
        <v>43</v>
      </c>
      <c r="AK550" s="34" t="s">
        <v>833</v>
      </c>
      <c r="AL550" s="34">
        <v>16</v>
      </c>
    </row>
    <row r="551" spans="26:38" x14ac:dyDescent="0.25">
      <c r="Z551" s="38"/>
      <c r="AB551" s="34" t="str">
        <f t="shared" si="16"/>
        <v>5AADMINTMY2</v>
      </c>
      <c r="AC551" s="34" t="s">
        <v>134</v>
      </c>
      <c r="AD551" s="34" t="s">
        <v>80</v>
      </c>
      <c r="AE551" s="34" t="s">
        <v>2032</v>
      </c>
      <c r="AF551" s="34" t="s">
        <v>90</v>
      </c>
      <c r="AG551" s="34" t="s">
        <v>81</v>
      </c>
      <c r="AH551" s="34">
        <v>5</v>
      </c>
      <c r="AI551" s="34" t="s">
        <v>2399</v>
      </c>
      <c r="AJ551" s="34">
        <v>46</v>
      </c>
      <c r="AK551" s="34" t="s">
        <v>507</v>
      </c>
      <c r="AL551" s="34">
        <v>16</v>
      </c>
    </row>
    <row r="552" spans="26:38" x14ac:dyDescent="0.25">
      <c r="Z552" s="38"/>
      <c r="AB552" s="34" t="str">
        <f t="shared" si="16"/>
        <v>5ALEARNING 1TMY2</v>
      </c>
      <c r="AC552" s="34" t="s">
        <v>134</v>
      </c>
      <c r="AD552" s="34" t="s">
        <v>80</v>
      </c>
      <c r="AE552" s="34" t="s">
        <v>2033</v>
      </c>
      <c r="AF552" s="34" t="s">
        <v>90</v>
      </c>
      <c r="AG552" s="34" t="s">
        <v>81</v>
      </c>
      <c r="AH552" s="34">
        <v>5</v>
      </c>
      <c r="AI552" s="34" t="s">
        <v>1826</v>
      </c>
      <c r="AJ552" s="34">
        <v>58</v>
      </c>
      <c r="AK552" s="34" t="s">
        <v>734</v>
      </c>
      <c r="AL552" s="34">
        <v>18</v>
      </c>
    </row>
    <row r="553" spans="26:38" x14ac:dyDescent="0.25">
      <c r="Z553" s="38"/>
      <c r="AB553" s="34" t="str">
        <f t="shared" si="16"/>
        <v>5ALEARNING 2TMY2</v>
      </c>
      <c r="AC553" s="34" t="s">
        <v>134</v>
      </c>
      <c r="AD553" s="34" t="s">
        <v>80</v>
      </c>
      <c r="AE553" s="34" t="s">
        <v>2034</v>
      </c>
      <c r="AF553" s="34" t="s">
        <v>90</v>
      </c>
      <c r="AG553" s="34" t="s">
        <v>81</v>
      </c>
      <c r="AH553" s="34">
        <v>5</v>
      </c>
      <c r="AI553" s="34" t="s">
        <v>640</v>
      </c>
      <c r="AJ553" s="34">
        <v>42</v>
      </c>
      <c r="AK553" s="34" t="s">
        <v>507</v>
      </c>
      <c r="AL553" s="34">
        <v>14</v>
      </c>
    </row>
    <row r="554" spans="26:38" x14ac:dyDescent="0.25">
      <c r="Z554" s="38"/>
      <c r="AB554" s="34" t="str">
        <f t="shared" si="16"/>
        <v>5APERFORMANCETMY2</v>
      </c>
      <c r="AC554" s="34" t="s">
        <v>134</v>
      </c>
      <c r="AD554" s="34" t="s">
        <v>80</v>
      </c>
      <c r="AE554" s="34" t="s">
        <v>2035</v>
      </c>
      <c r="AF554" s="34" t="s">
        <v>90</v>
      </c>
      <c r="AG554" s="34" t="s">
        <v>81</v>
      </c>
      <c r="AH554" s="34">
        <v>5</v>
      </c>
      <c r="AI554" s="34" t="s">
        <v>2403</v>
      </c>
      <c r="AJ554" s="34">
        <v>43</v>
      </c>
      <c r="AK554" s="34" t="s">
        <v>1020</v>
      </c>
      <c r="AL554" s="34">
        <v>12</v>
      </c>
    </row>
    <row r="555" spans="26:38" x14ac:dyDescent="0.25">
      <c r="Z555" s="38"/>
      <c r="AB555" s="34" t="str">
        <f t="shared" si="16"/>
        <v>5ALEARNING 4TMY2</v>
      </c>
      <c r="AC555" s="34" t="s">
        <v>134</v>
      </c>
      <c r="AD555" s="34" t="s">
        <v>80</v>
      </c>
      <c r="AE555" s="34" t="s">
        <v>2036</v>
      </c>
      <c r="AF555" s="34" t="s">
        <v>90</v>
      </c>
      <c r="AG555" s="34" t="s">
        <v>81</v>
      </c>
      <c r="AH555" s="34">
        <v>5</v>
      </c>
      <c r="AI555" s="34" t="s">
        <v>427</v>
      </c>
      <c r="AJ555" s="34">
        <v>41</v>
      </c>
      <c r="AK555" s="34" t="s">
        <v>734</v>
      </c>
      <c r="AL555" s="34">
        <v>14</v>
      </c>
    </row>
    <row r="556" spans="26:38" x14ac:dyDescent="0.25">
      <c r="Z556" s="38"/>
      <c r="AB556" s="34" t="str">
        <f t="shared" si="16"/>
        <v>5ALEARNING 3TMY2</v>
      </c>
      <c r="AC556" s="34" t="s">
        <v>134</v>
      </c>
      <c r="AD556" s="34" t="s">
        <v>80</v>
      </c>
      <c r="AE556" s="34" t="s">
        <v>2037</v>
      </c>
      <c r="AF556" s="34" t="s">
        <v>90</v>
      </c>
      <c r="AG556" s="34" t="s">
        <v>81</v>
      </c>
      <c r="AH556" s="34">
        <v>5</v>
      </c>
      <c r="AI556" s="34" t="s">
        <v>2401</v>
      </c>
      <c r="AJ556" s="34">
        <v>46</v>
      </c>
      <c r="AK556" s="34" t="s">
        <v>2404</v>
      </c>
      <c r="AL556" s="34">
        <v>15</v>
      </c>
    </row>
    <row r="557" spans="26:38" x14ac:dyDescent="0.25">
      <c r="Z557" s="38"/>
      <c r="AB557" s="34" t="str">
        <f t="shared" si="16"/>
        <v>5AFOOD PREPTMY2</v>
      </c>
      <c r="AC557" s="34" t="s">
        <v>134</v>
      </c>
      <c r="AD557" s="34" t="s">
        <v>80</v>
      </c>
      <c r="AE557" s="34" t="s">
        <v>2038</v>
      </c>
      <c r="AF557" s="34" t="s">
        <v>90</v>
      </c>
      <c r="AG557" s="34" t="s">
        <v>81</v>
      </c>
      <c r="AH557" s="34">
        <v>5</v>
      </c>
      <c r="AI557" s="34" t="s">
        <v>1200</v>
      </c>
      <c r="AJ557" s="34">
        <v>43</v>
      </c>
      <c r="AK557" s="34" t="s">
        <v>2405</v>
      </c>
      <c r="AL557" s="34">
        <v>18</v>
      </c>
    </row>
    <row r="558" spans="26:38" x14ac:dyDescent="0.25">
      <c r="Z558" s="38"/>
      <c r="AB558" s="34" t="str">
        <f t="shared" si="16"/>
        <v>5AGYMTMY2</v>
      </c>
      <c r="AC558" s="34" t="s">
        <v>134</v>
      </c>
      <c r="AD558" s="34" t="s">
        <v>80</v>
      </c>
      <c r="AE558" s="34" t="s">
        <v>52</v>
      </c>
      <c r="AF558" s="34" t="s">
        <v>90</v>
      </c>
      <c r="AG558" s="34" t="s">
        <v>81</v>
      </c>
      <c r="AH558" s="34">
        <v>5</v>
      </c>
      <c r="AI558" s="34" t="s">
        <v>2406</v>
      </c>
      <c r="AJ558" s="34">
        <v>41</v>
      </c>
      <c r="AK558" s="34" t="s">
        <v>2221</v>
      </c>
      <c r="AL558" s="34">
        <v>16</v>
      </c>
    </row>
    <row r="559" spans="26:38" x14ac:dyDescent="0.25">
      <c r="Z559" s="38"/>
      <c r="AB559" s="34" t="str">
        <f t="shared" si="16"/>
        <v>5AADMINMIN</v>
      </c>
      <c r="AC559" s="34" t="s">
        <v>134</v>
      </c>
      <c r="AD559" s="34" t="s">
        <v>80</v>
      </c>
      <c r="AE559" s="34" t="s">
        <v>2032</v>
      </c>
      <c r="AF559" s="34" t="s">
        <v>99</v>
      </c>
      <c r="AG559" s="34" t="s">
        <v>81</v>
      </c>
      <c r="AH559" s="34">
        <v>5</v>
      </c>
      <c r="AI559" s="34" t="s">
        <v>2256</v>
      </c>
      <c r="AJ559" s="34">
        <v>43</v>
      </c>
      <c r="AK559" s="34" t="s">
        <v>1801</v>
      </c>
      <c r="AL559" s="34">
        <v>16</v>
      </c>
    </row>
    <row r="560" spans="26:38" x14ac:dyDescent="0.25">
      <c r="Z560" s="38"/>
      <c r="AB560" s="34" t="str">
        <f t="shared" si="16"/>
        <v>5ALEARNING 1MIN</v>
      </c>
      <c r="AC560" s="34" t="s">
        <v>134</v>
      </c>
      <c r="AD560" s="34" t="s">
        <v>80</v>
      </c>
      <c r="AE560" s="34" t="s">
        <v>2033</v>
      </c>
      <c r="AF560" s="34" t="s">
        <v>99</v>
      </c>
      <c r="AG560" s="34" t="s">
        <v>81</v>
      </c>
      <c r="AH560" s="34">
        <v>5</v>
      </c>
      <c r="AI560" s="34" t="s">
        <v>2256</v>
      </c>
      <c r="AJ560" s="34">
        <v>45</v>
      </c>
      <c r="AK560" s="34" t="s">
        <v>1801</v>
      </c>
      <c r="AL560" s="34">
        <v>18</v>
      </c>
    </row>
    <row r="561" spans="26:38" x14ac:dyDescent="0.25">
      <c r="Z561" s="38"/>
      <c r="AB561" s="34" t="str">
        <f t="shared" si="16"/>
        <v>5ALEARNING 2MIN</v>
      </c>
      <c r="AC561" s="34" t="s">
        <v>134</v>
      </c>
      <c r="AD561" s="34" t="s">
        <v>80</v>
      </c>
      <c r="AE561" s="34" t="s">
        <v>2034</v>
      </c>
      <c r="AF561" s="34" t="s">
        <v>99</v>
      </c>
      <c r="AG561" s="34" t="s">
        <v>81</v>
      </c>
      <c r="AH561" s="34">
        <v>5</v>
      </c>
      <c r="AI561" s="34" t="s">
        <v>572</v>
      </c>
      <c r="AJ561" s="34">
        <v>38</v>
      </c>
      <c r="AK561" s="34" t="s">
        <v>1801</v>
      </c>
      <c r="AL561" s="34">
        <v>15</v>
      </c>
    </row>
    <row r="562" spans="26:38" x14ac:dyDescent="0.25">
      <c r="Z562" s="38"/>
      <c r="AB562" s="34" t="str">
        <f t="shared" si="16"/>
        <v>5APERFORMANCEMIN</v>
      </c>
      <c r="AC562" s="34" t="s">
        <v>134</v>
      </c>
      <c r="AD562" s="34" t="s">
        <v>80</v>
      </c>
      <c r="AE562" s="34" t="s">
        <v>2035</v>
      </c>
      <c r="AF562" s="34" t="s">
        <v>99</v>
      </c>
      <c r="AG562" s="34" t="s">
        <v>81</v>
      </c>
      <c r="AH562" s="34">
        <v>5</v>
      </c>
      <c r="AI562" s="34" t="s">
        <v>2407</v>
      </c>
      <c r="AJ562" s="34">
        <v>43</v>
      </c>
      <c r="AK562" s="34" t="s">
        <v>2408</v>
      </c>
      <c r="AL562" s="34">
        <v>12</v>
      </c>
    </row>
    <row r="563" spans="26:38" x14ac:dyDescent="0.25">
      <c r="Z563" s="38"/>
      <c r="AB563" s="34" t="str">
        <f t="shared" si="16"/>
        <v>5ALEARNING 4MIN</v>
      </c>
      <c r="AC563" s="34" t="s">
        <v>134</v>
      </c>
      <c r="AD563" s="34" t="s">
        <v>80</v>
      </c>
      <c r="AE563" s="34" t="s">
        <v>2036</v>
      </c>
      <c r="AF563" s="34" t="s">
        <v>99</v>
      </c>
      <c r="AG563" s="34" t="s">
        <v>81</v>
      </c>
      <c r="AH563" s="34">
        <v>5</v>
      </c>
      <c r="AI563" s="34" t="s">
        <v>739</v>
      </c>
      <c r="AJ563" s="34">
        <v>39</v>
      </c>
      <c r="AK563" s="34" t="s">
        <v>680</v>
      </c>
      <c r="AL563" s="34">
        <v>15</v>
      </c>
    </row>
    <row r="564" spans="26:38" x14ac:dyDescent="0.25">
      <c r="Z564" s="38"/>
      <c r="AB564" s="34" t="str">
        <f t="shared" si="16"/>
        <v>5ALEARNING 3MIN</v>
      </c>
      <c r="AC564" s="34" t="s">
        <v>134</v>
      </c>
      <c r="AD564" s="34" t="s">
        <v>80</v>
      </c>
      <c r="AE564" s="34" t="s">
        <v>2037</v>
      </c>
      <c r="AF564" s="34" t="s">
        <v>99</v>
      </c>
      <c r="AG564" s="34" t="s">
        <v>81</v>
      </c>
      <c r="AH564" s="34">
        <v>5</v>
      </c>
      <c r="AI564" s="34" t="s">
        <v>2409</v>
      </c>
      <c r="AJ564" s="34">
        <v>41</v>
      </c>
      <c r="AK564" s="34" t="s">
        <v>680</v>
      </c>
      <c r="AL564" s="34">
        <v>16</v>
      </c>
    </row>
    <row r="565" spans="26:38" x14ac:dyDescent="0.25">
      <c r="Z565" s="38"/>
      <c r="AB565" s="34" t="str">
        <f t="shared" si="16"/>
        <v>5AFOOD PREPMIN</v>
      </c>
      <c r="AC565" s="34" t="s">
        <v>134</v>
      </c>
      <c r="AD565" s="34" t="s">
        <v>80</v>
      </c>
      <c r="AE565" s="34" t="s">
        <v>2038</v>
      </c>
      <c r="AF565" s="34" t="s">
        <v>99</v>
      </c>
      <c r="AG565" s="34" t="s">
        <v>81</v>
      </c>
      <c r="AH565" s="34">
        <v>5</v>
      </c>
      <c r="AI565" s="34" t="s">
        <v>506</v>
      </c>
      <c r="AJ565" s="34">
        <v>37</v>
      </c>
      <c r="AK565" s="34" t="s">
        <v>2410</v>
      </c>
      <c r="AL565" s="34">
        <v>15</v>
      </c>
    </row>
    <row r="566" spans="26:38" x14ac:dyDescent="0.25">
      <c r="Z566" s="38"/>
      <c r="AB566" s="34" t="str">
        <f t="shared" si="16"/>
        <v>5AGYMMIN</v>
      </c>
      <c r="AC566" s="34" t="s">
        <v>134</v>
      </c>
      <c r="AD566" s="34" t="s">
        <v>80</v>
      </c>
      <c r="AE566" s="34" t="s">
        <v>52</v>
      </c>
      <c r="AF566" s="34" t="s">
        <v>99</v>
      </c>
      <c r="AG566" s="34" t="s">
        <v>81</v>
      </c>
      <c r="AH566" s="34">
        <v>5</v>
      </c>
      <c r="AI566" s="34" t="s">
        <v>1861</v>
      </c>
      <c r="AJ566" s="34">
        <v>44</v>
      </c>
      <c r="AK566" s="34" t="s">
        <v>1883</v>
      </c>
      <c r="AL566" s="34">
        <v>15</v>
      </c>
    </row>
    <row r="567" spans="26:38" x14ac:dyDescent="0.25">
      <c r="Z567" s="38"/>
      <c r="AB567" s="34" t="str">
        <f t="shared" si="16"/>
        <v>5AADMINMAX</v>
      </c>
      <c r="AC567" s="34" t="s">
        <v>134</v>
      </c>
      <c r="AD567" s="34" t="s">
        <v>80</v>
      </c>
      <c r="AE567" s="34" t="s">
        <v>2032</v>
      </c>
      <c r="AF567" s="34" t="s">
        <v>102</v>
      </c>
      <c r="AG567" s="34" t="s">
        <v>81</v>
      </c>
      <c r="AH567" s="34">
        <v>5</v>
      </c>
      <c r="AI567" s="34" t="s">
        <v>2411</v>
      </c>
      <c r="AJ567" s="34">
        <v>54</v>
      </c>
      <c r="AK567" s="34" t="s">
        <v>281</v>
      </c>
      <c r="AL567" s="34">
        <v>17</v>
      </c>
    </row>
    <row r="568" spans="26:38" x14ac:dyDescent="0.25">
      <c r="Z568" s="38"/>
      <c r="AB568" s="34" t="str">
        <f t="shared" si="16"/>
        <v>5ALEARNING 1MAX</v>
      </c>
      <c r="AC568" s="34" t="s">
        <v>134</v>
      </c>
      <c r="AD568" s="34" t="s">
        <v>80</v>
      </c>
      <c r="AE568" s="34" t="s">
        <v>2033</v>
      </c>
      <c r="AF568" s="34" t="s">
        <v>102</v>
      </c>
      <c r="AG568" s="34" t="s">
        <v>81</v>
      </c>
      <c r="AH568" s="34">
        <v>5</v>
      </c>
      <c r="AI568" s="34" t="s">
        <v>2411</v>
      </c>
      <c r="AJ568" s="34">
        <v>61</v>
      </c>
      <c r="AK568" s="34" t="s">
        <v>314</v>
      </c>
      <c r="AL568" s="34">
        <v>19</v>
      </c>
    </row>
    <row r="569" spans="26:38" x14ac:dyDescent="0.25">
      <c r="Z569" s="38"/>
      <c r="AB569" s="34" t="str">
        <f t="shared" si="16"/>
        <v>5ALEARNING 2MAX</v>
      </c>
      <c r="AC569" s="34" t="s">
        <v>134</v>
      </c>
      <c r="AD569" s="34" t="s">
        <v>80</v>
      </c>
      <c r="AE569" s="34" t="s">
        <v>2034</v>
      </c>
      <c r="AF569" s="34" t="s">
        <v>102</v>
      </c>
      <c r="AG569" s="34" t="s">
        <v>81</v>
      </c>
      <c r="AH569" s="34">
        <v>5</v>
      </c>
      <c r="AI569" s="34" t="s">
        <v>2065</v>
      </c>
      <c r="AJ569" s="34">
        <v>49</v>
      </c>
      <c r="AK569" s="34" t="s">
        <v>376</v>
      </c>
      <c r="AL569" s="34">
        <v>15</v>
      </c>
    </row>
    <row r="570" spans="26:38" x14ac:dyDescent="0.25">
      <c r="Z570" s="38"/>
      <c r="AB570" s="34" t="str">
        <f t="shared" si="16"/>
        <v>5APERFORMANCEMAX</v>
      </c>
      <c r="AC570" s="34" t="s">
        <v>134</v>
      </c>
      <c r="AD570" s="34" t="s">
        <v>80</v>
      </c>
      <c r="AE570" s="34" t="s">
        <v>2035</v>
      </c>
      <c r="AF570" s="34" t="s">
        <v>102</v>
      </c>
      <c r="AG570" s="34" t="s">
        <v>81</v>
      </c>
      <c r="AH570" s="34">
        <v>5</v>
      </c>
      <c r="AI570" s="34" t="s">
        <v>2412</v>
      </c>
      <c r="AJ570" s="34">
        <v>46</v>
      </c>
      <c r="AK570" s="34" t="s">
        <v>2203</v>
      </c>
      <c r="AL570" s="34">
        <v>12</v>
      </c>
    </row>
    <row r="571" spans="26:38" x14ac:dyDescent="0.25">
      <c r="Z571" s="38"/>
      <c r="AB571" s="34" t="str">
        <f t="shared" si="16"/>
        <v>5ALEARNING 4MAX</v>
      </c>
      <c r="AC571" s="34" t="s">
        <v>134</v>
      </c>
      <c r="AD571" s="34" t="s">
        <v>80</v>
      </c>
      <c r="AE571" s="34" t="s">
        <v>2036</v>
      </c>
      <c r="AF571" s="34" t="s">
        <v>102</v>
      </c>
      <c r="AG571" s="34" t="s">
        <v>81</v>
      </c>
      <c r="AH571" s="34">
        <v>5</v>
      </c>
      <c r="AI571" s="34" t="s">
        <v>570</v>
      </c>
      <c r="AJ571" s="34">
        <v>47</v>
      </c>
      <c r="AK571" s="34" t="s">
        <v>1795</v>
      </c>
      <c r="AL571" s="34">
        <v>15</v>
      </c>
    </row>
    <row r="572" spans="26:38" x14ac:dyDescent="0.25">
      <c r="Z572" s="38"/>
      <c r="AB572" s="34" t="str">
        <f t="shared" si="16"/>
        <v>5ALEARNING 3MAX</v>
      </c>
      <c r="AC572" s="34" t="s">
        <v>134</v>
      </c>
      <c r="AD572" s="34" t="s">
        <v>80</v>
      </c>
      <c r="AE572" s="34" t="s">
        <v>2037</v>
      </c>
      <c r="AF572" s="34" t="s">
        <v>102</v>
      </c>
      <c r="AG572" s="34" t="s">
        <v>81</v>
      </c>
      <c r="AH572" s="34">
        <v>5</v>
      </c>
      <c r="AI572" s="34" t="s">
        <v>2413</v>
      </c>
      <c r="AJ572" s="34">
        <v>50</v>
      </c>
      <c r="AK572" s="34" t="s">
        <v>928</v>
      </c>
      <c r="AL572" s="34">
        <v>17</v>
      </c>
    </row>
    <row r="573" spans="26:38" x14ac:dyDescent="0.25">
      <c r="Z573" s="38"/>
      <c r="AB573" s="34" t="str">
        <f t="shared" si="16"/>
        <v>5AFOOD PREPMAX</v>
      </c>
      <c r="AC573" s="34" t="s">
        <v>134</v>
      </c>
      <c r="AD573" s="34" t="s">
        <v>80</v>
      </c>
      <c r="AE573" s="34" t="s">
        <v>2038</v>
      </c>
      <c r="AF573" s="34" t="s">
        <v>102</v>
      </c>
      <c r="AG573" s="34" t="s">
        <v>81</v>
      </c>
      <c r="AH573" s="34">
        <v>5</v>
      </c>
      <c r="AI573" s="34" t="s">
        <v>1354</v>
      </c>
      <c r="AJ573" s="34">
        <v>45</v>
      </c>
      <c r="AK573" s="34" t="s">
        <v>2414</v>
      </c>
      <c r="AL573" s="34">
        <v>23</v>
      </c>
    </row>
    <row r="574" spans="26:38" x14ac:dyDescent="0.25">
      <c r="Z574" s="38"/>
      <c r="AB574" s="34" t="str">
        <f t="shared" si="16"/>
        <v>5AGYMMAX</v>
      </c>
      <c r="AC574" s="34" t="s">
        <v>134</v>
      </c>
      <c r="AD574" s="34" t="s">
        <v>80</v>
      </c>
      <c r="AE574" s="34" t="s">
        <v>52</v>
      </c>
      <c r="AF574" s="34" t="s">
        <v>102</v>
      </c>
      <c r="AG574" s="34" t="s">
        <v>81</v>
      </c>
      <c r="AH574" s="34">
        <v>5</v>
      </c>
      <c r="AI574" s="34" t="s">
        <v>1401</v>
      </c>
      <c r="AJ574" s="34">
        <v>42</v>
      </c>
      <c r="AK574" s="34" t="s">
        <v>237</v>
      </c>
      <c r="AL574" s="34">
        <v>17</v>
      </c>
    </row>
    <row r="575" spans="26:38" ht="15" customHeight="1" x14ac:dyDescent="0.25">
      <c r="Z575" s="38"/>
      <c r="AB575" s="34" t="str">
        <f t="shared" si="16"/>
        <v>5BLocationFilename</v>
      </c>
      <c r="AC575" s="34" t="s">
        <v>140</v>
      </c>
      <c r="AD575" s="34" t="s">
        <v>59</v>
      </c>
      <c r="AE575" s="34" t="s">
        <v>60</v>
      </c>
      <c r="AF575" s="34" t="s">
        <v>61</v>
      </c>
      <c r="AG575" s="34" t="s">
        <v>62</v>
      </c>
      <c r="AH575" s="34" t="s">
        <v>63</v>
      </c>
      <c r="AI575" s="34" t="s">
        <v>64</v>
      </c>
      <c r="AJ575" s="34" t="s">
        <v>65</v>
      </c>
      <c r="AK575" s="34" t="s">
        <v>66</v>
      </c>
      <c r="AL575" s="34" t="s">
        <v>67</v>
      </c>
    </row>
    <row r="576" spans="26:38" x14ac:dyDescent="0.25">
      <c r="Z576" s="38"/>
      <c r="AB576" s="34" t="str">
        <f t="shared" si="16"/>
        <v>5BADMINTMY7WA</v>
      </c>
      <c r="AC576" s="34" t="s">
        <v>140</v>
      </c>
      <c r="AD576" s="34" t="s">
        <v>80</v>
      </c>
      <c r="AE576" s="34" t="s">
        <v>2032</v>
      </c>
      <c r="AF576" s="34" t="s">
        <v>79</v>
      </c>
      <c r="AG576" s="34" t="s">
        <v>81</v>
      </c>
      <c r="AH576" s="34">
        <v>5</v>
      </c>
      <c r="AI576" s="34" t="s">
        <v>2415</v>
      </c>
      <c r="AJ576" s="34">
        <v>41</v>
      </c>
      <c r="AK576" s="34" t="s">
        <v>2416</v>
      </c>
      <c r="AL576" s="34">
        <v>15</v>
      </c>
    </row>
    <row r="577" spans="26:38" x14ac:dyDescent="0.25">
      <c r="Z577" s="38"/>
      <c r="AB577" s="34" t="str">
        <f t="shared" si="16"/>
        <v>5BLEARNING 1TMY7WA</v>
      </c>
      <c r="AC577" s="34" t="s">
        <v>140</v>
      </c>
      <c r="AD577" s="34" t="s">
        <v>80</v>
      </c>
      <c r="AE577" s="34" t="s">
        <v>2033</v>
      </c>
      <c r="AF577" s="34" t="s">
        <v>79</v>
      </c>
      <c r="AG577" s="34" t="s">
        <v>81</v>
      </c>
      <c r="AH577" s="34">
        <v>5</v>
      </c>
      <c r="AI577" s="34" t="s">
        <v>2417</v>
      </c>
      <c r="AJ577" s="34">
        <v>45</v>
      </c>
      <c r="AK577" s="34" t="s">
        <v>2416</v>
      </c>
      <c r="AL577" s="34">
        <v>16</v>
      </c>
    </row>
    <row r="578" spans="26:38" x14ac:dyDescent="0.25">
      <c r="Z578" s="38"/>
      <c r="AB578" s="34" t="str">
        <f t="shared" si="16"/>
        <v>5BLEARNING 2TMY7WA</v>
      </c>
      <c r="AC578" s="34" t="s">
        <v>140</v>
      </c>
      <c r="AD578" s="34" t="s">
        <v>80</v>
      </c>
      <c r="AE578" s="34" t="s">
        <v>2034</v>
      </c>
      <c r="AF578" s="34" t="s">
        <v>79</v>
      </c>
      <c r="AG578" s="34" t="s">
        <v>81</v>
      </c>
      <c r="AH578" s="34">
        <v>5</v>
      </c>
      <c r="AI578" s="34" t="s">
        <v>919</v>
      </c>
      <c r="AJ578" s="34">
        <v>36</v>
      </c>
      <c r="AK578" s="34" t="s">
        <v>2418</v>
      </c>
      <c r="AL578" s="34">
        <v>14</v>
      </c>
    </row>
    <row r="579" spans="26:38" x14ac:dyDescent="0.25">
      <c r="Z579" s="38"/>
      <c r="AB579" s="34" t="str">
        <f t="shared" si="16"/>
        <v>5BPERFORMANCETMY7WA</v>
      </c>
      <c r="AC579" s="34" t="s">
        <v>140</v>
      </c>
      <c r="AD579" s="34" t="s">
        <v>80</v>
      </c>
      <c r="AE579" s="34" t="s">
        <v>2035</v>
      </c>
      <c r="AF579" s="34" t="s">
        <v>79</v>
      </c>
      <c r="AG579" s="34" t="s">
        <v>81</v>
      </c>
      <c r="AH579" s="34">
        <v>5</v>
      </c>
      <c r="AI579" s="34" t="s">
        <v>692</v>
      </c>
      <c r="AJ579" s="34">
        <v>42</v>
      </c>
      <c r="AK579" s="34" t="s">
        <v>2419</v>
      </c>
      <c r="AL579" s="34">
        <v>11</v>
      </c>
    </row>
    <row r="580" spans="26:38" x14ac:dyDescent="0.25">
      <c r="Z580" s="38"/>
      <c r="AB580" s="34" t="str">
        <f t="shared" si="16"/>
        <v>5BLEARNING 4TMY7WA</v>
      </c>
      <c r="AC580" s="34" t="s">
        <v>140</v>
      </c>
      <c r="AD580" s="34" t="s">
        <v>80</v>
      </c>
      <c r="AE580" s="34" t="s">
        <v>2036</v>
      </c>
      <c r="AF580" s="34" t="s">
        <v>79</v>
      </c>
      <c r="AG580" s="34" t="s">
        <v>81</v>
      </c>
      <c r="AH580" s="34">
        <v>5</v>
      </c>
      <c r="AI580" s="34" t="s">
        <v>2420</v>
      </c>
      <c r="AJ580" s="34">
        <v>37</v>
      </c>
      <c r="AK580" s="34" t="s">
        <v>2416</v>
      </c>
      <c r="AL580" s="34">
        <v>13</v>
      </c>
    </row>
    <row r="581" spans="26:38" x14ac:dyDescent="0.25">
      <c r="Z581" s="38"/>
      <c r="AB581" s="34" t="str">
        <f t="shared" si="16"/>
        <v>5BLEARNING 3TMY7WA</v>
      </c>
      <c r="AC581" s="34" t="s">
        <v>140</v>
      </c>
      <c r="AD581" s="34" t="s">
        <v>80</v>
      </c>
      <c r="AE581" s="34" t="s">
        <v>2037</v>
      </c>
      <c r="AF581" s="34" t="s">
        <v>79</v>
      </c>
      <c r="AG581" s="34" t="s">
        <v>81</v>
      </c>
      <c r="AH581" s="34">
        <v>5</v>
      </c>
      <c r="AI581" s="34" t="s">
        <v>927</v>
      </c>
      <c r="AJ581" s="34">
        <v>39</v>
      </c>
      <c r="AK581" s="34" t="s">
        <v>1848</v>
      </c>
      <c r="AL581" s="34">
        <v>14</v>
      </c>
    </row>
    <row r="582" spans="26:38" x14ac:dyDescent="0.25">
      <c r="Z582" s="38"/>
      <c r="AB582" s="34" t="str">
        <f t="shared" si="16"/>
        <v>5BFOOD PREPTMY7WA</v>
      </c>
      <c r="AC582" s="34" t="s">
        <v>140</v>
      </c>
      <c r="AD582" s="34" t="s">
        <v>80</v>
      </c>
      <c r="AE582" s="34" t="s">
        <v>2038</v>
      </c>
      <c r="AF582" s="34" t="s">
        <v>79</v>
      </c>
      <c r="AG582" s="34" t="s">
        <v>81</v>
      </c>
      <c r="AH582" s="34">
        <v>5</v>
      </c>
      <c r="AI582" s="34" t="s">
        <v>1620</v>
      </c>
      <c r="AJ582" s="34">
        <v>38</v>
      </c>
      <c r="AK582" s="34" t="s">
        <v>1204</v>
      </c>
      <c r="AL582" s="34">
        <v>14</v>
      </c>
    </row>
    <row r="583" spans="26:38" x14ac:dyDescent="0.25">
      <c r="Z583" s="38"/>
      <c r="AB583" s="34" t="str">
        <f t="shared" ref="AB583:AB646" si="17">CONCATENATE(AC583,AE583,AF583)</f>
        <v>5BGYMTMY7WA</v>
      </c>
      <c r="AC583" s="34" t="s">
        <v>140</v>
      </c>
      <c r="AD583" s="34" t="s">
        <v>80</v>
      </c>
      <c r="AE583" s="34" t="s">
        <v>52</v>
      </c>
      <c r="AF583" s="34" t="s">
        <v>79</v>
      </c>
      <c r="AG583" s="34" t="s">
        <v>81</v>
      </c>
      <c r="AH583" s="34">
        <v>5</v>
      </c>
      <c r="AI583" s="34" t="s">
        <v>465</v>
      </c>
      <c r="AJ583" s="34">
        <v>40</v>
      </c>
      <c r="AK583" s="34" t="s">
        <v>2276</v>
      </c>
      <c r="AL583" s="34">
        <v>14</v>
      </c>
    </row>
    <row r="584" spans="26:38" x14ac:dyDescent="0.25">
      <c r="Z584" s="38"/>
      <c r="AB584" s="34" t="str">
        <f t="shared" si="17"/>
        <v>5BADMINTMY3WA</v>
      </c>
      <c r="AC584" s="34" t="s">
        <v>140</v>
      </c>
      <c r="AD584" s="34" t="s">
        <v>80</v>
      </c>
      <c r="AE584" s="34" t="s">
        <v>2032</v>
      </c>
      <c r="AF584" s="34" t="s">
        <v>69</v>
      </c>
      <c r="AG584" s="34" t="s">
        <v>81</v>
      </c>
      <c r="AH584" s="34">
        <v>5</v>
      </c>
      <c r="AI584" s="34" t="s">
        <v>1754</v>
      </c>
      <c r="AJ584" s="34">
        <v>39</v>
      </c>
      <c r="AK584" s="34" t="s">
        <v>2421</v>
      </c>
      <c r="AL584" s="34">
        <v>14</v>
      </c>
    </row>
    <row r="585" spans="26:38" x14ac:dyDescent="0.25">
      <c r="Z585" s="38"/>
      <c r="AB585" s="34" t="str">
        <f t="shared" si="17"/>
        <v>5BLEARNING 1TMY3WA</v>
      </c>
      <c r="AC585" s="34" t="s">
        <v>140</v>
      </c>
      <c r="AD585" s="34" t="s">
        <v>80</v>
      </c>
      <c r="AE585" s="34" t="s">
        <v>2033</v>
      </c>
      <c r="AF585" s="34" t="s">
        <v>69</v>
      </c>
      <c r="AG585" s="34" t="s">
        <v>81</v>
      </c>
      <c r="AH585" s="34">
        <v>5</v>
      </c>
      <c r="AI585" s="34" t="s">
        <v>2417</v>
      </c>
      <c r="AJ585" s="34">
        <v>45</v>
      </c>
      <c r="AK585" s="34" t="s">
        <v>459</v>
      </c>
      <c r="AL585" s="34">
        <v>16</v>
      </c>
    </row>
    <row r="586" spans="26:38" x14ac:dyDescent="0.25">
      <c r="Z586" s="38"/>
      <c r="AB586" s="34" t="str">
        <f t="shared" si="17"/>
        <v>5BLEARNING 2TMY3WA</v>
      </c>
      <c r="AC586" s="34" t="s">
        <v>140</v>
      </c>
      <c r="AD586" s="34" t="s">
        <v>80</v>
      </c>
      <c r="AE586" s="34" t="s">
        <v>2034</v>
      </c>
      <c r="AF586" s="34" t="s">
        <v>69</v>
      </c>
      <c r="AG586" s="34" t="s">
        <v>81</v>
      </c>
      <c r="AH586" s="34">
        <v>5</v>
      </c>
      <c r="AI586" s="34" t="s">
        <v>825</v>
      </c>
      <c r="AJ586" s="34">
        <v>35</v>
      </c>
      <c r="AK586" s="34" t="s">
        <v>767</v>
      </c>
      <c r="AL586" s="34">
        <v>14</v>
      </c>
    </row>
    <row r="587" spans="26:38" x14ac:dyDescent="0.25">
      <c r="Z587" s="38"/>
      <c r="AB587" s="34" t="str">
        <f t="shared" si="17"/>
        <v>5BPERFORMANCETMY3WA</v>
      </c>
      <c r="AC587" s="34" t="s">
        <v>140</v>
      </c>
      <c r="AD587" s="34" t="s">
        <v>80</v>
      </c>
      <c r="AE587" s="34" t="s">
        <v>2035</v>
      </c>
      <c r="AF587" s="34" t="s">
        <v>69</v>
      </c>
      <c r="AG587" s="34" t="s">
        <v>81</v>
      </c>
      <c r="AH587" s="34">
        <v>5</v>
      </c>
      <c r="AI587" s="34" t="s">
        <v>2422</v>
      </c>
      <c r="AJ587" s="34">
        <v>41</v>
      </c>
      <c r="AK587" s="34" t="s">
        <v>771</v>
      </c>
      <c r="AL587" s="34">
        <v>10</v>
      </c>
    </row>
    <row r="588" spans="26:38" x14ac:dyDescent="0.25">
      <c r="Z588" s="38"/>
      <c r="AB588" s="34" t="str">
        <f t="shared" si="17"/>
        <v>5BLEARNING 4TMY3WA</v>
      </c>
      <c r="AC588" s="34" t="s">
        <v>140</v>
      </c>
      <c r="AD588" s="34" t="s">
        <v>80</v>
      </c>
      <c r="AE588" s="34" t="s">
        <v>2036</v>
      </c>
      <c r="AF588" s="34" t="s">
        <v>69</v>
      </c>
      <c r="AG588" s="34" t="s">
        <v>81</v>
      </c>
      <c r="AH588" s="34">
        <v>5</v>
      </c>
      <c r="AI588" s="34" t="s">
        <v>766</v>
      </c>
      <c r="AJ588" s="34">
        <v>36</v>
      </c>
      <c r="AK588" s="34" t="s">
        <v>767</v>
      </c>
      <c r="AL588" s="34">
        <v>13</v>
      </c>
    </row>
    <row r="589" spans="26:38" x14ac:dyDescent="0.25">
      <c r="Z589" s="38"/>
      <c r="AB589" s="34" t="str">
        <f t="shared" si="17"/>
        <v>5BLEARNING 3TMY3WA</v>
      </c>
      <c r="AC589" s="34" t="s">
        <v>140</v>
      </c>
      <c r="AD589" s="34" t="s">
        <v>80</v>
      </c>
      <c r="AE589" s="34" t="s">
        <v>2037</v>
      </c>
      <c r="AF589" s="34" t="s">
        <v>69</v>
      </c>
      <c r="AG589" s="34" t="s">
        <v>81</v>
      </c>
      <c r="AH589" s="34">
        <v>5</v>
      </c>
      <c r="AI589" s="34" t="s">
        <v>1754</v>
      </c>
      <c r="AJ589" s="34">
        <v>37</v>
      </c>
      <c r="AK589" s="34" t="s">
        <v>767</v>
      </c>
      <c r="AL589" s="34">
        <v>14</v>
      </c>
    </row>
    <row r="590" spans="26:38" x14ac:dyDescent="0.25">
      <c r="Z590" s="38"/>
      <c r="AB590" s="34" t="str">
        <f t="shared" si="17"/>
        <v>5BFOOD PREPTMY3WA</v>
      </c>
      <c r="AC590" s="34" t="s">
        <v>140</v>
      </c>
      <c r="AD590" s="34" t="s">
        <v>80</v>
      </c>
      <c r="AE590" s="34" t="s">
        <v>2038</v>
      </c>
      <c r="AF590" s="34" t="s">
        <v>69</v>
      </c>
      <c r="AG590" s="34" t="s">
        <v>81</v>
      </c>
      <c r="AH590" s="34">
        <v>5</v>
      </c>
      <c r="AI590" s="34" t="s">
        <v>1506</v>
      </c>
      <c r="AJ590" s="34">
        <v>38</v>
      </c>
      <c r="AK590" s="34" t="s">
        <v>1204</v>
      </c>
      <c r="AL590" s="34">
        <v>14</v>
      </c>
    </row>
    <row r="591" spans="26:38" x14ac:dyDescent="0.25">
      <c r="Z591" s="38"/>
      <c r="AB591" s="34" t="str">
        <f t="shared" si="17"/>
        <v>5BGYMTMY3WA</v>
      </c>
      <c r="AC591" s="34" t="s">
        <v>140</v>
      </c>
      <c r="AD591" s="34" t="s">
        <v>80</v>
      </c>
      <c r="AE591" s="34" t="s">
        <v>52</v>
      </c>
      <c r="AF591" s="34" t="s">
        <v>69</v>
      </c>
      <c r="AG591" s="34" t="s">
        <v>81</v>
      </c>
      <c r="AH591" s="34">
        <v>5</v>
      </c>
      <c r="AI591" s="34" t="s">
        <v>2423</v>
      </c>
      <c r="AJ591" s="34">
        <v>39</v>
      </c>
      <c r="AK591" s="34" t="s">
        <v>1011</v>
      </c>
      <c r="AL591" s="34">
        <v>14</v>
      </c>
    </row>
    <row r="592" spans="26:38" x14ac:dyDescent="0.25">
      <c r="Z592" s="38"/>
      <c r="AB592" s="34" t="str">
        <f t="shared" si="17"/>
        <v>5BADMINTMY3</v>
      </c>
      <c r="AC592" s="34" t="s">
        <v>140</v>
      </c>
      <c r="AD592" s="34" t="s">
        <v>80</v>
      </c>
      <c r="AE592" s="34" t="s">
        <v>2032</v>
      </c>
      <c r="AF592" s="34" t="s">
        <v>84</v>
      </c>
      <c r="AG592" s="34" t="s">
        <v>81</v>
      </c>
      <c r="AH592" s="34">
        <v>5</v>
      </c>
      <c r="AI592" s="34" t="s">
        <v>1829</v>
      </c>
      <c r="AJ592" s="34">
        <v>42</v>
      </c>
      <c r="AK592" s="34" t="s">
        <v>773</v>
      </c>
      <c r="AL592" s="34">
        <v>14</v>
      </c>
    </row>
    <row r="593" spans="26:38" x14ac:dyDescent="0.25">
      <c r="Z593" s="38"/>
      <c r="AB593" s="34" t="str">
        <f t="shared" si="17"/>
        <v>5BLEARNING 1TMY3</v>
      </c>
      <c r="AC593" s="34" t="s">
        <v>140</v>
      </c>
      <c r="AD593" s="34" t="s">
        <v>80</v>
      </c>
      <c r="AE593" s="34" t="s">
        <v>2033</v>
      </c>
      <c r="AF593" s="34" t="s">
        <v>84</v>
      </c>
      <c r="AG593" s="34" t="s">
        <v>81</v>
      </c>
      <c r="AH593" s="34">
        <v>5</v>
      </c>
      <c r="AI593" s="34" t="s">
        <v>1829</v>
      </c>
      <c r="AJ593" s="34">
        <v>46</v>
      </c>
      <c r="AK593" s="34" t="s">
        <v>1935</v>
      </c>
      <c r="AL593" s="34">
        <v>16</v>
      </c>
    </row>
    <row r="594" spans="26:38" x14ac:dyDescent="0.25">
      <c r="Z594" s="38"/>
      <c r="AB594" s="34" t="str">
        <f t="shared" si="17"/>
        <v>5BLEARNING 2TMY3</v>
      </c>
      <c r="AC594" s="34" t="s">
        <v>140</v>
      </c>
      <c r="AD594" s="34" t="s">
        <v>80</v>
      </c>
      <c r="AE594" s="34" t="s">
        <v>2034</v>
      </c>
      <c r="AF594" s="34" t="s">
        <v>84</v>
      </c>
      <c r="AG594" s="34" t="s">
        <v>81</v>
      </c>
      <c r="AH594" s="34">
        <v>5</v>
      </c>
      <c r="AI594" s="34" t="s">
        <v>842</v>
      </c>
      <c r="AJ594" s="34">
        <v>38</v>
      </c>
      <c r="AK594" s="34" t="s">
        <v>773</v>
      </c>
      <c r="AL594" s="34">
        <v>13</v>
      </c>
    </row>
    <row r="595" spans="26:38" x14ac:dyDescent="0.25">
      <c r="Z595" s="38"/>
      <c r="AB595" s="34" t="str">
        <f t="shared" si="17"/>
        <v>5BPERFORMANCETMY3</v>
      </c>
      <c r="AC595" s="34" t="s">
        <v>140</v>
      </c>
      <c r="AD595" s="34" t="s">
        <v>80</v>
      </c>
      <c r="AE595" s="34" t="s">
        <v>2035</v>
      </c>
      <c r="AF595" s="34" t="s">
        <v>84</v>
      </c>
      <c r="AG595" s="34" t="s">
        <v>81</v>
      </c>
      <c r="AH595" s="34">
        <v>5</v>
      </c>
      <c r="AI595" s="34" t="s">
        <v>2424</v>
      </c>
      <c r="AJ595" s="34">
        <v>42</v>
      </c>
      <c r="AK595" s="34" t="s">
        <v>2425</v>
      </c>
      <c r="AL595" s="34">
        <v>10</v>
      </c>
    </row>
    <row r="596" spans="26:38" x14ac:dyDescent="0.25">
      <c r="Z596" s="38"/>
      <c r="AB596" s="34" t="str">
        <f t="shared" si="17"/>
        <v>5BLEARNING 4TMY3</v>
      </c>
      <c r="AC596" s="34" t="s">
        <v>140</v>
      </c>
      <c r="AD596" s="34" t="s">
        <v>80</v>
      </c>
      <c r="AE596" s="34" t="s">
        <v>2036</v>
      </c>
      <c r="AF596" s="34" t="s">
        <v>84</v>
      </c>
      <c r="AG596" s="34" t="s">
        <v>81</v>
      </c>
      <c r="AH596" s="34">
        <v>5</v>
      </c>
      <c r="AI596" s="34" t="s">
        <v>649</v>
      </c>
      <c r="AJ596" s="34">
        <v>39</v>
      </c>
      <c r="AK596" s="34" t="s">
        <v>773</v>
      </c>
      <c r="AL596" s="34">
        <v>13</v>
      </c>
    </row>
    <row r="597" spans="26:38" x14ac:dyDescent="0.25">
      <c r="Z597" s="38"/>
      <c r="AB597" s="34" t="str">
        <f t="shared" si="17"/>
        <v>5BLEARNING 3TMY3</v>
      </c>
      <c r="AC597" s="34" t="s">
        <v>140</v>
      </c>
      <c r="AD597" s="34" t="s">
        <v>80</v>
      </c>
      <c r="AE597" s="34" t="s">
        <v>2037</v>
      </c>
      <c r="AF597" s="34" t="s">
        <v>84</v>
      </c>
      <c r="AG597" s="34" t="s">
        <v>81</v>
      </c>
      <c r="AH597" s="34">
        <v>5</v>
      </c>
      <c r="AI597" s="34" t="s">
        <v>2304</v>
      </c>
      <c r="AJ597" s="34">
        <v>40</v>
      </c>
      <c r="AK597" s="34" t="s">
        <v>773</v>
      </c>
      <c r="AL597" s="34">
        <v>14</v>
      </c>
    </row>
    <row r="598" spans="26:38" x14ac:dyDescent="0.25">
      <c r="Z598" s="38"/>
      <c r="AB598" s="34" t="str">
        <f t="shared" si="17"/>
        <v>5BFOOD PREPTMY3</v>
      </c>
      <c r="AC598" s="34" t="s">
        <v>140</v>
      </c>
      <c r="AD598" s="34" t="s">
        <v>80</v>
      </c>
      <c r="AE598" s="34" t="s">
        <v>2038</v>
      </c>
      <c r="AF598" s="34" t="s">
        <v>84</v>
      </c>
      <c r="AG598" s="34" t="s">
        <v>81</v>
      </c>
      <c r="AH598" s="34">
        <v>5</v>
      </c>
      <c r="AI598" s="34" t="s">
        <v>315</v>
      </c>
      <c r="AJ598" s="34">
        <v>39</v>
      </c>
      <c r="AK598" s="34" t="s">
        <v>289</v>
      </c>
      <c r="AL598" s="34">
        <v>16</v>
      </c>
    </row>
    <row r="599" spans="26:38" x14ac:dyDescent="0.25">
      <c r="Z599" s="38"/>
      <c r="AB599" s="34" t="str">
        <f t="shared" si="17"/>
        <v>5BGYMTMY3</v>
      </c>
      <c r="AC599" s="34" t="s">
        <v>140</v>
      </c>
      <c r="AD599" s="34" t="s">
        <v>80</v>
      </c>
      <c r="AE599" s="34" t="s">
        <v>52</v>
      </c>
      <c r="AF599" s="34" t="s">
        <v>84</v>
      </c>
      <c r="AG599" s="34" t="s">
        <v>81</v>
      </c>
      <c r="AH599" s="34">
        <v>5</v>
      </c>
      <c r="AI599" s="34" t="s">
        <v>1328</v>
      </c>
      <c r="AJ599" s="34">
        <v>43</v>
      </c>
      <c r="AK599" s="34" t="s">
        <v>2426</v>
      </c>
      <c r="AL599" s="34">
        <v>14</v>
      </c>
    </row>
    <row r="600" spans="26:38" x14ac:dyDescent="0.25">
      <c r="Z600" s="38"/>
      <c r="AB600" s="34" t="str">
        <f t="shared" si="17"/>
        <v>5BADMINTMY2</v>
      </c>
      <c r="AC600" s="34" t="s">
        <v>140</v>
      </c>
      <c r="AD600" s="34" t="s">
        <v>80</v>
      </c>
      <c r="AE600" s="34" t="s">
        <v>2032</v>
      </c>
      <c r="AF600" s="34" t="s">
        <v>90</v>
      </c>
      <c r="AG600" s="34" t="s">
        <v>81</v>
      </c>
      <c r="AH600" s="34">
        <v>5</v>
      </c>
      <c r="AI600" s="34" t="s">
        <v>1829</v>
      </c>
      <c r="AJ600" s="34">
        <v>42</v>
      </c>
      <c r="AK600" s="34" t="s">
        <v>773</v>
      </c>
      <c r="AL600" s="34">
        <v>14</v>
      </c>
    </row>
    <row r="601" spans="26:38" x14ac:dyDescent="0.25">
      <c r="Z601" s="38"/>
      <c r="AB601" s="34" t="str">
        <f t="shared" si="17"/>
        <v>5BLEARNING 1TMY2</v>
      </c>
      <c r="AC601" s="34" t="s">
        <v>140</v>
      </c>
      <c r="AD601" s="34" t="s">
        <v>80</v>
      </c>
      <c r="AE601" s="34" t="s">
        <v>2033</v>
      </c>
      <c r="AF601" s="34" t="s">
        <v>90</v>
      </c>
      <c r="AG601" s="34" t="s">
        <v>81</v>
      </c>
      <c r="AH601" s="34">
        <v>5</v>
      </c>
      <c r="AI601" s="34" t="s">
        <v>1829</v>
      </c>
      <c r="AJ601" s="34">
        <v>47</v>
      </c>
      <c r="AK601" s="34" t="s">
        <v>593</v>
      </c>
      <c r="AL601" s="34">
        <v>16</v>
      </c>
    </row>
    <row r="602" spans="26:38" x14ac:dyDescent="0.25">
      <c r="Z602" s="38"/>
      <c r="AB602" s="34" t="str">
        <f t="shared" si="17"/>
        <v>5BLEARNING 2TMY2</v>
      </c>
      <c r="AC602" s="34" t="s">
        <v>140</v>
      </c>
      <c r="AD602" s="34" t="s">
        <v>80</v>
      </c>
      <c r="AE602" s="34" t="s">
        <v>2034</v>
      </c>
      <c r="AF602" s="34" t="s">
        <v>90</v>
      </c>
      <c r="AG602" s="34" t="s">
        <v>81</v>
      </c>
      <c r="AH602" s="34">
        <v>5</v>
      </c>
      <c r="AI602" s="34" t="s">
        <v>846</v>
      </c>
      <c r="AJ602" s="34">
        <v>38</v>
      </c>
      <c r="AK602" s="34" t="s">
        <v>2427</v>
      </c>
      <c r="AL602" s="34">
        <v>13</v>
      </c>
    </row>
    <row r="603" spans="26:38" x14ac:dyDescent="0.25">
      <c r="Z603" s="38"/>
      <c r="AB603" s="34" t="str">
        <f t="shared" si="17"/>
        <v>5BPERFORMANCETMY2</v>
      </c>
      <c r="AC603" s="34" t="s">
        <v>140</v>
      </c>
      <c r="AD603" s="34" t="s">
        <v>80</v>
      </c>
      <c r="AE603" s="34" t="s">
        <v>2035</v>
      </c>
      <c r="AF603" s="34" t="s">
        <v>90</v>
      </c>
      <c r="AG603" s="34" t="s">
        <v>81</v>
      </c>
      <c r="AH603" s="34">
        <v>5</v>
      </c>
      <c r="AI603" s="34" t="s">
        <v>1768</v>
      </c>
      <c r="AJ603" s="34">
        <v>42</v>
      </c>
      <c r="AK603" s="34" t="s">
        <v>2425</v>
      </c>
      <c r="AL603" s="34">
        <v>10</v>
      </c>
    </row>
    <row r="604" spans="26:38" x14ac:dyDescent="0.25">
      <c r="Z604" s="38"/>
      <c r="AB604" s="34" t="str">
        <f t="shared" si="17"/>
        <v>5BLEARNING 4TMY2</v>
      </c>
      <c r="AC604" s="34" t="s">
        <v>140</v>
      </c>
      <c r="AD604" s="34" t="s">
        <v>80</v>
      </c>
      <c r="AE604" s="34" t="s">
        <v>2036</v>
      </c>
      <c r="AF604" s="34" t="s">
        <v>90</v>
      </c>
      <c r="AG604" s="34" t="s">
        <v>81</v>
      </c>
      <c r="AH604" s="34">
        <v>5</v>
      </c>
      <c r="AI604" s="34" t="s">
        <v>1829</v>
      </c>
      <c r="AJ604" s="34">
        <v>39</v>
      </c>
      <c r="AK604" s="34" t="s">
        <v>2428</v>
      </c>
      <c r="AL604" s="34">
        <v>13</v>
      </c>
    </row>
    <row r="605" spans="26:38" x14ac:dyDescent="0.25">
      <c r="Z605" s="38"/>
      <c r="AB605" s="34" t="str">
        <f t="shared" si="17"/>
        <v>5BLEARNING 3TMY2</v>
      </c>
      <c r="AC605" s="34" t="s">
        <v>140</v>
      </c>
      <c r="AD605" s="34" t="s">
        <v>80</v>
      </c>
      <c r="AE605" s="34" t="s">
        <v>2037</v>
      </c>
      <c r="AF605" s="34" t="s">
        <v>90</v>
      </c>
      <c r="AG605" s="34" t="s">
        <v>81</v>
      </c>
      <c r="AH605" s="34">
        <v>5</v>
      </c>
      <c r="AI605" s="34" t="s">
        <v>1818</v>
      </c>
      <c r="AJ605" s="34">
        <v>40</v>
      </c>
      <c r="AK605" s="34" t="s">
        <v>2427</v>
      </c>
      <c r="AL605" s="34">
        <v>14</v>
      </c>
    </row>
    <row r="606" spans="26:38" x14ac:dyDescent="0.25">
      <c r="Z606" s="38"/>
      <c r="AB606" s="34" t="str">
        <f t="shared" si="17"/>
        <v>5BFOOD PREPTMY2</v>
      </c>
      <c r="AC606" s="34" t="s">
        <v>140</v>
      </c>
      <c r="AD606" s="34" t="s">
        <v>80</v>
      </c>
      <c r="AE606" s="34" t="s">
        <v>2038</v>
      </c>
      <c r="AF606" s="34" t="s">
        <v>90</v>
      </c>
      <c r="AG606" s="34" t="s">
        <v>81</v>
      </c>
      <c r="AH606" s="34">
        <v>5</v>
      </c>
      <c r="AI606" s="34" t="s">
        <v>2429</v>
      </c>
      <c r="AJ606" s="34">
        <v>39</v>
      </c>
      <c r="AK606" s="34" t="s">
        <v>2430</v>
      </c>
      <c r="AL606" s="34">
        <v>16</v>
      </c>
    </row>
    <row r="607" spans="26:38" x14ac:dyDescent="0.25">
      <c r="Z607" s="38"/>
      <c r="AB607" s="34" t="str">
        <f t="shared" si="17"/>
        <v>5BGYMTMY2</v>
      </c>
      <c r="AC607" s="34" t="s">
        <v>140</v>
      </c>
      <c r="AD607" s="34" t="s">
        <v>80</v>
      </c>
      <c r="AE607" s="34" t="s">
        <v>52</v>
      </c>
      <c r="AF607" s="34" t="s">
        <v>90</v>
      </c>
      <c r="AG607" s="34" t="s">
        <v>81</v>
      </c>
      <c r="AH607" s="34">
        <v>5</v>
      </c>
      <c r="AI607" s="34" t="s">
        <v>2216</v>
      </c>
      <c r="AJ607" s="34">
        <v>43</v>
      </c>
      <c r="AK607" s="34" t="s">
        <v>2426</v>
      </c>
      <c r="AL607" s="34">
        <v>14</v>
      </c>
    </row>
    <row r="608" spans="26:38" x14ac:dyDescent="0.25">
      <c r="Z608" s="38"/>
      <c r="AB608" s="34" t="str">
        <f t="shared" si="17"/>
        <v>5BADMINTMY15WA</v>
      </c>
      <c r="AC608" s="34" t="s">
        <v>140</v>
      </c>
      <c r="AD608" s="34" t="s">
        <v>80</v>
      </c>
      <c r="AE608" s="34" t="s">
        <v>2032</v>
      </c>
      <c r="AF608" s="34" t="s">
        <v>93</v>
      </c>
      <c r="AG608" s="34" t="s">
        <v>81</v>
      </c>
      <c r="AH608" s="34">
        <v>5</v>
      </c>
      <c r="AI608" s="34" t="s">
        <v>628</v>
      </c>
      <c r="AJ608" s="34">
        <v>39</v>
      </c>
      <c r="AK608" s="34" t="s">
        <v>2431</v>
      </c>
      <c r="AL608" s="34">
        <v>14</v>
      </c>
    </row>
    <row r="609" spans="26:38" x14ac:dyDescent="0.25">
      <c r="Z609" s="38"/>
      <c r="AB609" s="34" t="str">
        <f t="shared" si="17"/>
        <v>5BLEARNING 1TMY15WA</v>
      </c>
      <c r="AC609" s="34" t="s">
        <v>140</v>
      </c>
      <c r="AD609" s="34" t="s">
        <v>80</v>
      </c>
      <c r="AE609" s="34" t="s">
        <v>2033</v>
      </c>
      <c r="AF609" s="34" t="s">
        <v>93</v>
      </c>
      <c r="AG609" s="34" t="s">
        <v>81</v>
      </c>
      <c r="AH609" s="34">
        <v>5</v>
      </c>
      <c r="AI609" s="34" t="s">
        <v>2432</v>
      </c>
      <c r="AJ609" s="34">
        <v>44</v>
      </c>
      <c r="AK609" s="34" t="s">
        <v>287</v>
      </c>
      <c r="AL609" s="34">
        <v>16</v>
      </c>
    </row>
    <row r="610" spans="26:38" x14ac:dyDescent="0.25">
      <c r="Z610" s="38"/>
      <c r="AB610" s="34" t="str">
        <f t="shared" si="17"/>
        <v>5BLEARNING 2TMY15WA</v>
      </c>
      <c r="AC610" s="34" t="s">
        <v>140</v>
      </c>
      <c r="AD610" s="34" t="s">
        <v>80</v>
      </c>
      <c r="AE610" s="34" t="s">
        <v>2034</v>
      </c>
      <c r="AF610" s="34" t="s">
        <v>93</v>
      </c>
      <c r="AG610" s="34" t="s">
        <v>81</v>
      </c>
      <c r="AH610" s="34">
        <v>5</v>
      </c>
      <c r="AI610" s="34" t="s">
        <v>685</v>
      </c>
      <c r="AJ610" s="34">
        <v>35</v>
      </c>
      <c r="AK610" s="34" t="s">
        <v>2421</v>
      </c>
      <c r="AL610" s="34">
        <v>13</v>
      </c>
    </row>
    <row r="611" spans="26:38" x14ac:dyDescent="0.25">
      <c r="Z611" s="38"/>
      <c r="AB611" s="34" t="str">
        <f t="shared" si="17"/>
        <v>5BPERFORMANCETMY15WA</v>
      </c>
      <c r="AC611" s="34" t="s">
        <v>140</v>
      </c>
      <c r="AD611" s="34" t="s">
        <v>80</v>
      </c>
      <c r="AE611" s="34" t="s">
        <v>2035</v>
      </c>
      <c r="AF611" s="34" t="s">
        <v>93</v>
      </c>
      <c r="AG611" s="34" t="s">
        <v>81</v>
      </c>
      <c r="AH611" s="34">
        <v>5</v>
      </c>
      <c r="AI611" s="34" t="s">
        <v>2433</v>
      </c>
      <c r="AJ611" s="34">
        <v>41</v>
      </c>
      <c r="AK611" s="34" t="s">
        <v>771</v>
      </c>
      <c r="AL611" s="34">
        <v>10</v>
      </c>
    </row>
    <row r="612" spans="26:38" x14ac:dyDescent="0.25">
      <c r="Z612" s="38"/>
      <c r="AB612" s="34" t="str">
        <f t="shared" si="17"/>
        <v>5BLEARNING 4TMY15WA</v>
      </c>
      <c r="AC612" s="34" t="s">
        <v>140</v>
      </c>
      <c r="AD612" s="34" t="s">
        <v>80</v>
      </c>
      <c r="AE612" s="34" t="s">
        <v>2036</v>
      </c>
      <c r="AF612" s="34" t="s">
        <v>93</v>
      </c>
      <c r="AG612" s="34" t="s">
        <v>81</v>
      </c>
      <c r="AH612" s="34">
        <v>5</v>
      </c>
      <c r="AI612" s="34" t="s">
        <v>2432</v>
      </c>
      <c r="AJ612" s="34">
        <v>36</v>
      </c>
      <c r="AK612" s="34" t="s">
        <v>2421</v>
      </c>
      <c r="AL612" s="34">
        <v>13</v>
      </c>
    </row>
    <row r="613" spans="26:38" x14ac:dyDescent="0.25">
      <c r="Z613" s="38"/>
      <c r="AB613" s="34" t="str">
        <f t="shared" si="17"/>
        <v>5BLEARNING 3TMY15WA</v>
      </c>
      <c r="AC613" s="34" t="s">
        <v>140</v>
      </c>
      <c r="AD613" s="34" t="s">
        <v>80</v>
      </c>
      <c r="AE613" s="34" t="s">
        <v>2037</v>
      </c>
      <c r="AF613" s="34" t="s">
        <v>93</v>
      </c>
      <c r="AG613" s="34" t="s">
        <v>81</v>
      </c>
      <c r="AH613" s="34">
        <v>5</v>
      </c>
      <c r="AI613" s="34" t="s">
        <v>561</v>
      </c>
      <c r="AJ613" s="34">
        <v>37</v>
      </c>
      <c r="AK613" s="34" t="s">
        <v>2421</v>
      </c>
      <c r="AL613" s="34">
        <v>14</v>
      </c>
    </row>
    <row r="614" spans="26:38" x14ac:dyDescent="0.25">
      <c r="Z614" s="38"/>
      <c r="AB614" s="34" t="str">
        <f t="shared" si="17"/>
        <v>5BFOOD PREPTMY15WA</v>
      </c>
      <c r="AC614" s="34" t="s">
        <v>140</v>
      </c>
      <c r="AD614" s="34" t="s">
        <v>80</v>
      </c>
      <c r="AE614" s="34" t="s">
        <v>2038</v>
      </c>
      <c r="AF614" s="34" t="s">
        <v>93</v>
      </c>
      <c r="AG614" s="34" t="s">
        <v>81</v>
      </c>
      <c r="AH614" s="34">
        <v>5</v>
      </c>
      <c r="AI614" s="34" t="s">
        <v>755</v>
      </c>
      <c r="AJ614" s="34">
        <v>38</v>
      </c>
      <c r="AK614" s="34" t="s">
        <v>2344</v>
      </c>
      <c r="AL614" s="34">
        <v>14</v>
      </c>
    </row>
    <row r="615" spans="26:38" x14ac:dyDescent="0.25">
      <c r="Z615" s="38"/>
      <c r="AB615" s="34" t="str">
        <f t="shared" si="17"/>
        <v>5BGYMTMY15WA</v>
      </c>
      <c r="AC615" s="34" t="s">
        <v>140</v>
      </c>
      <c r="AD615" s="34" t="s">
        <v>80</v>
      </c>
      <c r="AE615" s="34" t="s">
        <v>52</v>
      </c>
      <c r="AF615" s="34" t="s">
        <v>93</v>
      </c>
      <c r="AG615" s="34" t="s">
        <v>81</v>
      </c>
      <c r="AH615" s="34">
        <v>5</v>
      </c>
      <c r="AI615" s="34" t="s">
        <v>2434</v>
      </c>
      <c r="AJ615" s="34">
        <v>40</v>
      </c>
      <c r="AK615" s="34" t="s">
        <v>1841</v>
      </c>
      <c r="AL615" s="34">
        <v>14</v>
      </c>
    </row>
    <row r="616" spans="26:38" x14ac:dyDescent="0.25">
      <c r="Z616" s="38"/>
      <c r="AB616" s="34" t="str">
        <f t="shared" si="17"/>
        <v>5BADMINMIN</v>
      </c>
      <c r="AC616" s="34" t="s">
        <v>140</v>
      </c>
      <c r="AD616" s="34" t="s">
        <v>80</v>
      </c>
      <c r="AE616" s="34" t="s">
        <v>2032</v>
      </c>
      <c r="AF616" s="34" t="s">
        <v>99</v>
      </c>
      <c r="AG616" s="34" t="s">
        <v>81</v>
      </c>
      <c r="AH616" s="34">
        <v>5</v>
      </c>
      <c r="AI616" s="34" t="s">
        <v>2435</v>
      </c>
      <c r="AJ616" s="34">
        <v>45</v>
      </c>
      <c r="AK616" s="34" t="s">
        <v>1372</v>
      </c>
      <c r="AL616" s="34">
        <v>19</v>
      </c>
    </row>
    <row r="617" spans="26:38" x14ac:dyDescent="0.25">
      <c r="Z617" s="38"/>
      <c r="AB617" s="34" t="str">
        <f t="shared" si="17"/>
        <v>5BLEARNING 1MIN</v>
      </c>
      <c r="AC617" s="34" t="s">
        <v>140</v>
      </c>
      <c r="AD617" s="34" t="s">
        <v>80</v>
      </c>
      <c r="AE617" s="34" t="s">
        <v>2033</v>
      </c>
      <c r="AF617" s="34" t="s">
        <v>99</v>
      </c>
      <c r="AG617" s="34" t="s">
        <v>81</v>
      </c>
      <c r="AH617" s="34">
        <v>5</v>
      </c>
      <c r="AI617" s="34" t="s">
        <v>2436</v>
      </c>
      <c r="AJ617" s="34">
        <v>49</v>
      </c>
      <c r="AK617" s="34" t="s">
        <v>795</v>
      </c>
      <c r="AL617" s="34">
        <v>20</v>
      </c>
    </row>
    <row r="618" spans="26:38" x14ac:dyDescent="0.25">
      <c r="Z618" s="38"/>
      <c r="AB618" s="34" t="str">
        <f t="shared" si="17"/>
        <v>5BLEARNING 2MIN</v>
      </c>
      <c r="AC618" s="34" t="s">
        <v>140</v>
      </c>
      <c r="AD618" s="34" t="s">
        <v>80</v>
      </c>
      <c r="AE618" s="34" t="s">
        <v>2034</v>
      </c>
      <c r="AF618" s="34" t="s">
        <v>99</v>
      </c>
      <c r="AG618" s="34" t="s">
        <v>81</v>
      </c>
      <c r="AH618" s="34">
        <v>5</v>
      </c>
      <c r="AI618" s="34" t="s">
        <v>791</v>
      </c>
      <c r="AJ618" s="34">
        <v>40</v>
      </c>
      <c r="AK618" s="34" t="s">
        <v>528</v>
      </c>
      <c r="AL618" s="34">
        <v>17</v>
      </c>
    </row>
    <row r="619" spans="26:38" x14ac:dyDescent="0.25">
      <c r="Z619" s="38"/>
      <c r="AB619" s="34" t="str">
        <f t="shared" si="17"/>
        <v>5BPERFORMANCEMIN</v>
      </c>
      <c r="AC619" s="34" t="s">
        <v>140</v>
      </c>
      <c r="AD619" s="34" t="s">
        <v>80</v>
      </c>
      <c r="AE619" s="34" t="s">
        <v>2035</v>
      </c>
      <c r="AF619" s="34" t="s">
        <v>99</v>
      </c>
      <c r="AG619" s="34" t="s">
        <v>81</v>
      </c>
      <c r="AH619" s="34">
        <v>5</v>
      </c>
      <c r="AI619" s="34" t="s">
        <v>1752</v>
      </c>
      <c r="AJ619" s="34">
        <v>43</v>
      </c>
      <c r="AK619" s="34" t="s">
        <v>2437</v>
      </c>
      <c r="AL619" s="34">
        <v>14</v>
      </c>
    </row>
    <row r="620" spans="26:38" x14ac:dyDescent="0.25">
      <c r="Z620" s="38"/>
      <c r="AB620" s="34" t="str">
        <f t="shared" si="17"/>
        <v>5BLEARNING 4MIN</v>
      </c>
      <c r="AC620" s="34" t="s">
        <v>140</v>
      </c>
      <c r="AD620" s="34" t="s">
        <v>80</v>
      </c>
      <c r="AE620" s="34" t="s">
        <v>2036</v>
      </c>
      <c r="AF620" s="34" t="s">
        <v>99</v>
      </c>
      <c r="AG620" s="34" t="s">
        <v>81</v>
      </c>
      <c r="AH620" s="34">
        <v>5</v>
      </c>
      <c r="AI620" s="34" t="s">
        <v>2438</v>
      </c>
      <c r="AJ620" s="34">
        <v>41</v>
      </c>
      <c r="AK620" s="34" t="s">
        <v>526</v>
      </c>
      <c r="AL620" s="34">
        <v>17</v>
      </c>
    </row>
    <row r="621" spans="26:38" x14ac:dyDescent="0.25">
      <c r="Z621" s="38"/>
      <c r="AB621" s="34" t="str">
        <f t="shared" si="17"/>
        <v>5BLEARNING 3MIN</v>
      </c>
      <c r="AC621" s="34" t="s">
        <v>140</v>
      </c>
      <c r="AD621" s="34" t="s">
        <v>80</v>
      </c>
      <c r="AE621" s="34" t="s">
        <v>2037</v>
      </c>
      <c r="AF621" s="34" t="s">
        <v>99</v>
      </c>
      <c r="AG621" s="34" t="s">
        <v>81</v>
      </c>
      <c r="AH621" s="34">
        <v>5</v>
      </c>
      <c r="AI621" s="34" t="s">
        <v>981</v>
      </c>
      <c r="AJ621" s="34">
        <v>43</v>
      </c>
      <c r="AK621" s="34" t="s">
        <v>795</v>
      </c>
      <c r="AL621" s="34">
        <v>18</v>
      </c>
    </row>
    <row r="622" spans="26:38" x14ac:dyDescent="0.25">
      <c r="Z622" s="38"/>
      <c r="AB622" s="34" t="str">
        <f t="shared" si="17"/>
        <v>5BFOOD PREPMIN</v>
      </c>
      <c r="AC622" s="34" t="s">
        <v>140</v>
      </c>
      <c r="AD622" s="34" t="s">
        <v>80</v>
      </c>
      <c r="AE622" s="34" t="s">
        <v>2038</v>
      </c>
      <c r="AF622" s="34" t="s">
        <v>99</v>
      </c>
      <c r="AG622" s="34" t="s">
        <v>81</v>
      </c>
      <c r="AH622" s="34">
        <v>5</v>
      </c>
      <c r="AI622" s="34" t="s">
        <v>2439</v>
      </c>
      <c r="AJ622" s="34">
        <v>36</v>
      </c>
      <c r="AK622" s="34" t="s">
        <v>1204</v>
      </c>
      <c r="AL622" s="34">
        <v>14</v>
      </c>
    </row>
    <row r="623" spans="26:38" x14ac:dyDescent="0.25">
      <c r="Z623" s="38"/>
      <c r="AB623" s="34" t="str">
        <f t="shared" si="17"/>
        <v>5BGYMMIN</v>
      </c>
      <c r="AC623" s="34" t="s">
        <v>140</v>
      </c>
      <c r="AD623" s="34" t="s">
        <v>80</v>
      </c>
      <c r="AE623" s="34" t="s">
        <v>52</v>
      </c>
      <c r="AF623" s="34" t="s">
        <v>99</v>
      </c>
      <c r="AG623" s="34" t="s">
        <v>81</v>
      </c>
      <c r="AH623" s="34">
        <v>5</v>
      </c>
      <c r="AI623" s="34" t="s">
        <v>2440</v>
      </c>
      <c r="AJ623" s="34">
        <v>46</v>
      </c>
      <c r="AK623" s="34" t="s">
        <v>792</v>
      </c>
      <c r="AL623" s="34">
        <v>17</v>
      </c>
    </row>
    <row r="624" spans="26:38" x14ac:dyDescent="0.25">
      <c r="Z624" s="38"/>
      <c r="AB624" s="34" t="str">
        <f t="shared" si="17"/>
        <v>5BADMINMAX</v>
      </c>
      <c r="AC624" s="34" t="s">
        <v>140</v>
      </c>
      <c r="AD624" s="34" t="s">
        <v>80</v>
      </c>
      <c r="AE624" s="34" t="s">
        <v>2032</v>
      </c>
      <c r="AF624" s="34" t="s">
        <v>102</v>
      </c>
      <c r="AG624" s="34" t="s">
        <v>81</v>
      </c>
      <c r="AH624" s="34">
        <v>5</v>
      </c>
      <c r="AI624" s="34" t="s">
        <v>2441</v>
      </c>
      <c r="AJ624" s="34">
        <v>33</v>
      </c>
      <c r="AK624" s="34" t="s">
        <v>813</v>
      </c>
      <c r="AL624" s="34">
        <v>13</v>
      </c>
    </row>
    <row r="625" spans="26:38" x14ac:dyDescent="0.25">
      <c r="Z625" s="38"/>
      <c r="AB625" s="34" t="str">
        <f t="shared" si="17"/>
        <v>5BLEARNING 1MAX</v>
      </c>
      <c r="AC625" s="34" t="s">
        <v>140</v>
      </c>
      <c r="AD625" s="34" t="s">
        <v>80</v>
      </c>
      <c r="AE625" s="34" t="s">
        <v>2033</v>
      </c>
      <c r="AF625" s="34" t="s">
        <v>102</v>
      </c>
      <c r="AG625" s="34" t="s">
        <v>81</v>
      </c>
      <c r="AH625" s="34">
        <v>5</v>
      </c>
      <c r="AI625" s="34" t="s">
        <v>2442</v>
      </c>
      <c r="AJ625" s="34">
        <v>44</v>
      </c>
      <c r="AK625" s="34" t="s">
        <v>341</v>
      </c>
      <c r="AL625" s="34">
        <v>15</v>
      </c>
    </row>
    <row r="626" spans="26:38" x14ac:dyDescent="0.25">
      <c r="Z626" s="38"/>
      <c r="AB626" s="34" t="str">
        <f t="shared" si="17"/>
        <v>5BLEARNING 2MAX</v>
      </c>
      <c r="AC626" s="34" t="s">
        <v>140</v>
      </c>
      <c r="AD626" s="34" t="s">
        <v>80</v>
      </c>
      <c r="AE626" s="34" t="s">
        <v>2034</v>
      </c>
      <c r="AF626" s="34" t="s">
        <v>102</v>
      </c>
      <c r="AG626" s="34" t="s">
        <v>81</v>
      </c>
      <c r="AH626" s="34">
        <v>5</v>
      </c>
      <c r="AI626" s="34" t="s">
        <v>2304</v>
      </c>
      <c r="AJ626" s="34">
        <v>31</v>
      </c>
      <c r="AK626" s="34" t="s">
        <v>606</v>
      </c>
      <c r="AL626" s="34">
        <v>12</v>
      </c>
    </row>
    <row r="627" spans="26:38" x14ac:dyDescent="0.25">
      <c r="Z627" s="38"/>
      <c r="AB627" s="34" t="str">
        <f t="shared" si="17"/>
        <v>5BPERFORMANCEMAX</v>
      </c>
      <c r="AC627" s="34" t="s">
        <v>140</v>
      </c>
      <c r="AD627" s="34" t="s">
        <v>80</v>
      </c>
      <c r="AE627" s="34" t="s">
        <v>2035</v>
      </c>
      <c r="AF627" s="34" t="s">
        <v>102</v>
      </c>
      <c r="AG627" s="34" t="s">
        <v>81</v>
      </c>
      <c r="AH627" s="34">
        <v>5</v>
      </c>
      <c r="AI627" s="34" t="s">
        <v>2443</v>
      </c>
      <c r="AJ627" s="34">
        <v>27</v>
      </c>
      <c r="AK627" s="34" t="s">
        <v>196</v>
      </c>
      <c r="AL627" s="34">
        <v>9</v>
      </c>
    </row>
    <row r="628" spans="26:38" x14ac:dyDescent="0.25">
      <c r="Z628" s="38"/>
      <c r="AB628" s="34" t="str">
        <f t="shared" si="17"/>
        <v>5BLEARNING 4MAX</v>
      </c>
      <c r="AC628" s="34" t="s">
        <v>140</v>
      </c>
      <c r="AD628" s="34" t="s">
        <v>80</v>
      </c>
      <c r="AE628" s="34" t="s">
        <v>2036</v>
      </c>
      <c r="AF628" s="34" t="s">
        <v>102</v>
      </c>
      <c r="AG628" s="34" t="s">
        <v>81</v>
      </c>
      <c r="AH628" s="34">
        <v>5</v>
      </c>
      <c r="AI628" s="34" t="s">
        <v>1687</v>
      </c>
      <c r="AJ628" s="34">
        <v>34</v>
      </c>
      <c r="AK628" s="34" t="s">
        <v>507</v>
      </c>
      <c r="AL628" s="34">
        <v>12</v>
      </c>
    </row>
    <row r="629" spans="26:38" x14ac:dyDescent="0.25">
      <c r="Z629" s="38"/>
      <c r="AB629" s="34" t="str">
        <f t="shared" si="17"/>
        <v>5BLEARNING 3MAX</v>
      </c>
      <c r="AC629" s="34" t="s">
        <v>140</v>
      </c>
      <c r="AD629" s="34" t="s">
        <v>80</v>
      </c>
      <c r="AE629" s="34" t="s">
        <v>2037</v>
      </c>
      <c r="AF629" s="34" t="s">
        <v>102</v>
      </c>
      <c r="AG629" s="34" t="s">
        <v>81</v>
      </c>
      <c r="AH629" s="34">
        <v>5</v>
      </c>
      <c r="AI629" s="34" t="s">
        <v>2325</v>
      </c>
      <c r="AJ629" s="34">
        <v>33</v>
      </c>
      <c r="AK629" s="34" t="s">
        <v>1476</v>
      </c>
      <c r="AL629" s="34">
        <v>13</v>
      </c>
    </row>
    <row r="630" spans="26:38" x14ac:dyDescent="0.25">
      <c r="Z630" s="38"/>
      <c r="AB630" s="34" t="str">
        <f t="shared" si="17"/>
        <v>5BFOOD PREPMAX</v>
      </c>
      <c r="AC630" s="34" t="s">
        <v>140</v>
      </c>
      <c r="AD630" s="34" t="s">
        <v>80</v>
      </c>
      <c r="AE630" s="34" t="s">
        <v>2038</v>
      </c>
      <c r="AF630" s="34" t="s">
        <v>102</v>
      </c>
      <c r="AG630" s="34" t="s">
        <v>81</v>
      </c>
      <c r="AH630" s="34">
        <v>5</v>
      </c>
      <c r="AI630" s="34" t="s">
        <v>2444</v>
      </c>
      <c r="AJ630" s="34">
        <v>40</v>
      </c>
      <c r="AK630" s="34" t="s">
        <v>2238</v>
      </c>
      <c r="AL630" s="34">
        <v>16</v>
      </c>
    </row>
    <row r="631" spans="26:38" x14ac:dyDescent="0.25">
      <c r="Z631" s="38"/>
      <c r="AB631" s="34" t="str">
        <f t="shared" si="17"/>
        <v>5BGYMMAX</v>
      </c>
      <c r="AC631" s="34" t="s">
        <v>140</v>
      </c>
      <c r="AD631" s="34" t="s">
        <v>80</v>
      </c>
      <c r="AE631" s="34" t="s">
        <v>52</v>
      </c>
      <c r="AF631" s="34" t="s">
        <v>102</v>
      </c>
      <c r="AG631" s="34" t="s">
        <v>81</v>
      </c>
      <c r="AH631" s="34">
        <v>5</v>
      </c>
      <c r="AI631" s="34" t="s">
        <v>1882</v>
      </c>
      <c r="AJ631" s="34">
        <v>37</v>
      </c>
      <c r="AK631" s="34" t="s">
        <v>662</v>
      </c>
      <c r="AL631" s="34">
        <v>14</v>
      </c>
    </row>
    <row r="632" spans="26:38" ht="15" customHeight="1" x14ac:dyDescent="0.25">
      <c r="Z632" s="38"/>
      <c r="AB632" s="34" t="str">
        <f t="shared" si="17"/>
        <v>5CLocationFilename</v>
      </c>
      <c r="AC632" s="34" t="s">
        <v>144</v>
      </c>
      <c r="AD632" s="34" t="s">
        <v>59</v>
      </c>
      <c r="AE632" s="34" t="s">
        <v>60</v>
      </c>
      <c r="AF632" s="34" t="s">
        <v>61</v>
      </c>
      <c r="AG632" s="34" t="s">
        <v>62</v>
      </c>
      <c r="AH632" s="34" t="s">
        <v>63</v>
      </c>
      <c r="AI632" s="34" t="s">
        <v>64</v>
      </c>
      <c r="AJ632" s="34" t="s">
        <v>65</v>
      </c>
      <c r="AK632" s="34" t="s">
        <v>66</v>
      </c>
      <c r="AL632" s="34" t="s">
        <v>67</v>
      </c>
    </row>
    <row r="633" spans="26:38" x14ac:dyDescent="0.25">
      <c r="Z633" s="38"/>
      <c r="AB633" s="34" t="str">
        <f t="shared" si="17"/>
        <v>5CADMINTMY7WA</v>
      </c>
      <c r="AC633" s="34" t="s">
        <v>144</v>
      </c>
      <c r="AD633" s="34" t="s">
        <v>80</v>
      </c>
      <c r="AE633" s="34" t="s">
        <v>2032</v>
      </c>
      <c r="AF633" s="34" t="s">
        <v>79</v>
      </c>
      <c r="AG633" s="34" t="s">
        <v>81</v>
      </c>
      <c r="AH633" s="34">
        <v>5</v>
      </c>
      <c r="AI633" s="34" t="s">
        <v>403</v>
      </c>
      <c r="AJ633" s="34">
        <v>31</v>
      </c>
      <c r="AK633" s="34" t="s">
        <v>141</v>
      </c>
      <c r="AL633" s="34">
        <v>12</v>
      </c>
    </row>
    <row r="634" spans="26:38" x14ac:dyDescent="0.25">
      <c r="Z634" s="38"/>
      <c r="AB634" s="34" t="str">
        <f t="shared" si="17"/>
        <v>5CLEARNING 1TMY7WA</v>
      </c>
      <c r="AC634" s="34" t="s">
        <v>144</v>
      </c>
      <c r="AD634" s="34" t="s">
        <v>80</v>
      </c>
      <c r="AE634" s="34" t="s">
        <v>2033</v>
      </c>
      <c r="AF634" s="34" t="s">
        <v>79</v>
      </c>
      <c r="AG634" s="34" t="s">
        <v>81</v>
      </c>
      <c r="AH634" s="34">
        <v>5</v>
      </c>
      <c r="AI634" s="34" t="s">
        <v>2257</v>
      </c>
      <c r="AJ634" s="34">
        <v>36</v>
      </c>
      <c r="AK634" s="34" t="s">
        <v>2445</v>
      </c>
      <c r="AL634" s="34">
        <v>13</v>
      </c>
    </row>
    <row r="635" spans="26:38" x14ac:dyDescent="0.25">
      <c r="Z635" s="38"/>
      <c r="AB635" s="34" t="str">
        <f t="shared" si="17"/>
        <v>5CLEARNING 2TMY7WA</v>
      </c>
      <c r="AC635" s="34" t="s">
        <v>144</v>
      </c>
      <c r="AD635" s="34" t="s">
        <v>80</v>
      </c>
      <c r="AE635" s="34" t="s">
        <v>2034</v>
      </c>
      <c r="AF635" s="34" t="s">
        <v>79</v>
      </c>
      <c r="AG635" s="34" t="s">
        <v>81</v>
      </c>
      <c r="AH635" s="34">
        <v>5</v>
      </c>
      <c r="AI635" s="34" t="s">
        <v>441</v>
      </c>
      <c r="AJ635" s="34">
        <v>28</v>
      </c>
      <c r="AK635" s="34" t="s">
        <v>141</v>
      </c>
      <c r="AL635" s="34">
        <v>11</v>
      </c>
    </row>
    <row r="636" spans="26:38" x14ac:dyDescent="0.25">
      <c r="Z636" s="38"/>
      <c r="AB636" s="34" t="str">
        <f t="shared" si="17"/>
        <v>5CPERFORMANCETMY7WA</v>
      </c>
      <c r="AC636" s="34" t="s">
        <v>144</v>
      </c>
      <c r="AD636" s="34" t="s">
        <v>80</v>
      </c>
      <c r="AE636" s="34" t="s">
        <v>2035</v>
      </c>
      <c r="AF636" s="34" t="s">
        <v>79</v>
      </c>
      <c r="AG636" s="34" t="s">
        <v>81</v>
      </c>
      <c r="AH636" s="34">
        <v>5</v>
      </c>
      <c r="AI636" s="34" t="s">
        <v>999</v>
      </c>
      <c r="AJ636" s="34">
        <v>26</v>
      </c>
      <c r="AK636" s="34" t="s">
        <v>1773</v>
      </c>
      <c r="AL636" s="34">
        <v>8</v>
      </c>
    </row>
    <row r="637" spans="26:38" x14ac:dyDescent="0.25">
      <c r="Z637" s="38"/>
      <c r="AB637" s="34" t="str">
        <f t="shared" si="17"/>
        <v>5CLEARNING 4TMY7WA</v>
      </c>
      <c r="AC637" s="34" t="s">
        <v>144</v>
      </c>
      <c r="AD637" s="34" t="s">
        <v>80</v>
      </c>
      <c r="AE637" s="34" t="s">
        <v>2036</v>
      </c>
      <c r="AF637" s="34" t="s">
        <v>79</v>
      </c>
      <c r="AG637" s="34" t="s">
        <v>81</v>
      </c>
      <c r="AH637" s="34">
        <v>5</v>
      </c>
      <c r="AI637" s="34" t="s">
        <v>668</v>
      </c>
      <c r="AJ637" s="34">
        <v>29</v>
      </c>
      <c r="AK637" s="34" t="s">
        <v>807</v>
      </c>
      <c r="AL637" s="34">
        <v>10</v>
      </c>
    </row>
    <row r="638" spans="26:38" x14ac:dyDescent="0.25">
      <c r="Z638" s="38"/>
      <c r="AB638" s="34" t="str">
        <f t="shared" si="17"/>
        <v>5CLEARNING 3TMY7WA</v>
      </c>
      <c r="AC638" s="34" t="s">
        <v>144</v>
      </c>
      <c r="AD638" s="34" t="s">
        <v>80</v>
      </c>
      <c r="AE638" s="34" t="s">
        <v>2037</v>
      </c>
      <c r="AF638" s="34" t="s">
        <v>79</v>
      </c>
      <c r="AG638" s="34" t="s">
        <v>81</v>
      </c>
      <c r="AH638" s="34">
        <v>5</v>
      </c>
      <c r="AI638" s="34" t="s">
        <v>1072</v>
      </c>
      <c r="AJ638" s="34">
        <v>30</v>
      </c>
      <c r="AK638" s="34" t="s">
        <v>1877</v>
      </c>
      <c r="AL638" s="34">
        <v>12</v>
      </c>
    </row>
    <row r="639" spans="26:38" x14ac:dyDescent="0.25">
      <c r="Z639" s="38"/>
      <c r="AB639" s="34" t="str">
        <f t="shared" si="17"/>
        <v>5CFOOD PREPTMY7WA</v>
      </c>
      <c r="AC639" s="34" t="s">
        <v>144</v>
      </c>
      <c r="AD639" s="34" t="s">
        <v>80</v>
      </c>
      <c r="AE639" s="34" t="s">
        <v>2038</v>
      </c>
      <c r="AF639" s="34" t="s">
        <v>79</v>
      </c>
      <c r="AG639" s="34" t="s">
        <v>81</v>
      </c>
      <c r="AH639" s="34">
        <v>5</v>
      </c>
      <c r="AI639" s="34" t="s">
        <v>1620</v>
      </c>
      <c r="AJ639" s="34">
        <v>38</v>
      </c>
      <c r="AK639" s="34" t="s">
        <v>2446</v>
      </c>
      <c r="AL639" s="34">
        <v>15</v>
      </c>
    </row>
    <row r="640" spans="26:38" x14ac:dyDescent="0.25">
      <c r="Z640" s="38"/>
      <c r="AB640" s="34" t="str">
        <f t="shared" si="17"/>
        <v>5CGYMTMY7WA</v>
      </c>
      <c r="AC640" s="34" t="s">
        <v>144</v>
      </c>
      <c r="AD640" s="34" t="s">
        <v>80</v>
      </c>
      <c r="AE640" s="34" t="s">
        <v>52</v>
      </c>
      <c r="AF640" s="34" t="s">
        <v>79</v>
      </c>
      <c r="AG640" s="34" t="s">
        <v>81</v>
      </c>
      <c r="AH640" s="34">
        <v>5</v>
      </c>
      <c r="AI640" s="34" t="s">
        <v>1485</v>
      </c>
      <c r="AJ640" s="34">
        <v>34</v>
      </c>
      <c r="AK640" s="34" t="s">
        <v>2447</v>
      </c>
      <c r="AL640" s="34">
        <v>12</v>
      </c>
    </row>
    <row r="641" spans="26:38" x14ac:dyDescent="0.25">
      <c r="Z641" s="38"/>
      <c r="AB641" s="34" t="str">
        <f t="shared" si="17"/>
        <v>5CADMINTMY3WA</v>
      </c>
      <c r="AC641" s="34" t="s">
        <v>144</v>
      </c>
      <c r="AD641" s="34" t="s">
        <v>80</v>
      </c>
      <c r="AE641" s="34" t="s">
        <v>2032</v>
      </c>
      <c r="AF641" s="34" t="s">
        <v>69</v>
      </c>
      <c r="AG641" s="34" t="s">
        <v>81</v>
      </c>
      <c r="AH641" s="34">
        <v>5</v>
      </c>
      <c r="AI641" s="34" t="s">
        <v>787</v>
      </c>
      <c r="AJ641" s="34">
        <v>36</v>
      </c>
      <c r="AK641" s="34" t="s">
        <v>324</v>
      </c>
      <c r="AL641" s="34">
        <v>11</v>
      </c>
    </row>
    <row r="642" spans="26:38" x14ac:dyDescent="0.25">
      <c r="Z642" s="38"/>
      <c r="AB642" s="34" t="str">
        <f t="shared" si="17"/>
        <v>5CLEARNING 1TMY3WA</v>
      </c>
      <c r="AC642" s="34" t="s">
        <v>144</v>
      </c>
      <c r="AD642" s="34" t="s">
        <v>80</v>
      </c>
      <c r="AE642" s="34" t="s">
        <v>2033</v>
      </c>
      <c r="AF642" s="34" t="s">
        <v>69</v>
      </c>
      <c r="AG642" s="34" t="s">
        <v>81</v>
      </c>
      <c r="AH642" s="34">
        <v>5</v>
      </c>
      <c r="AI642" s="34" t="s">
        <v>1764</v>
      </c>
      <c r="AJ642" s="34">
        <v>43</v>
      </c>
      <c r="AK642" s="34" t="s">
        <v>2448</v>
      </c>
      <c r="AL642" s="34">
        <v>13</v>
      </c>
    </row>
    <row r="643" spans="26:38" x14ac:dyDescent="0.25">
      <c r="Z643" s="38"/>
      <c r="AB643" s="34" t="str">
        <f t="shared" si="17"/>
        <v>5CLEARNING 2TMY3WA</v>
      </c>
      <c r="AC643" s="34" t="s">
        <v>144</v>
      </c>
      <c r="AD643" s="34" t="s">
        <v>80</v>
      </c>
      <c r="AE643" s="34" t="s">
        <v>2034</v>
      </c>
      <c r="AF643" s="34" t="s">
        <v>69</v>
      </c>
      <c r="AG643" s="34" t="s">
        <v>81</v>
      </c>
      <c r="AH643" s="34">
        <v>5</v>
      </c>
      <c r="AI643" s="34" t="s">
        <v>675</v>
      </c>
      <c r="AJ643" s="34">
        <v>30</v>
      </c>
      <c r="AK643" s="34" t="s">
        <v>2448</v>
      </c>
      <c r="AL643" s="34">
        <v>11</v>
      </c>
    </row>
    <row r="644" spans="26:38" x14ac:dyDescent="0.25">
      <c r="Z644" s="38"/>
      <c r="AB644" s="34" t="str">
        <f t="shared" si="17"/>
        <v>5CPERFORMANCETMY3WA</v>
      </c>
      <c r="AC644" s="34" t="s">
        <v>144</v>
      </c>
      <c r="AD644" s="34" t="s">
        <v>80</v>
      </c>
      <c r="AE644" s="34" t="s">
        <v>2035</v>
      </c>
      <c r="AF644" s="34" t="s">
        <v>69</v>
      </c>
      <c r="AG644" s="34" t="s">
        <v>81</v>
      </c>
      <c r="AH644" s="34">
        <v>5</v>
      </c>
      <c r="AI644" s="34" t="s">
        <v>2449</v>
      </c>
      <c r="AJ644" s="34">
        <v>23</v>
      </c>
      <c r="AK644" s="34" t="s">
        <v>1693</v>
      </c>
      <c r="AL644" s="34">
        <v>8</v>
      </c>
    </row>
    <row r="645" spans="26:38" x14ac:dyDescent="0.25">
      <c r="Z645" s="38"/>
      <c r="AB645" s="34" t="str">
        <f t="shared" si="17"/>
        <v>5CLEARNING 4TMY3WA</v>
      </c>
      <c r="AC645" s="34" t="s">
        <v>144</v>
      </c>
      <c r="AD645" s="34" t="s">
        <v>80</v>
      </c>
      <c r="AE645" s="34" t="s">
        <v>2036</v>
      </c>
      <c r="AF645" s="34" t="s">
        <v>69</v>
      </c>
      <c r="AG645" s="34" t="s">
        <v>81</v>
      </c>
      <c r="AH645" s="34">
        <v>5</v>
      </c>
      <c r="AI645" s="34" t="s">
        <v>2321</v>
      </c>
      <c r="AJ645" s="34">
        <v>31</v>
      </c>
      <c r="AK645" s="34" t="s">
        <v>341</v>
      </c>
      <c r="AL645" s="34">
        <v>10</v>
      </c>
    </row>
    <row r="646" spans="26:38" x14ac:dyDescent="0.25">
      <c r="Z646" s="38"/>
      <c r="AB646" s="34" t="str">
        <f t="shared" si="17"/>
        <v>5CLEARNING 3TMY3WA</v>
      </c>
      <c r="AC646" s="34" t="s">
        <v>144</v>
      </c>
      <c r="AD646" s="34" t="s">
        <v>80</v>
      </c>
      <c r="AE646" s="34" t="s">
        <v>2037</v>
      </c>
      <c r="AF646" s="34" t="s">
        <v>69</v>
      </c>
      <c r="AG646" s="34" t="s">
        <v>81</v>
      </c>
      <c r="AH646" s="34">
        <v>5</v>
      </c>
      <c r="AI646" s="34" t="s">
        <v>2450</v>
      </c>
      <c r="AJ646" s="34">
        <v>34</v>
      </c>
      <c r="AK646" s="34" t="s">
        <v>2451</v>
      </c>
      <c r="AL646" s="34">
        <v>11</v>
      </c>
    </row>
    <row r="647" spans="26:38" x14ac:dyDescent="0.25">
      <c r="Z647" s="38"/>
      <c r="AB647" s="34" t="str">
        <f t="shared" ref="AB647:AB710" si="18">CONCATENATE(AC647,AE647,AF647)</f>
        <v>5CFOOD PREPTMY3WA</v>
      </c>
      <c r="AC647" s="34" t="s">
        <v>144</v>
      </c>
      <c r="AD647" s="34" t="s">
        <v>80</v>
      </c>
      <c r="AE647" s="34" t="s">
        <v>2038</v>
      </c>
      <c r="AF647" s="34" t="s">
        <v>69</v>
      </c>
      <c r="AG647" s="34" t="s">
        <v>81</v>
      </c>
      <c r="AH647" s="34">
        <v>5</v>
      </c>
      <c r="AI647" s="34" t="s">
        <v>1794</v>
      </c>
      <c r="AJ647" s="34">
        <v>39</v>
      </c>
      <c r="AK647" s="34" t="s">
        <v>1784</v>
      </c>
      <c r="AL647" s="34">
        <v>16</v>
      </c>
    </row>
    <row r="648" spans="26:38" x14ac:dyDescent="0.25">
      <c r="Z648" s="38"/>
      <c r="AB648" s="34" t="str">
        <f t="shared" si="18"/>
        <v>5CGYMTMY3WA</v>
      </c>
      <c r="AC648" s="34" t="s">
        <v>144</v>
      </c>
      <c r="AD648" s="34" t="s">
        <v>80</v>
      </c>
      <c r="AE648" s="34" t="s">
        <v>52</v>
      </c>
      <c r="AF648" s="34" t="s">
        <v>69</v>
      </c>
      <c r="AG648" s="34" t="s">
        <v>81</v>
      </c>
      <c r="AH648" s="34">
        <v>5</v>
      </c>
      <c r="AI648" s="34" t="s">
        <v>1470</v>
      </c>
      <c r="AJ648" s="34">
        <v>36</v>
      </c>
      <c r="AK648" s="34" t="s">
        <v>2452</v>
      </c>
      <c r="AL648" s="34">
        <v>11</v>
      </c>
    </row>
    <row r="649" spans="26:38" x14ac:dyDescent="0.25">
      <c r="Z649" s="38"/>
      <c r="AB649" s="34" t="str">
        <f t="shared" si="18"/>
        <v>5CADMINTMY15WA</v>
      </c>
      <c r="AC649" s="34" t="s">
        <v>144</v>
      </c>
      <c r="AD649" s="34" t="s">
        <v>80</v>
      </c>
      <c r="AE649" s="34" t="s">
        <v>2032</v>
      </c>
      <c r="AF649" s="34" t="s">
        <v>93</v>
      </c>
      <c r="AG649" s="34" t="s">
        <v>81</v>
      </c>
      <c r="AH649" s="34">
        <v>5</v>
      </c>
      <c r="AI649" s="34" t="s">
        <v>758</v>
      </c>
      <c r="AJ649" s="34">
        <v>37</v>
      </c>
      <c r="AK649" s="34" t="s">
        <v>602</v>
      </c>
      <c r="AL649" s="34">
        <v>12</v>
      </c>
    </row>
    <row r="650" spans="26:38" x14ac:dyDescent="0.25">
      <c r="Z650" s="38"/>
      <c r="AB650" s="34" t="str">
        <f t="shared" si="18"/>
        <v>5CLEARNING 1TMY15WA</v>
      </c>
      <c r="AC650" s="34" t="s">
        <v>144</v>
      </c>
      <c r="AD650" s="34" t="s">
        <v>80</v>
      </c>
      <c r="AE650" s="34" t="s">
        <v>2033</v>
      </c>
      <c r="AF650" s="34" t="s">
        <v>93</v>
      </c>
      <c r="AG650" s="34" t="s">
        <v>81</v>
      </c>
      <c r="AH650" s="34">
        <v>5</v>
      </c>
      <c r="AI650" s="34" t="s">
        <v>751</v>
      </c>
      <c r="AJ650" s="34">
        <v>48</v>
      </c>
      <c r="AK650" s="34" t="s">
        <v>826</v>
      </c>
      <c r="AL650" s="34">
        <v>13</v>
      </c>
    </row>
    <row r="651" spans="26:38" x14ac:dyDescent="0.25">
      <c r="Z651" s="38"/>
      <c r="AB651" s="34" t="str">
        <f t="shared" si="18"/>
        <v>5CLEARNING 2TMY15WA</v>
      </c>
      <c r="AC651" s="34" t="s">
        <v>144</v>
      </c>
      <c r="AD651" s="34" t="s">
        <v>80</v>
      </c>
      <c r="AE651" s="34" t="s">
        <v>2034</v>
      </c>
      <c r="AF651" s="34" t="s">
        <v>93</v>
      </c>
      <c r="AG651" s="34" t="s">
        <v>81</v>
      </c>
      <c r="AH651" s="34">
        <v>5</v>
      </c>
      <c r="AI651" s="34" t="s">
        <v>649</v>
      </c>
      <c r="AJ651" s="34">
        <v>36</v>
      </c>
      <c r="AK651" s="34" t="s">
        <v>826</v>
      </c>
      <c r="AL651" s="34">
        <v>11</v>
      </c>
    </row>
    <row r="652" spans="26:38" x14ac:dyDescent="0.25">
      <c r="Z652" s="38"/>
      <c r="AB652" s="34" t="str">
        <f t="shared" si="18"/>
        <v>5CPERFORMANCETMY15WA</v>
      </c>
      <c r="AC652" s="34" t="s">
        <v>144</v>
      </c>
      <c r="AD652" s="34" t="s">
        <v>80</v>
      </c>
      <c r="AE652" s="34" t="s">
        <v>2035</v>
      </c>
      <c r="AF652" s="34" t="s">
        <v>93</v>
      </c>
      <c r="AG652" s="34" t="s">
        <v>81</v>
      </c>
      <c r="AH652" s="34">
        <v>5</v>
      </c>
      <c r="AI652" s="34" t="s">
        <v>2453</v>
      </c>
      <c r="AJ652" s="34">
        <v>26</v>
      </c>
      <c r="AK652" s="34" t="s">
        <v>2454</v>
      </c>
      <c r="AL652" s="34">
        <v>8</v>
      </c>
    </row>
    <row r="653" spans="26:38" x14ac:dyDescent="0.25">
      <c r="Z653" s="38"/>
      <c r="AB653" s="34" t="str">
        <f t="shared" si="18"/>
        <v>5CLEARNING 4TMY15WA</v>
      </c>
      <c r="AC653" s="34" t="s">
        <v>144</v>
      </c>
      <c r="AD653" s="34" t="s">
        <v>80</v>
      </c>
      <c r="AE653" s="34" t="s">
        <v>2036</v>
      </c>
      <c r="AF653" s="34" t="s">
        <v>93</v>
      </c>
      <c r="AG653" s="34" t="s">
        <v>81</v>
      </c>
      <c r="AH653" s="34">
        <v>5</v>
      </c>
      <c r="AI653" s="34" t="s">
        <v>654</v>
      </c>
      <c r="AJ653" s="34">
        <v>34</v>
      </c>
      <c r="AK653" s="34" t="s">
        <v>826</v>
      </c>
      <c r="AL653" s="34">
        <v>10</v>
      </c>
    </row>
    <row r="654" spans="26:38" x14ac:dyDescent="0.25">
      <c r="Z654" s="38"/>
      <c r="AB654" s="34" t="str">
        <f t="shared" si="18"/>
        <v>5CLEARNING 3TMY15WA</v>
      </c>
      <c r="AC654" s="34" t="s">
        <v>144</v>
      </c>
      <c r="AD654" s="34" t="s">
        <v>80</v>
      </c>
      <c r="AE654" s="34" t="s">
        <v>2037</v>
      </c>
      <c r="AF654" s="34" t="s">
        <v>93</v>
      </c>
      <c r="AG654" s="34" t="s">
        <v>81</v>
      </c>
      <c r="AH654" s="34">
        <v>5</v>
      </c>
      <c r="AI654" s="34" t="s">
        <v>2455</v>
      </c>
      <c r="AJ654" s="34">
        <v>38</v>
      </c>
      <c r="AK654" s="34" t="s">
        <v>334</v>
      </c>
      <c r="AL654" s="34">
        <v>11</v>
      </c>
    </row>
    <row r="655" spans="26:38" x14ac:dyDescent="0.25">
      <c r="Z655" s="38"/>
      <c r="AB655" s="34" t="str">
        <f t="shared" si="18"/>
        <v>5CFOOD PREPTMY15WA</v>
      </c>
      <c r="AC655" s="34" t="s">
        <v>144</v>
      </c>
      <c r="AD655" s="34" t="s">
        <v>80</v>
      </c>
      <c r="AE655" s="34" t="s">
        <v>2038</v>
      </c>
      <c r="AF655" s="34" t="s">
        <v>93</v>
      </c>
      <c r="AG655" s="34" t="s">
        <v>81</v>
      </c>
      <c r="AH655" s="34">
        <v>5</v>
      </c>
      <c r="AI655" s="34" t="s">
        <v>2250</v>
      </c>
      <c r="AJ655" s="34">
        <v>39</v>
      </c>
      <c r="AK655" s="34" t="s">
        <v>2109</v>
      </c>
      <c r="AL655" s="34">
        <v>15</v>
      </c>
    </row>
    <row r="656" spans="26:38" x14ac:dyDescent="0.25">
      <c r="Z656" s="38"/>
      <c r="AB656" s="34" t="str">
        <f t="shared" si="18"/>
        <v>5CGYMTMY15WA</v>
      </c>
      <c r="AC656" s="34" t="s">
        <v>144</v>
      </c>
      <c r="AD656" s="34" t="s">
        <v>80</v>
      </c>
      <c r="AE656" s="34" t="s">
        <v>52</v>
      </c>
      <c r="AF656" s="34" t="s">
        <v>93</v>
      </c>
      <c r="AG656" s="34" t="s">
        <v>81</v>
      </c>
      <c r="AH656" s="34">
        <v>5</v>
      </c>
      <c r="AI656" s="34" t="s">
        <v>1470</v>
      </c>
      <c r="AJ656" s="34">
        <v>35</v>
      </c>
      <c r="AK656" s="34" t="s">
        <v>2456</v>
      </c>
      <c r="AL656" s="34">
        <v>11</v>
      </c>
    </row>
    <row r="657" spans="26:38" x14ac:dyDescent="0.25">
      <c r="Z657" s="38"/>
      <c r="AB657" s="34" t="str">
        <f t="shared" si="18"/>
        <v>5CADMINMAX</v>
      </c>
      <c r="AC657" s="34" t="s">
        <v>144</v>
      </c>
      <c r="AD657" s="34" t="s">
        <v>80</v>
      </c>
      <c r="AE657" s="34" t="s">
        <v>2032</v>
      </c>
      <c r="AF657" s="34" t="s">
        <v>102</v>
      </c>
      <c r="AG657" s="34" t="s">
        <v>81</v>
      </c>
      <c r="AH657" s="34">
        <v>5</v>
      </c>
      <c r="AI657" s="34" t="s">
        <v>798</v>
      </c>
      <c r="AJ657" s="34">
        <v>36</v>
      </c>
      <c r="AK657" s="34" t="s">
        <v>334</v>
      </c>
      <c r="AL657" s="34">
        <v>11</v>
      </c>
    </row>
    <row r="658" spans="26:38" x14ac:dyDescent="0.25">
      <c r="Z658" s="38"/>
      <c r="AB658" s="34" t="str">
        <f t="shared" si="18"/>
        <v>5CLEARNING 1MAX</v>
      </c>
      <c r="AC658" s="34" t="s">
        <v>144</v>
      </c>
      <c r="AD658" s="34" t="s">
        <v>80</v>
      </c>
      <c r="AE658" s="34" t="s">
        <v>2033</v>
      </c>
      <c r="AF658" s="34" t="s">
        <v>102</v>
      </c>
      <c r="AG658" s="34" t="s">
        <v>81</v>
      </c>
      <c r="AH658" s="34">
        <v>5</v>
      </c>
      <c r="AI658" s="34" t="s">
        <v>2175</v>
      </c>
      <c r="AJ658" s="34">
        <v>47</v>
      </c>
      <c r="AK658" s="34" t="s">
        <v>826</v>
      </c>
      <c r="AL658" s="34">
        <v>13</v>
      </c>
    </row>
    <row r="659" spans="26:38" x14ac:dyDescent="0.25">
      <c r="Z659" s="38"/>
      <c r="AB659" s="34" t="str">
        <f t="shared" si="18"/>
        <v>5CLEARNING 2MAX</v>
      </c>
      <c r="AC659" s="34" t="s">
        <v>144</v>
      </c>
      <c r="AD659" s="34" t="s">
        <v>80</v>
      </c>
      <c r="AE659" s="34" t="s">
        <v>2034</v>
      </c>
      <c r="AF659" s="34" t="s">
        <v>102</v>
      </c>
      <c r="AG659" s="34" t="s">
        <v>81</v>
      </c>
      <c r="AH659" s="34">
        <v>5</v>
      </c>
      <c r="AI659" s="34" t="s">
        <v>579</v>
      </c>
      <c r="AJ659" s="34">
        <v>35</v>
      </c>
      <c r="AK659" s="34" t="s">
        <v>702</v>
      </c>
      <c r="AL659" s="34">
        <v>11</v>
      </c>
    </row>
    <row r="660" spans="26:38" x14ac:dyDescent="0.25">
      <c r="Z660" s="38"/>
      <c r="AB660" s="34" t="str">
        <f t="shared" si="18"/>
        <v>5CPERFORMANCEMAX</v>
      </c>
      <c r="AC660" s="34" t="s">
        <v>144</v>
      </c>
      <c r="AD660" s="34" t="s">
        <v>80</v>
      </c>
      <c r="AE660" s="34" t="s">
        <v>2035</v>
      </c>
      <c r="AF660" s="34" t="s">
        <v>102</v>
      </c>
      <c r="AG660" s="34" t="s">
        <v>81</v>
      </c>
      <c r="AH660" s="34">
        <v>5</v>
      </c>
      <c r="AI660" s="34" t="s">
        <v>2457</v>
      </c>
      <c r="AJ660" s="34">
        <v>26</v>
      </c>
      <c r="AK660" s="34" t="s">
        <v>316</v>
      </c>
      <c r="AL660" s="34">
        <v>8</v>
      </c>
    </row>
    <row r="661" spans="26:38" x14ac:dyDescent="0.25">
      <c r="Z661" s="38"/>
      <c r="AB661" s="34" t="str">
        <f t="shared" si="18"/>
        <v>5CLEARNING 4MAX</v>
      </c>
      <c r="AC661" s="34" t="s">
        <v>144</v>
      </c>
      <c r="AD661" s="34" t="s">
        <v>80</v>
      </c>
      <c r="AE661" s="34" t="s">
        <v>2036</v>
      </c>
      <c r="AF661" s="34" t="s">
        <v>102</v>
      </c>
      <c r="AG661" s="34" t="s">
        <v>81</v>
      </c>
      <c r="AH661" s="34">
        <v>5</v>
      </c>
      <c r="AI661" s="34" t="s">
        <v>2321</v>
      </c>
      <c r="AJ661" s="34">
        <v>36</v>
      </c>
      <c r="AK661" s="34" t="s">
        <v>334</v>
      </c>
      <c r="AL661" s="34">
        <v>10</v>
      </c>
    </row>
    <row r="662" spans="26:38" x14ac:dyDescent="0.25">
      <c r="Z662" s="38"/>
      <c r="AB662" s="34" t="str">
        <f t="shared" si="18"/>
        <v>5CLEARNING 3MAX</v>
      </c>
      <c r="AC662" s="34" t="s">
        <v>144</v>
      </c>
      <c r="AD662" s="34" t="s">
        <v>80</v>
      </c>
      <c r="AE662" s="34" t="s">
        <v>2037</v>
      </c>
      <c r="AF662" s="34" t="s">
        <v>102</v>
      </c>
      <c r="AG662" s="34" t="s">
        <v>81</v>
      </c>
      <c r="AH662" s="34">
        <v>5</v>
      </c>
      <c r="AI662" s="34" t="s">
        <v>2458</v>
      </c>
      <c r="AJ662" s="34">
        <v>37</v>
      </c>
      <c r="AK662" s="34" t="s">
        <v>826</v>
      </c>
      <c r="AL662" s="34">
        <v>12</v>
      </c>
    </row>
    <row r="663" spans="26:38" x14ac:dyDescent="0.25">
      <c r="Z663" s="38"/>
      <c r="AB663" s="34" t="str">
        <f t="shared" si="18"/>
        <v>5CFOOD PREPMAX</v>
      </c>
      <c r="AC663" s="34" t="s">
        <v>144</v>
      </c>
      <c r="AD663" s="34" t="s">
        <v>80</v>
      </c>
      <c r="AE663" s="34" t="s">
        <v>2038</v>
      </c>
      <c r="AF663" s="34" t="s">
        <v>102</v>
      </c>
      <c r="AG663" s="34" t="s">
        <v>81</v>
      </c>
      <c r="AH663" s="34">
        <v>6</v>
      </c>
      <c r="AI663" s="34" t="s">
        <v>2459</v>
      </c>
      <c r="AJ663" s="34">
        <v>39</v>
      </c>
      <c r="AK663" s="34" t="s">
        <v>2460</v>
      </c>
      <c r="AL663" s="34">
        <v>18</v>
      </c>
    </row>
    <row r="664" spans="26:38" x14ac:dyDescent="0.25">
      <c r="Z664" s="38"/>
      <c r="AB664" s="34" t="str">
        <f t="shared" si="18"/>
        <v>5CGYMMAX</v>
      </c>
      <c r="AC664" s="34" t="s">
        <v>144</v>
      </c>
      <c r="AD664" s="34" t="s">
        <v>80</v>
      </c>
      <c r="AE664" s="34" t="s">
        <v>52</v>
      </c>
      <c r="AF664" s="34" t="s">
        <v>102</v>
      </c>
      <c r="AG664" s="34" t="s">
        <v>81</v>
      </c>
      <c r="AH664" s="34">
        <v>5</v>
      </c>
      <c r="AI664" s="34" t="s">
        <v>2247</v>
      </c>
      <c r="AJ664" s="34">
        <v>38</v>
      </c>
      <c r="AK664" s="34" t="s">
        <v>2168</v>
      </c>
      <c r="AL664" s="34">
        <v>12</v>
      </c>
    </row>
    <row r="665" spans="26:38" x14ac:dyDescent="0.25">
      <c r="Z665" s="38"/>
      <c r="AB665" s="34" t="str">
        <f t="shared" si="18"/>
        <v>5CADMINMIN</v>
      </c>
      <c r="AC665" s="34" t="s">
        <v>144</v>
      </c>
      <c r="AD665" s="34" t="s">
        <v>80</v>
      </c>
      <c r="AE665" s="34" t="s">
        <v>2032</v>
      </c>
      <c r="AF665" s="34" t="s">
        <v>99</v>
      </c>
      <c r="AG665" s="34" t="s">
        <v>81</v>
      </c>
      <c r="AH665" s="34">
        <v>5</v>
      </c>
      <c r="AI665" s="34" t="s">
        <v>2295</v>
      </c>
      <c r="AJ665" s="34">
        <v>40</v>
      </c>
      <c r="AK665" s="34" t="s">
        <v>833</v>
      </c>
      <c r="AL665" s="34">
        <v>15</v>
      </c>
    </row>
    <row r="666" spans="26:38" x14ac:dyDescent="0.25">
      <c r="Z666" s="38"/>
      <c r="AB666" s="34" t="str">
        <f t="shared" si="18"/>
        <v>5CLEARNING 1MIN</v>
      </c>
      <c r="AC666" s="34" t="s">
        <v>144</v>
      </c>
      <c r="AD666" s="34" t="s">
        <v>80</v>
      </c>
      <c r="AE666" s="34" t="s">
        <v>2033</v>
      </c>
      <c r="AF666" s="34" t="s">
        <v>99</v>
      </c>
      <c r="AG666" s="34" t="s">
        <v>81</v>
      </c>
      <c r="AH666" s="34">
        <v>5</v>
      </c>
      <c r="AI666" s="34" t="s">
        <v>2461</v>
      </c>
      <c r="AJ666" s="34">
        <v>42</v>
      </c>
      <c r="AK666" s="34" t="s">
        <v>957</v>
      </c>
      <c r="AL666" s="34">
        <v>16</v>
      </c>
    </row>
    <row r="667" spans="26:38" x14ac:dyDescent="0.25">
      <c r="Z667" s="38"/>
      <c r="AB667" s="34" t="str">
        <f t="shared" si="18"/>
        <v>5CLEARNING 2MIN</v>
      </c>
      <c r="AC667" s="34" t="s">
        <v>144</v>
      </c>
      <c r="AD667" s="34" t="s">
        <v>80</v>
      </c>
      <c r="AE667" s="34" t="s">
        <v>2034</v>
      </c>
      <c r="AF667" s="34" t="s">
        <v>99</v>
      </c>
      <c r="AG667" s="34" t="s">
        <v>81</v>
      </c>
      <c r="AH667" s="34">
        <v>5</v>
      </c>
      <c r="AI667" s="34" t="s">
        <v>632</v>
      </c>
      <c r="AJ667" s="34">
        <v>35</v>
      </c>
      <c r="AK667" s="34" t="s">
        <v>833</v>
      </c>
      <c r="AL667" s="34">
        <v>13</v>
      </c>
    </row>
    <row r="668" spans="26:38" x14ac:dyDescent="0.25">
      <c r="Z668" s="38"/>
      <c r="AB668" s="34" t="str">
        <f t="shared" si="18"/>
        <v>5CPERFORMANCEMIN</v>
      </c>
      <c r="AC668" s="34" t="s">
        <v>144</v>
      </c>
      <c r="AD668" s="34" t="s">
        <v>80</v>
      </c>
      <c r="AE668" s="34" t="s">
        <v>2035</v>
      </c>
      <c r="AF668" s="34" t="s">
        <v>99</v>
      </c>
      <c r="AG668" s="34" t="s">
        <v>81</v>
      </c>
      <c r="AH668" s="34">
        <v>5</v>
      </c>
      <c r="AI668" s="34" t="s">
        <v>2462</v>
      </c>
      <c r="AJ668" s="34">
        <v>41</v>
      </c>
      <c r="AK668" s="34" t="s">
        <v>425</v>
      </c>
      <c r="AL668" s="34">
        <v>10</v>
      </c>
    </row>
    <row r="669" spans="26:38" x14ac:dyDescent="0.25">
      <c r="Z669" s="38"/>
      <c r="AB669" s="34" t="str">
        <f t="shared" si="18"/>
        <v>5CLEARNING 4MIN</v>
      </c>
      <c r="AC669" s="34" t="s">
        <v>144</v>
      </c>
      <c r="AD669" s="34" t="s">
        <v>80</v>
      </c>
      <c r="AE669" s="34" t="s">
        <v>2036</v>
      </c>
      <c r="AF669" s="34" t="s">
        <v>99</v>
      </c>
      <c r="AG669" s="34" t="s">
        <v>81</v>
      </c>
      <c r="AH669" s="34">
        <v>5</v>
      </c>
      <c r="AI669" s="34" t="s">
        <v>2463</v>
      </c>
      <c r="AJ669" s="34">
        <v>37</v>
      </c>
      <c r="AK669" s="34" t="s">
        <v>833</v>
      </c>
      <c r="AL669" s="34">
        <v>13</v>
      </c>
    </row>
    <row r="670" spans="26:38" x14ac:dyDescent="0.25">
      <c r="Z670" s="38"/>
      <c r="AB670" s="34" t="str">
        <f t="shared" si="18"/>
        <v>5CLEARNING 3MIN</v>
      </c>
      <c r="AC670" s="34" t="s">
        <v>144</v>
      </c>
      <c r="AD670" s="34" t="s">
        <v>80</v>
      </c>
      <c r="AE670" s="34" t="s">
        <v>2037</v>
      </c>
      <c r="AF670" s="34" t="s">
        <v>99</v>
      </c>
      <c r="AG670" s="34" t="s">
        <v>81</v>
      </c>
      <c r="AH670" s="34">
        <v>5</v>
      </c>
      <c r="AI670" s="34" t="s">
        <v>2463</v>
      </c>
      <c r="AJ670" s="34">
        <v>39</v>
      </c>
      <c r="AK670" s="34" t="s">
        <v>957</v>
      </c>
      <c r="AL670" s="34">
        <v>14</v>
      </c>
    </row>
    <row r="671" spans="26:38" x14ac:dyDescent="0.25">
      <c r="Z671" s="38"/>
      <c r="AB671" s="34" t="str">
        <f t="shared" si="18"/>
        <v>5CFOOD PREPMIN</v>
      </c>
      <c r="AC671" s="34" t="s">
        <v>144</v>
      </c>
      <c r="AD671" s="34" t="s">
        <v>80</v>
      </c>
      <c r="AE671" s="34" t="s">
        <v>2038</v>
      </c>
      <c r="AF671" s="34" t="s">
        <v>99</v>
      </c>
      <c r="AG671" s="34" t="s">
        <v>81</v>
      </c>
      <c r="AH671" s="34">
        <v>5</v>
      </c>
      <c r="AI671" s="34" t="s">
        <v>2318</v>
      </c>
      <c r="AJ671" s="34">
        <v>34</v>
      </c>
      <c r="AK671" s="34" t="s">
        <v>2464</v>
      </c>
      <c r="AL671" s="34">
        <v>13</v>
      </c>
    </row>
    <row r="672" spans="26:38" x14ac:dyDescent="0.25">
      <c r="Z672" s="38"/>
      <c r="AB672" s="34" t="str">
        <f t="shared" si="18"/>
        <v>5CGYMMIN</v>
      </c>
      <c r="AC672" s="34" t="s">
        <v>144</v>
      </c>
      <c r="AD672" s="34" t="s">
        <v>80</v>
      </c>
      <c r="AE672" s="34" t="s">
        <v>52</v>
      </c>
      <c r="AF672" s="34" t="s">
        <v>99</v>
      </c>
      <c r="AG672" s="34" t="s">
        <v>81</v>
      </c>
      <c r="AH672" s="34">
        <v>5</v>
      </c>
      <c r="AI672" s="34" t="s">
        <v>2465</v>
      </c>
      <c r="AJ672" s="34">
        <v>42</v>
      </c>
      <c r="AK672" s="34" t="s">
        <v>991</v>
      </c>
      <c r="AL672" s="34">
        <v>14</v>
      </c>
    </row>
    <row r="673" spans="26:38" x14ac:dyDescent="0.25">
      <c r="Z673" s="38"/>
      <c r="AB673" s="34" t="str">
        <f t="shared" si="18"/>
        <v>5CADMINdoeCWEC</v>
      </c>
      <c r="AC673" s="34" t="s">
        <v>144</v>
      </c>
      <c r="AD673" s="34" t="s">
        <v>80</v>
      </c>
      <c r="AE673" s="34" t="s">
        <v>2032</v>
      </c>
      <c r="AF673" s="34" t="s">
        <v>268</v>
      </c>
      <c r="AG673" s="34" t="s">
        <v>81</v>
      </c>
      <c r="AH673" s="34">
        <v>5</v>
      </c>
      <c r="AI673" s="34" t="s">
        <v>2415</v>
      </c>
      <c r="AJ673" s="34">
        <v>35</v>
      </c>
      <c r="AK673" s="34" t="s">
        <v>850</v>
      </c>
      <c r="AL673" s="34">
        <v>12</v>
      </c>
    </row>
    <row r="674" spans="26:38" x14ac:dyDescent="0.25">
      <c r="Z674" s="38"/>
      <c r="AB674" s="34" t="str">
        <f t="shared" si="18"/>
        <v>5CLEARNING 1doeCWEC</v>
      </c>
      <c r="AC674" s="34" t="s">
        <v>144</v>
      </c>
      <c r="AD674" s="34" t="s">
        <v>80</v>
      </c>
      <c r="AE674" s="34" t="s">
        <v>2033</v>
      </c>
      <c r="AF674" s="34" t="s">
        <v>268</v>
      </c>
      <c r="AG674" s="34" t="s">
        <v>81</v>
      </c>
      <c r="AH674" s="34">
        <v>5</v>
      </c>
      <c r="AI674" s="34" t="s">
        <v>2415</v>
      </c>
      <c r="AJ674" s="34">
        <v>37</v>
      </c>
      <c r="AK674" s="34" t="s">
        <v>850</v>
      </c>
      <c r="AL674" s="34">
        <v>14</v>
      </c>
    </row>
    <row r="675" spans="26:38" x14ac:dyDescent="0.25">
      <c r="Z675" s="38"/>
      <c r="AB675" s="34" t="str">
        <f t="shared" si="18"/>
        <v>5CLEARNING 2doeCWEC</v>
      </c>
      <c r="AC675" s="34" t="s">
        <v>144</v>
      </c>
      <c r="AD675" s="34" t="s">
        <v>80</v>
      </c>
      <c r="AE675" s="34" t="s">
        <v>2034</v>
      </c>
      <c r="AF675" s="34" t="s">
        <v>268</v>
      </c>
      <c r="AG675" s="34" t="s">
        <v>81</v>
      </c>
      <c r="AH675" s="34">
        <v>5</v>
      </c>
      <c r="AI675" s="34" t="s">
        <v>640</v>
      </c>
      <c r="AJ675" s="34">
        <v>31</v>
      </c>
      <c r="AK675" s="34" t="s">
        <v>850</v>
      </c>
      <c r="AL675" s="34">
        <v>11</v>
      </c>
    </row>
    <row r="676" spans="26:38" x14ac:dyDescent="0.25">
      <c r="Z676" s="38"/>
      <c r="AB676" s="34" t="str">
        <f t="shared" si="18"/>
        <v>5CPERFORMANCEdoeCWEC</v>
      </c>
      <c r="AC676" s="34" t="s">
        <v>144</v>
      </c>
      <c r="AD676" s="34" t="s">
        <v>80</v>
      </c>
      <c r="AE676" s="34" t="s">
        <v>2035</v>
      </c>
      <c r="AF676" s="34" t="s">
        <v>268</v>
      </c>
      <c r="AG676" s="34" t="s">
        <v>81</v>
      </c>
      <c r="AH676" s="34">
        <v>5</v>
      </c>
      <c r="AI676" s="34" t="s">
        <v>2466</v>
      </c>
      <c r="AJ676" s="34">
        <v>31</v>
      </c>
      <c r="AK676" s="34" t="s">
        <v>2467</v>
      </c>
      <c r="AL676" s="34">
        <v>8</v>
      </c>
    </row>
    <row r="677" spans="26:38" x14ac:dyDescent="0.25">
      <c r="Z677" s="38"/>
      <c r="AB677" s="34" t="str">
        <f t="shared" si="18"/>
        <v>5CLEARNING 4doeCWEC</v>
      </c>
      <c r="AC677" s="34" t="s">
        <v>144</v>
      </c>
      <c r="AD677" s="34" t="s">
        <v>80</v>
      </c>
      <c r="AE677" s="34" t="s">
        <v>2036</v>
      </c>
      <c r="AF677" s="34" t="s">
        <v>268</v>
      </c>
      <c r="AG677" s="34" t="s">
        <v>81</v>
      </c>
      <c r="AH677" s="34">
        <v>5</v>
      </c>
      <c r="AI677" s="34" t="s">
        <v>591</v>
      </c>
      <c r="AJ677" s="34">
        <v>32</v>
      </c>
      <c r="AK677" s="34" t="s">
        <v>850</v>
      </c>
      <c r="AL677" s="34">
        <v>11</v>
      </c>
    </row>
    <row r="678" spans="26:38" x14ac:dyDescent="0.25">
      <c r="Z678" s="38"/>
      <c r="AB678" s="34" t="str">
        <f t="shared" si="18"/>
        <v>5CLEARNING 3doeCWEC</v>
      </c>
      <c r="AC678" s="34" t="s">
        <v>144</v>
      </c>
      <c r="AD678" s="34" t="s">
        <v>80</v>
      </c>
      <c r="AE678" s="34" t="s">
        <v>2037</v>
      </c>
      <c r="AF678" s="34" t="s">
        <v>268</v>
      </c>
      <c r="AG678" s="34" t="s">
        <v>81</v>
      </c>
      <c r="AH678" s="34">
        <v>5</v>
      </c>
      <c r="AI678" s="34" t="s">
        <v>2075</v>
      </c>
      <c r="AJ678" s="34">
        <v>34</v>
      </c>
      <c r="AK678" s="34" t="s">
        <v>2468</v>
      </c>
      <c r="AL678" s="34">
        <v>12</v>
      </c>
    </row>
    <row r="679" spans="26:38" x14ac:dyDescent="0.25">
      <c r="Z679" s="38"/>
      <c r="AB679" s="34" t="str">
        <f t="shared" si="18"/>
        <v>5CFOOD PREPdoeCWEC</v>
      </c>
      <c r="AC679" s="34" t="s">
        <v>144</v>
      </c>
      <c r="AD679" s="34" t="s">
        <v>80</v>
      </c>
      <c r="AE679" s="34" t="s">
        <v>2038</v>
      </c>
      <c r="AF679" s="34" t="s">
        <v>268</v>
      </c>
      <c r="AG679" s="34" t="s">
        <v>81</v>
      </c>
      <c r="AH679" s="34">
        <v>5</v>
      </c>
      <c r="AI679" s="34" t="s">
        <v>2469</v>
      </c>
      <c r="AJ679" s="34">
        <v>38</v>
      </c>
      <c r="AK679" s="34" t="s">
        <v>2251</v>
      </c>
      <c r="AL679" s="34">
        <v>15</v>
      </c>
    </row>
    <row r="680" spans="26:38" x14ac:dyDescent="0.25">
      <c r="Z680" s="38"/>
      <c r="AB680" s="34" t="str">
        <f t="shared" si="18"/>
        <v>5CGYMdoeCWEC</v>
      </c>
      <c r="AC680" s="34" t="s">
        <v>144</v>
      </c>
      <c r="AD680" s="34" t="s">
        <v>80</v>
      </c>
      <c r="AE680" s="34" t="s">
        <v>52</v>
      </c>
      <c r="AF680" s="34" t="s">
        <v>268</v>
      </c>
      <c r="AG680" s="34" t="s">
        <v>81</v>
      </c>
      <c r="AH680" s="34">
        <v>5</v>
      </c>
      <c r="AI680" s="34" t="s">
        <v>1651</v>
      </c>
      <c r="AJ680" s="34">
        <v>36</v>
      </c>
      <c r="AK680" s="34" t="s">
        <v>2470</v>
      </c>
      <c r="AL680" s="34">
        <v>12</v>
      </c>
    </row>
    <row r="681" spans="26:38" x14ac:dyDescent="0.25">
      <c r="Z681" s="38"/>
      <c r="AB681" s="34" t="str">
        <f t="shared" si="18"/>
        <v>5CADMINCWEC</v>
      </c>
      <c r="AC681" s="34" t="s">
        <v>144</v>
      </c>
      <c r="AD681" s="34" t="s">
        <v>80</v>
      </c>
      <c r="AE681" s="34" t="s">
        <v>2032</v>
      </c>
      <c r="AF681" s="34" t="s">
        <v>37</v>
      </c>
      <c r="AG681" s="34" t="s">
        <v>81</v>
      </c>
      <c r="AH681" s="34">
        <v>5</v>
      </c>
      <c r="AI681" s="34" t="s">
        <v>2415</v>
      </c>
      <c r="AJ681" s="34">
        <v>35</v>
      </c>
      <c r="AK681" s="34" t="s">
        <v>850</v>
      </c>
      <c r="AL681" s="34">
        <v>12</v>
      </c>
    </row>
    <row r="682" spans="26:38" x14ac:dyDescent="0.25">
      <c r="Z682" s="38"/>
      <c r="AB682" s="34" t="str">
        <f t="shared" si="18"/>
        <v>5CLEARNING 1CWEC</v>
      </c>
      <c r="AC682" s="34" t="s">
        <v>144</v>
      </c>
      <c r="AD682" s="34" t="s">
        <v>80</v>
      </c>
      <c r="AE682" s="34" t="s">
        <v>2033</v>
      </c>
      <c r="AF682" s="34" t="s">
        <v>37</v>
      </c>
      <c r="AG682" s="34" t="s">
        <v>81</v>
      </c>
      <c r="AH682" s="34">
        <v>5</v>
      </c>
      <c r="AI682" s="34" t="s">
        <v>2415</v>
      </c>
      <c r="AJ682" s="34">
        <v>37</v>
      </c>
      <c r="AK682" s="34" t="s">
        <v>2468</v>
      </c>
      <c r="AL682" s="34">
        <v>13</v>
      </c>
    </row>
    <row r="683" spans="26:38" x14ac:dyDescent="0.25">
      <c r="Z683" s="38"/>
      <c r="AB683" s="34" t="str">
        <f t="shared" si="18"/>
        <v>5CLEARNING 2CWEC</v>
      </c>
      <c r="AC683" s="34" t="s">
        <v>144</v>
      </c>
      <c r="AD683" s="34" t="s">
        <v>80</v>
      </c>
      <c r="AE683" s="34" t="s">
        <v>2034</v>
      </c>
      <c r="AF683" s="34" t="s">
        <v>37</v>
      </c>
      <c r="AG683" s="34" t="s">
        <v>81</v>
      </c>
      <c r="AH683" s="34">
        <v>5</v>
      </c>
      <c r="AI683" s="34" t="s">
        <v>640</v>
      </c>
      <c r="AJ683" s="34">
        <v>32</v>
      </c>
      <c r="AK683" s="34" t="s">
        <v>847</v>
      </c>
      <c r="AL683" s="34">
        <v>11</v>
      </c>
    </row>
    <row r="684" spans="26:38" x14ac:dyDescent="0.25">
      <c r="Z684" s="38"/>
      <c r="AB684" s="34" t="str">
        <f t="shared" si="18"/>
        <v>5CPERFORMANCECWEC</v>
      </c>
      <c r="AC684" s="34" t="s">
        <v>144</v>
      </c>
      <c r="AD684" s="34" t="s">
        <v>80</v>
      </c>
      <c r="AE684" s="34" t="s">
        <v>2035</v>
      </c>
      <c r="AF684" s="34" t="s">
        <v>37</v>
      </c>
      <c r="AG684" s="34" t="s">
        <v>81</v>
      </c>
      <c r="AH684" s="34">
        <v>5</v>
      </c>
      <c r="AI684" s="34" t="s">
        <v>2471</v>
      </c>
      <c r="AJ684" s="34">
        <v>31</v>
      </c>
      <c r="AK684" s="34" t="s">
        <v>2467</v>
      </c>
      <c r="AL684" s="34">
        <v>8</v>
      </c>
    </row>
    <row r="685" spans="26:38" x14ac:dyDescent="0.25">
      <c r="Z685" s="38"/>
      <c r="AB685" s="34" t="str">
        <f t="shared" si="18"/>
        <v>5CLEARNING 4CWEC</v>
      </c>
      <c r="AC685" s="34" t="s">
        <v>144</v>
      </c>
      <c r="AD685" s="34" t="s">
        <v>80</v>
      </c>
      <c r="AE685" s="34" t="s">
        <v>2036</v>
      </c>
      <c r="AF685" s="34" t="s">
        <v>37</v>
      </c>
      <c r="AG685" s="34" t="s">
        <v>81</v>
      </c>
      <c r="AH685" s="34">
        <v>5</v>
      </c>
      <c r="AI685" s="34" t="s">
        <v>555</v>
      </c>
      <c r="AJ685" s="34">
        <v>32</v>
      </c>
      <c r="AK685" s="34" t="s">
        <v>847</v>
      </c>
      <c r="AL685" s="34">
        <v>11</v>
      </c>
    </row>
    <row r="686" spans="26:38" x14ac:dyDescent="0.25">
      <c r="Z686" s="38"/>
      <c r="AB686" s="34" t="str">
        <f t="shared" si="18"/>
        <v>5CLEARNING 3CWEC</v>
      </c>
      <c r="AC686" s="34" t="s">
        <v>144</v>
      </c>
      <c r="AD686" s="34" t="s">
        <v>80</v>
      </c>
      <c r="AE686" s="34" t="s">
        <v>2037</v>
      </c>
      <c r="AF686" s="34" t="s">
        <v>37</v>
      </c>
      <c r="AG686" s="34" t="s">
        <v>81</v>
      </c>
      <c r="AH686" s="34">
        <v>5</v>
      </c>
      <c r="AI686" s="34" t="s">
        <v>825</v>
      </c>
      <c r="AJ686" s="34">
        <v>34</v>
      </c>
      <c r="AK686" s="34" t="s">
        <v>2468</v>
      </c>
      <c r="AL686" s="34">
        <v>12</v>
      </c>
    </row>
    <row r="687" spans="26:38" x14ac:dyDescent="0.25">
      <c r="Z687" s="38"/>
      <c r="AB687" s="34" t="str">
        <f t="shared" si="18"/>
        <v>5CFOOD PREPCWEC</v>
      </c>
      <c r="AC687" s="34" t="s">
        <v>144</v>
      </c>
      <c r="AD687" s="34" t="s">
        <v>80</v>
      </c>
      <c r="AE687" s="34" t="s">
        <v>2038</v>
      </c>
      <c r="AF687" s="34" t="s">
        <v>37</v>
      </c>
      <c r="AG687" s="34" t="s">
        <v>81</v>
      </c>
      <c r="AH687" s="34">
        <v>5</v>
      </c>
      <c r="AI687" s="34" t="s">
        <v>2469</v>
      </c>
      <c r="AJ687" s="34">
        <v>38</v>
      </c>
      <c r="AK687" s="34" t="s">
        <v>2251</v>
      </c>
      <c r="AL687" s="34">
        <v>15</v>
      </c>
    </row>
    <row r="688" spans="26:38" x14ac:dyDescent="0.25">
      <c r="Z688" s="38"/>
      <c r="AB688" s="34" t="str">
        <f t="shared" si="18"/>
        <v>5CGYMCWEC</v>
      </c>
      <c r="AC688" s="34" t="s">
        <v>144</v>
      </c>
      <c r="AD688" s="34" t="s">
        <v>80</v>
      </c>
      <c r="AE688" s="34" t="s">
        <v>52</v>
      </c>
      <c r="AF688" s="34" t="s">
        <v>37</v>
      </c>
      <c r="AG688" s="34" t="s">
        <v>81</v>
      </c>
      <c r="AH688" s="34">
        <v>5</v>
      </c>
      <c r="AI688" s="34" t="s">
        <v>1651</v>
      </c>
      <c r="AJ688" s="34">
        <v>36</v>
      </c>
      <c r="AK688" s="34" t="s">
        <v>2470</v>
      </c>
      <c r="AL688" s="34">
        <v>12</v>
      </c>
    </row>
    <row r="689" spans="26:38" ht="15" customHeight="1" x14ac:dyDescent="0.25">
      <c r="Z689" s="38"/>
      <c r="AB689" s="34" t="str">
        <f t="shared" si="18"/>
        <v>6ALocationFilename</v>
      </c>
      <c r="AC689" s="34" t="s">
        <v>149</v>
      </c>
      <c r="AD689" s="34" t="s">
        <v>59</v>
      </c>
      <c r="AE689" s="34" t="s">
        <v>60</v>
      </c>
      <c r="AF689" s="34" t="s">
        <v>61</v>
      </c>
      <c r="AG689" s="34" t="s">
        <v>62</v>
      </c>
      <c r="AH689" s="34" t="s">
        <v>63</v>
      </c>
      <c r="AI689" s="34" t="s">
        <v>64</v>
      </c>
      <c r="AJ689" s="34" t="s">
        <v>65</v>
      </c>
      <c r="AK689" s="34" t="s">
        <v>66</v>
      </c>
      <c r="AL689" s="34" t="s">
        <v>67</v>
      </c>
    </row>
    <row r="690" spans="26:38" x14ac:dyDescent="0.25">
      <c r="Z690" s="38"/>
      <c r="AB690" s="34" t="str">
        <f t="shared" si="18"/>
        <v>6AADMINTMY7WA</v>
      </c>
      <c r="AC690" s="34" t="s">
        <v>149</v>
      </c>
      <c r="AD690" s="34" t="s">
        <v>80</v>
      </c>
      <c r="AE690" s="34" t="s">
        <v>2032</v>
      </c>
      <c r="AF690" s="34" t="s">
        <v>79</v>
      </c>
      <c r="AG690" s="34" t="s">
        <v>81</v>
      </c>
      <c r="AH690" s="34">
        <v>5</v>
      </c>
      <c r="AI690" s="34" t="s">
        <v>400</v>
      </c>
      <c r="AJ690" s="34">
        <v>51</v>
      </c>
      <c r="AK690" s="34" t="s">
        <v>270</v>
      </c>
      <c r="AL690" s="34">
        <v>16</v>
      </c>
    </row>
    <row r="691" spans="26:38" x14ac:dyDescent="0.25">
      <c r="Z691" s="38"/>
      <c r="AB691" s="34" t="str">
        <f t="shared" si="18"/>
        <v>6ALEARNING 1TMY7WA</v>
      </c>
      <c r="AC691" s="34" t="s">
        <v>149</v>
      </c>
      <c r="AD691" s="34" t="s">
        <v>80</v>
      </c>
      <c r="AE691" s="34" t="s">
        <v>2033</v>
      </c>
      <c r="AF691" s="34" t="s">
        <v>79</v>
      </c>
      <c r="AG691" s="34" t="s">
        <v>81</v>
      </c>
      <c r="AH691" s="34">
        <v>5</v>
      </c>
      <c r="AI691" s="34" t="s">
        <v>979</v>
      </c>
      <c r="AJ691" s="34">
        <v>59</v>
      </c>
      <c r="AK691" s="34" t="s">
        <v>1287</v>
      </c>
      <c r="AL691" s="34">
        <v>18</v>
      </c>
    </row>
    <row r="692" spans="26:38" x14ac:dyDescent="0.25">
      <c r="Z692" s="38"/>
      <c r="AB692" s="34" t="str">
        <f t="shared" si="18"/>
        <v>6ALEARNING 2TMY7WA</v>
      </c>
      <c r="AC692" s="34" t="s">
        <v>149</v>
      </c>
      <c r="AD692" s="34" t="s">
        <v>80</v>
      </c>
      <c r="AE692" s="34" t="s">
        <v>2034</v>
      </c>
      <c r="AF692" s="34" t="s">
        <v>79</v>
      </c>
      <c r="AG692" s="34" t="s">
        <v>81</v>
      </c>
      <c r="AH692" s="34">
        <v>5</v>
      </c>
      <c r="AI692" s="34" t="s">
        <v>2247</v>
      </c>
      <c r="AJ692" s="34">
        <v>44</v>
      </c>
      <c r="AK692" s="34" t="s">
        <v>270</v>
      </c>
      <c r="AL692" s="34">
        <v>15</v>
      </c>
    </row>
    <row r="693" spans="26:38" x14ac:dyDescent="0.25">
      <c r="Z693" s="38"/>
      <c r="AB693" s="34" t="str">
        <f t="shared" si="18"/>
        <v>6APERFORMANCETMY7WA</v>
      </c>
      <c r="AC693" s="34" t="s">
        <v>149</v>
      </c>
      <c r="AD693" s="34" t="s">
        <v>80</v>
      </c>
      <c r="AE693" s="34" t="s">
        <v>2035</v>
      </c>
      <c r="AF693" s="34" t="s">
        <v>79</v>
      </c>
      <c r="AG693" s="34" t="s">
        <v>81</v>
      </c>
      <c r="AH693" s="34">
        <v>5</v>
      </c>
      <c r="AI693" s="34" t="s">
        <v>1865</v>
      </c>
      <c r="AJ693" s="34">
        <v>42</v>
      </c>
      <c r="AK693" s="34" t="s">
        <v>998</v>
      </c>
      <c r="AL693" s="34">
        <v>12</v>
      </c>
    </row>
    <row r="694" spans="26:38" x14ac:dyDescent="0.25">
      <c r="Z694" s="38"/>
      <c r="AB694" s="34" t="str">
        <f t="shared" si="18"/>
        <v>6ALEARNING 4TMY7WA</v>
      </c>
      <c r="AC694" s="34" t="s">
        <v>149</v>
      </c>
      <c r="AD694" s="34" t="s">
        <v>80</v>
      </c>
      <c r="AE694" s="34" t="s">
        <v>2036</v>
      </c>
      <c r="AF694" s="34" t="s">
        <v>79</v>
      </c>
      <c r="AG694" s="34" t="s">
        <v>81</v>
      </c>
      <c r="AH694" s="34">
        <v>5</v>
      </c>
      <c r="AI694" s="34" t="s">
        <v>649</v>
      </c>
      <c r="AJ694" s="34">
        <v>44</v>
      </c>
      <c r="AK694" s="34" t="s">
        <v>1316</v>
      </c>
      <c r="AL694" s="34">
        <v>15</v>
      </c>
    </row>
    <row r="695" spans="26:38" x14ac:dyDescent="0.25">
      <c r="Z695" s="38"/>
      <c r="AB695" s="34" t="str">
        <f t="shared" si="18"/>
        <v>6ALEARNING 3TMY7WA</v>
      </c>
      <c r="AC695" s="34" t="s">
        <v>149</v>
      </c>
      <c r="AD695" s="34" t="s">
        <v>80</v>
      </c>
      <c r="AE695" s="34" t="s">
        <v>2037</v>
      </c>
      <c r="AF695" s="34" t="s">
        <v>79</v>
      </c>
      <c r="AG695" s="34" t="s">
        <v>81</v>
      </c>
      <c r="AH695" s="34">
        <v>5</v>
      </c>
      <c r="AI695" s="34" t="s">
        <v>878</v>
      </c>
      <c r="AJ695" s="34">
        <v>46</v>
      </c>
      <c r="AK695" s="34" t="s">
        <v>270</v>
      </c>
      <c r="AL695" s="34">
        <v>16</v>
      </c>
    </row>
    <row r="696" spans="26:38" x14ac:dyDescent="0.25">
      <c r="Z696" s="38"/>
      <c r="AB696" s="34" t="str">
        <f t="shared" si="18"/>
        <v>6AFOOD PREPTMY7WA</v>
      </c>
      <c r="AC696" s="34" t="s">
        <v>149</v>
      </c>
      <c r="AD696" s="34" t="s">
        <v>80</v>
      </c>
      <c r="AE696" s="34" t="s">
        <v>2038</v>
      </c>
      <c r="AF696" s="34" t="s">
        <v>79</v>
      </c>
      <c r="AG696" s="34" t="s">
        <v>81</v>
      </c>
      <c r="AH696" s="34">
        <v>5</v>
      </c>
      <c r="AI696" s="34" t="s">
        <v>2333</v>
      </c>
      <c r="AJ696" s="34">
        <v>45</v>
      </c>
      <c r="AK696" s="34" t="s">
        <v>226</v>
      </c>
      <c r="AL696" s="34">
        <v>18</v>
      </c>
    </row>
    <row r="697" spans="26:38" x14ac:dyDescent="0.25">
      <c r="Z697" s="38"/>
      <c r="AB697" s="34" t="str">
        <f t="shared" si="18"/>
        <v>6AGYMTMY7WA</v>
      </c>
      <c r="AC697" s="34" t="s">
        <v>149</v>
      </c>
      <c r="AD697" s="34" t="s">
        <v>80</v>
      </c>
      <c r="AE697" s="34" t="s">
        <v>52</v>
      </c>
      <c r="AF697" s="34" t="s">
        <v>79</v>
      </c>
      <c r="AG697" s="34" t="s">
        <v>81</v>
      </c>
      <c r="AH697" s="34">
        <v>5</v>
      </c>
      <c r="AI697" s="34" t="s">
        <v>2472</v>
      </c>
      <c r="AJ697" s="34">
        <v>43</v>
      </c>
      <c r="AK697" s="34" t="s">
        <v>2473</v>
      </c>
      <c r="AL697" s="34">
        <v>16</v>
      </c>
    </row>
    <row r="698" spans="26:38" x14ac:dyDescent="0.25">
      <c r="Z698" s="38"/>
      <c r="AB698" s="34" t="str">
        <f t="shared" si="18"/>
        <v>6AADMINTMY3WA</v>
      </c>
      <c r="AC698" s="34" t="s">
        <v>149</v>
      </c>
      <c r="AD698" s="34" t="s">
        <v>80</v>
      </c>
      <c r="AE698" s="34" t="s">
        <v>2032</v>
      </c>
      <c r="AF698" s="34" t="s">
        <v>69</v>
      </c>
      <c r="AG698" s="34" t="s">
        <v>81</v>
      </c>
      <c r="AH698" s="34">
        <v>5</v>
      </c>
      <c r="AI698" s="34" t="s">
        <v>1414</v>
      </c>
      <c r="AJ698" s="34">
        <v>55</v>
      </c>
      <c r="AK698" s="34" t="s">
        <v>593</v>
      </c>
      <c r="AL698" s="34">
        <v>16</v>
      </c>
    </row>
    <row r="699" spans="26:38" x14ac:dyDescent="0.25">
      <c r="Z699" s="38"/>
      <c r="AB699" s="34" t="str">
        <f t="shared" si="18"/>
        <v>6ALEARNING 1TMY3WA</v>
      </c>
      <c r="AC699" s="34" t="s">
        <v>149</v>
      </c>
      <c r="AD699" s="34" t="s">
        <v>80</v>
      </c>
      <c r="AE699" s="34" t="s">
        <v>2033</v>
      </c>
      <c r="AF699" s="34" t="s">
        <v>69</v>
      </c>
      <c r="AG699" s="34" t="s">
        <v>81</v>
      </c>
      <c r="AH699" s="34">
        <v>5</v>
      </c>
      <c r="AI699" s="34" t="s">
        <v>706</v>
      </c>
      <c r="AJ699" s="34">
        <v>64</v>
      </c>
      <c r="AK699" s="34" t="s">
        <v>593</v>
      </c>
      <c r="AL699" s="34">
        <v>18</v>
      </c>
    </row>
    <row r="700" spans="26:38" x14ac:dyDescent="0.25">
      <c r="Z700" s="38"/>
      <c r="AB700" s="34" t="str">
        <f t="shared" si="18"/>
        <v>6ALEARNING 2TMY3WA</v>
      </c>
      <c r="AC700" s="34" t="s">
        <v>149</v>
      </c>
      <c r="AD700" s="34" t="s">
        <v>80</v>
      </c>
      <c r="AE700" s="34" t="s">
        <v>2034</v>
      </c>
      <c r="AF700" s="34" t="s">
        <v>69</v>
      </c>
      <c r="AG700" s="34" t="s">
        <v>81</v>
      </c>
      <c r="AH700" s="34">
        <v>5</v>
      </c>
      <c r="AI700" s="34" t="s">
        <v>2424</v>
      </c>
      <c r="AJ700" s="34">
        <v>48</v>
      </c>
      <c r="AK700" s="34" t="s">
        <v>725</v>
      </c>
      <c r="AL700" s="34">
        <v>14</v>
      </c>
    </row>
    <row r="701" spans="26:38" x14ac:dyDescent="0.25">
      <c r="Z701" s="38"/>
      <c r="AB701" s="34" t="str">
        <f t="shared" si="18"/>
        <v>6APERFORMANCETMY3WA</v>
      </c>
      <c r="AC701" s="34" t="s">
        <v>149</v>
      </c>
      <c r="AD701" s="34" t="s">
        <v>80</v>
      </c>
      <c r="AE701" s="34" t="s">
        <v>2035</v>
      </c>
      <c r="AF701" s="34" t="s">
        <v>69</v>
      </c>
      <c r="AG701" s="34" t="s">
        <v>81</v>
      </c>
      <c r="AH701" s="34">
        <v>5</v>
      </c>
      <c r="AI701" s="34" t="s">
        <v>2474</v>
      </c>
      <c r="AJ701" s="34">
        <v>42</v>
      </c>
      <c r="AK701" s="34" t="s">
        <v>2475</v>
      </c>
      <c r="AL701" s="34">
        <v>11</v>
      </c>
    </row>
    <row r="702" spans="26:38" x14ac:dyDescent="0.25">
      <c r="Z702" s="38"/>
      <c r="AB702" s="34" t="str">
        <f t="shared" si="18"/>
        <v>6ALEARNING 4TMY3WA</v>
      </c>
      <c r="AC702" s="34" t="s">
        <v>149</v>
      </c>
      <c r="AD702" s="34" t="s">
        <v>80</v>
      </c>
      <c r="AE702" s="34" t="s">
        <v>2036</v>
      </c>
      <c r="AF702" s="34" t="s">
        <v>69</v>
      </c>
      <c r="AG702" s="34" t="s">
        <v>81</v>
      </c>
      <c r="AH702" s="34">
        <v>5</v>
      </c>
      <c r="AI702" s="34" t="s">
        <v>572</v>
      </c>
      <c r="AJ702" s="34">
        <v>47</v>
      </c>
      <c r="AK702" s="34" t="s">
        <v>303</v>
      </c>
      <c r="AL702" s="34">
        <v>14</v>
      </c>
    </row>
    <row r="703" spans="26:38" x14ac:dyDescent="0.25">
      <c r="Z703" s="38"/>
      <c r="AB703" s="34" t="str">
        <f t="shared" si="18"/>
        <v>6ALEARNING 3TMY3WA</v>
      </c>
      <c r="AC703" s="34" t="s">
        <v>149</v>
      </c>
      <c r="AD703" s="34" t="s">
        <v>80</v>
      </c>
      <c r="AE703" s="34" t="s">
        <v>2037</v>
      </c>
      <c r="AF703" s="34" t="s">
        <v>69</v>
      </c>
      <c r="AG703" s="34" t="s">
        <v>81</v>
      </c>
      <c r="AH703" s="34">
        <v>5</v>
      </c>
      <c r="AI703" s="34" t="s">
        <v>2476</v>
      </c>
      <c r="AJ703" s="34">
        <v>48</v>
      </c>
      <c r="AK703" s="34" t="s">
        <v>314</v>
      </c>
      <c r="AL703" s="34">
        <v>15</v>
      </c>
    </row>
    <row r="704" spans="26:38" x14ac:dyDescent="0.25">
      <c r="Z704" s="38"/>
      <c r="AB704" s="34" t="str">
        <f t="shared" si="18"/>
        <v>6AFOOD PREPTMY3WA</v>
      </c>
      <c r="AC704" s="34" t="s">
        <v>149</v>
      </c>
      <c r="AD704" s="34" t="s">
        <v>80</v>
      </c>
      <c r="AE704" s="34" t="s">
        <v>2038</v>
      </c>
      <c r="AF704" s="34" t="s">
        <v>69</v>
      </c>
      <c r="AG704" s="34" t="s">
        <v>81</v>
      </c>
      <c r="AH704" s="34">
        <v>5</v>
      </c>
      <c r="AI704" s="34" t="s">
        <v>206</v>
      </c>
      <c r="AJ704" s="34">
        <v>45</v>
      </c>
      <c r="AK704" s="34" t="s">
        <v>459</v>
      </c>
      <c r="AL704" s="34">
        <v>19</v>
      </c>
    </row>
    <row r="705" spans="26:38" x14ac:dyDescent="0.25">
      <c r="Z705" s="38"/>
      <c r="AB705" s="34" t="str">
        <f t="shared" si="18"/>
        <v>6AGYMTMY3WA</v>
      </c>
      <c r="AC705" s="34" t="s">
        <v>149</v>
      </c>
      <c r="AD705" s="34" t="s">
        <v>80</v>
      </c>
      <c r="AE705" s="34" t="s">
        <v>52</v>
      </c>
      <c r="AF705" s="34" t="s">
        <v>69</v>
      </c>
      <c r="AG705" s="34" t="s">
        <v>81</v>
      </c>
      <c r="AH705" s="34">
        <v>5</v>
      </c>
      <c r="AI705" s="34" t="s">
        <v>2477</v>
      </c>
      <c r="AJ705" s="34">
        <v>43</v>
      </c>
      <c r="AK705" s="34" t="s">
        <v>2129</v>
      </c>
      <c r="AL705" s="34">
        <v>16</v>
      </c>
    </row>
    <row r="706" spans="26:38" x14ac:dyDescent="0.25">
      <c r="Z706" s="38"/>
      <c r="AB706" s="34" t="str">
        <f t="shared" si="18"/>
        <v>6AADMINTMY3</v>
      </c>
      <c r="AC706" s="34" t="s">
        <v>149</v>
      </c>
      <c r="AD706" s="34" t="s">
        <v>80</v>
      </c>
      <c r="AE706" s="34" t="s">
        <v>2032</v>
      </c>
      <c r="AF706" s="34" t="s">
        <v>84</v>
      </c>
      <c r="AG706" s="34" t="s">
        <v>81</v>
      </c>
      <c r="AH706" s="34">
        <v>5</v>
      </c>
      <c r="AI706" s="34" t="s">
        <v>2478</v>
      </c>
      <c r="AJ706" s="34">
        <v>49</v>
      </c>
      <c r="AK706" s="34" t="s">
        <v>731</v>
      </c>
      <c r="AL706" s="34">
        <v>17</v>
      </c>
    </row>
    <row r="707" spans="26:38" x14ac:dyDescent="0.25">
      <c r="Z707" s="38"/>
      <c r="AB707" s="34" t="str">
        <f t="shared" si="18"/>
        <v>6ALEARNING 1TMY3</v>
      </c>
      <c r="AC707" s="34" t="s">
        <v>149</v>
      </c>
      <c r="AD707" s="34" t="s">
        <v>80</v>
      </c>
      <c r="AE707" s="34" t="s">
        <v>2033</v>
      </c>
      <c r="AF707" s="34" t="s">
        <v>84</v>
      </c>
      <c r="AG707" s="34" t="s">
        <v>81</v>
      </c>
      <c r="AH707" s="34">
        <v>5</v>
      </c>
      <c r="AI707" s="34" t="s">
        <v>1861</v>
      </c>
      <c r="AJ707" s="34">
        <v>61</v>
      </c>
      <c r="AK707" s="34" t="s">
        <v>872</v>
      </c>
      <c r="AL707" s="34">
        <v>19</v>
      </c>
    </row>
    <row r="708" spans="26:38" x14ac:dyDescent="0.25">
      <c r="Z708" s="38"/>
      <c r="AB708" s="34" t="str">
        <f t="shared" si="18"/>
        <v>6ALEARNING 2TMY3</v>
      </c>
      <c r="AC708" s="34" t="s">
        <v>149</v>
      </c>
      <c r="AD708" s="34" t="s">
        <v>80</v>
      </c>
      <c r="AE708" s="34" t="s">
        <v>2034</v>
      </c>
      <c r="AF708" s="34" t="s">
        <v>84</v>
      </c>
      <c r="AG708" s="34" t="s">
        <v>81</v>
      </c>
      <c r="AH708" s="34">
        <v>5</v>
      </c>
      <c r="AI708" s="34" t="s">
        <v>561</v>
      </c>
      <c r="AJ708" s="34">
        <v>44</v>
      </c>
      <c r="AK708" s="34" t="s">
        <v>191</v>
      </c>
      <c r="AL708" s="34">
        <v>15</v>
      </c>
    </row>
    <row r="709" spans="26:38" x14ac:dyDescent="0.25">
      <c r="Z709" s="38"/>
      <c r="AB709" s="34" t="str">
        <f t="shared" si="18"/>
        <v>6APERFORMANCETMY3</v>
      </c>
      <c r="AC709" s="34" t="s">
        <v>149</v>
      </c>
      <c r="AD709" s="34" t="s">
        <v>80</v>
      </c>
      <c r="AE709" s="34" t="s">
        <v>2035</v>
      </c>
      <c r="AF709" s="34" t="s">
        <v>84</v>
      </c>
      <c r="AG709" s="34" t="s">
        <v>81</v>
      </c>
      <c r="AH709" s="34">
        <v>5</v>
      </c>
      <c r="AI709" s="34" t="s">
        <v>2479</v>
      </c>
      <c r="AJ709" s="34">
        <v>44</v>
      </c>
      <c r="AK709" s="34" t="s">
        <v>2480</v>
      </c>
      <c r="AL709" s="34">
        <v>12</v>
      </c>
    </row>
    <row r="710" spans="26:38" x14ac:dyDescent="0.25">
      <c r="Z710" s="38"/>
      <c r="AB710" s="34" t="str">
        <f t="shared" si="18"/>
        <v>6ALEARNING 4TMY3</v>
      </c>
      <c r="AC710" s="34" t="s">
        <v>149</v>
      </c>
      <c r="AD710" s="34" t="s">
        <v>80</v>
      </c>
      <c r="AE710" s="34" t="s">
        <v>2036</v>
      </c>
      <c r="AF710" s="34" t="s">
        <v>84</v>
      </c>
      <c r="AG710" s="34" t="s">
        <v>81</v>
      </c>
      <c r="AH710" s="34">
        <v>5</v>
      </c>
      <c r="AI710" s="34" t="s">
        <v>1818</v>
      </c>
      <c r="AJ710" s="34">
        <v>43</v>
      </c>
      <c r="AK710" s="34" t="s">
        <v>856</v>
      </c>
      <c r="AL710" s="34">
        <v>15</v>
      </c>
    </row>
    <row r="711" spans="26:38" x14ac:dyDescent="0.25">
      <c r="Z711" s="38"/>
      <c r="AB711" s="34" t="str">
        <f t="shared" ref="AB711:AB774" si="19">CONCATENATE(AC711,AE711,AF711)</f>
        <v>6ALEARNING 3TMY3</v>
      </c>
      <c r="AC711" s="34" t="s">
        <v>149</v>
      </c>
      <c r="AD711" s="34" t="s">
        <v>80</v>
      </c>
      <c r="AE711" s="34" t="s">
        <v>2037</v>
      </c>
      <c r="AF711" s="34" t="s">
        <v>84</v>
      </c>
      <c r="AG711" s="34" t="s">
        <v>81</v>
      </c>
      <c r="AH711" s="34">
        <v>5</v>
      </c>
      <c r="AI711" s="34" t="s">
        <v>1658</v>
      </c>
      <c r="AJ711" s="34">
        <v>46</v>
      </c>
      <c r="AK711" s="34" t="s">
        <v>2481</v>
      </c>
      <c r="AL711" s="34">
        <v>16</v>
      </c>
    </row>
    <row r="712" spans="26:38" x14ac:dyDescent="0.25">
      <c r="Z712" s="38"/>
      <c r="AB712" s="34" t="str">
        <f t="shared" si="19"/>
        <v>6AFOOD PREPTMY3</v>
      </c>
      <c r="AC712" s="34" t="s">
        <v>149</v>
      </c>
      <c r="AD712" s="34" t="s">
        <v>80</v>
      </c>
      <c r="AE712" s="34" t="s">
        <v>2038</v>
      </c>
      <c r="AF712" s="34" t="s">
        <v>84</v>
      </c>
      <c r="AG712" s="34" t="s">
        <v>81</v>
      </c>
      <c r="AH712" s="34">
        <v>5</v>
      </c>
      <c r="AI712" s="34" t="s">
        <v>1328</v>
      </c>
      <c r="AJ712" s="34">
        <v>45</v>
      </c>
      <c r="AK712" s="34" t="s">
        <v>1750</v>
      </c>
      <c r="AL712" s="34">
        <v>18</v>
      </c>
    </row>
    <row r="713" spans="26:38" x14ac:dyDescent="0.25">
      <c r="Z713" s="38"/>
      <c r="AB713" s="34" t="str">
        <f t="shared" si="19"/>
        <v>6AGYMTMY3</v>
      </c>
      <c r="AC713" s="34" t="s">
        <v>149</v>
      </c>
      <c r="AD713" s="34" t="s">
        <v>80</v>
      </c>
      <c r="AE713" s="34" t="s">
        <v>52</v>
      </c>
      <c r="AF713" s="34" t="s">
        <v>84</v>
      </c>
      <c r="AG713" s="34" t="s">
        <v>81</v>
      </c>
      <c r="AH713" s="34">
        <v>5</v>
      </c>
      <c r="AI713" s="34" t="s">
        <v>2482</v>
      </c>
      <c r="AJ713" s="34">
        <v>44</v>
      </c>
      <c r="AK713" s="34" t="s">
        <v>893</v>
      </c>
      <c r="AL713" s="34">
        <v>16</v>
      </c>
    </row>
    <row r="714" spans="26:38" x14ac:dyDescent="0.25">
      <c r="Z714" s="38"/>
      <c r="AB714" s="34" t="str">
        <f t="shared" si="19"/>
        <v>6AADMINTMY2</v>
      </c>
      <c r="AC714" s="34" t="s">
        <v>149</v>
      </c>
      <c r="AD714" s="34" t="s">
        <v>80</v>
      </c>
      <c r="AE714" s="34" t="s">
        <v>2032</v>
      </c>
      <c r="AF714" s="34" t="s">
        <v>90</v>
      </c>
      <c r="AG714" s="34" t="s">
        <v>81</v>
      </c>
      <c r="AH714" s="34">
        <v>5</v>
      </c>
      <c r="AI714" s="34" t="s">
        <v>2151</v>
      </c>
      <c r="AJ714" s="34">
        <v>46</v>
      </c>
      <c r="AK714" s="34" t="s">
        <v>725</v>
      </c>
      <c r="AL714" s="34">
        <v>17</v>
      </c>
    </row>
    <row r="715" spans="26:38" x14ac:dyDescent="0.25">
      <c r="Z715" s="38"/>
      <c r="AB715" s="34" t="str">
        <f t="shared" si="19"/>
        <v>6ALEARNING 1TMY2</v>
      </c>
      <c r="AC715" s="34" t="s">
        <v>149</v>
      </c>
      <c r="AD715" s="34" t="s">
        <v>80</v>
      </c>
      <c r="AE715" s="34" t="s">
        <v>2033</v>
      </c>
      <c r="AF715" s="34" t="s">
        <v>90</v>
      </c>
      <c r="AG715" s="34" t="s">
        <v>81</v>
      </c>
      <c r="AH715" s="34">
        <v>5</v>
      </c>
      <c r="AI715" s="34" t="s">
        <v>1826</v>
      </c>
      <c r="AJ715" s="34">
        <v>57</v>
      </c>
      <c r="AK715" s="34" t="s">
        <v>1965</v>
      </c>
      <c r="AL715" s="34">
        <v>18</v>
      </c>
    </row>
    <row r="716" spans="26:38" x14ac:dyDescent="0.25">
      <c r="Z716" s="38"/>
      <c r="AB716" s="34" t="str">
        <f t="shared" si="19"/>
        <v>6ALEARNING 2TMY2</v>
      </c>
      <c r="AC716" s="34" t="s">
        <v>149</v>
      </c>
      <c r="AD716" s="34" t="s">
        <v>80</v>
      </c>
      <c r="AE716" s="34" t="s">
        <v>2034</v>
      </c>
      <c r="AF716" s="34" t="s">
        <v>90</v>
      </c>
      <c r="AG716" s="34" t="s">
        <v>81</v>
      </c>
      <c r="AH716" s="34">
        <v>5</v>
      </c>
      <c r="AI716" s="34" t="s">
        <v>706</v>
      </c>
      <c r="AJ716" s="34">
        <v>40</v>
      </c>
      <c r="AK716" s="34" t="s">
        <v>725</v>
      </c>
      <c r="AL716" s="34">
        <v>15</v>
      </c>
    </row>
    <row r="717" spans="26:38" x14ac:dyDescent="0.25">
      <c r="Z717" s="38"/>
      <c r="AB717" s="34" t="str">
        <f t="shared" si="19"/>
        <v>6APERFORMANCETMY2</v>
      </c>
      <c r="AC717" s="34" t="s">
        <v>149</v>
      </c>
      <c r="AD717" s="34" t="s">
        <v>80</v>
      </c>
      <c r="AE717" s="34" t="s">
        <v>2035</v>
      </c>
      <c r="AF717" s="34" t="s">
        <v>90</v>
      </c>
      <c r="AG717" s="34" t="s">
        <v>81</v>
      </c>
      <c r="AH717" s="34">
        <v>5</v>
      </c>
      <c r="AI717" s="34" t="s">
        <v>2462</v>
      </c>
      <c r="AJ717" s="34">
        <v>43</v>
      </c>
      <c r="AK717" s="34" t="s">
        <v>2483</v>
      </c>
      <c r="AL717" s="34">
        <v>12</v>
      </c>
    </row>
    <row r="718" spans="26:38" x14ac:dyDescent="0.25">
      <c r="Z718" s="38"/>
      <c r="AB718" s="34" t="str">
        <f t="shared" si="19"/>
        <v>6ALEARNING 4TMY2</v>
      </c>
      <c r="AC718" s="34" t="s">
        <v>149</v>
      </c>
      <c r="AD718" s="34" t="s">
        <v>80</v>
      </c>
      <c r="AE718" s="34" t="s">
        <v>2036</v>
      </c>
      <c r="AF718" s="34" t="s">
        <v>90</v>
      </c>
      <c r="AG718" s="34" t="s">
        <v>81</v>
      </c>
      <c r="AH718" s="34">
        <v>5</v>
      </c>
      <c r="AI718" s="34" t="s">
        <v>441</v>
      </c>
      <c r="AJ718" s="34">
        <v>41</v>
      </c>
      <c r="AK718" s="34" t="s">
        <v>868</v>
      </c>
      <c r="AL718" s="34">
        <v>15</v>
      </c>
    </row>
    <row r="719" spans="26:38" x14ac:dyDescent="0.25">
      <c r="Z719" s="38"/>
      <c r="AB719" s="34" t="str">
        <f t="shared" si="19"/>
        <v>6ALEARNING 3TMY2</v>
      </c>
      <c r="AC719" s="34" t="s">
        <v>149</v>
      </c>
      <c r="AD719" s="34" t="s">
        <v>80</v>
      </c>
      <c r="AE719" s="34" t="s">
        <v>2037</v>
      </c>
      <c r="AF719" s="34" t="s">
        <v>90</v>
      </c>
      <c r="AG719" s="34" t="s">
        <v>81</v>
      </c>
      <c r="AH719" s="34">
        <v>5</v>
      </c>
      <c r="AI719" s="34" t="s">
        <v>441</v>
      </c>
      <c r="AJ719" s="34">
        <v>44</v>
      </c>
      <c r="AK719" s="34" t="s">
        <v>2484</v>
      </c>
      <c r="AL719" s="34">
        <v>16</v>
      </c>
    </row>
    <row r="720" spans="26:38" x14ac:dyDescent="0.25">
      <c r="Z720" s="38"/>
      <c r="AB720" s="34" t="str">
        <f t="shared" si="19"/>
        <v>6AFOOD PREPTMY2</v>
      </c>
      <c r="AC720" s="34" t="s">
        <v>149</v>
      </c>
      <c r="AD720" s="34" t="s">
        <v>80</v>
      </c>
      <c r="AE720" s="34" t="s">
        <v>2038</v>
      </c>
      <c r="AF720" s="34" t="s">
        <v>90</v>
      </c>
      <c r="AG720" s="34" t="s">
        <v>81</v>
      </c>
      <c r="AH720" s="34">
        <v>5</v>
      </c>
      <c r="AI720" s="34" t="s">
        <v>2444</v>
      </c>
      <c r="AJ720" s="34">
        <v>42</v>
      </c>
      <c r="AK720" s="34" t="s">
        <v>2334</v>
      </c>
      <c r="AL720" s="34">
        <v>18</v>
      </c>
    </row>
    <row r="721" spans="26:38" x14ac:dyDescent="0.25">
      <c r="Z721" s="38"/>
      <c r="AB721" s="34" t="str">
        <f t="shared" si="19"/>
        <v>6AGYMTMY2</v>
      </c>
      <c r="AC721" s="34" t="s">
        <v>149</v>
      </c>
      <c r="AD721" s="34" t="s">
        <v>80</v>
      </c>
      <c r="AE721" s="34" t="s">
        <v>52</v>
      </c>
      <c r="AF721" s="34" t="s">
        <v>90</v>
      </c>
      <c r="AG721" s="34" t="s">
        <v>81</v>
      </c>
      <c r="AH721" s="34">
        <v>5</v>
      </c>
      <c r="AI721" s="34" t="s">
        <v>1490</v>
      </c>
      <c r="AJ721" s="34">
        <v>44</v>
      </c>
      <c r="AK721" s="34" t="s">
        <v>2485</v>
      </c>
      <c r="AL721" s="34">
        <v>16</v>
      </c>
    </row>
    <row r="722" spans="26:38" x14ac:dyDescent="0.25">
      <c r="Z722" s="38"/>
      <c r="AB722" s="34" t="str">
        <f t="shared" si="19"/>
        <v>6AADMINTMY15WA</v>
      </c>
      <c r="AC722" s="34" t="s">
        <v>149</v>
      </c>
      <c r="AD722" s="34" t="s">
        <v>80</v>
      </c>
      <c r="AE722" s="34" t="s">
        <v>2032</v>
      </c>
      <c r="AF722" s="34" t="s">
        <v>93</v>
      </c>
      <c r="AG722" s="34" t="s">
        <v>81</v>
      </c>
      <c r="AH722" s="34">
        <v>5</v>
      </c>
      <c r="AI722" s="34" t="s">
        <v>2486</v>
      </c>
      <c r="AJ722" s="34">
        <v>53</v>
      </c>
      <c r="AK722" s="34" t="s">
        <v>782</v>
      </c>
      <c r="AL722" s="34">
        <v>16</v>
      </c>
    </row>
    <row r="723" spans="26:38" x14ac:dyDescent="0.25">
      <c r="Z723" s="38"/>
      <c r="AB723" s="34" t="str">
        <f t="shared" si="19"/>
        <v>6ALEARNING 1TMY15WA</v>
      </c>
      <c r="AC723" s="34" t="s">
        <v>149</v>
      </c>
      <c r="AD723" s="34" t="s">
        <v>80</v>
      </c>
      <c r="AE723" s="34" t="s">
        <v>2033</v>
      </c>
      <c r="AF723" s="34" t="s">
        <v>93</v>
      </c>
      <c r="AG723" s="34" t="s">
        <v>81</v>
      </c>
      <c r="AH723" s="34">
        <v>5</v>
      </c>
      <c r="AI723" s="34" t="s">
        <v>2164</v>
      </c>
      <c r="AJ723" s="34">
        <v>62</v>
      </c>
      <c r="AK723" s="34" t="s">
        <v>162</v>
      </c>
      <c r="AL723" s="34">
        <v>18</v>
      </c>
    </row>
    <row r="724" spans="26:38" x14ac:dyDescent="0.25">
      <c r="Z724" s="38"/>
      <c r="AB724" s="34" t="str">
        <f t="shared" si="19"/>
        <v>6ALEARNING 2TMY15WA</v>
      </c>
      <c r="AC724" s="34" t="s">
        <v>149</v>
      </c>
      <c r="AD724" s="34" t="s">
        <v>80</v>
      </c>
      <c r="AE724" s="34" t="s">
        <v>2034</v>
      </c>
      <c r="AF724" s="34" t="s">
        <v>93</v>
      </c>
      <c r="AG724" s="34" t="s">
        <v>81</v>
      </c>
      <c r="AH724" s="34">
        <v>5</v>
      </c>
      <c r="AI724" s="34" t="s">
        <v>1699</v>
      </c>
      <c r="AJ724" s="34">
        <v>48</v>
      </c>
      <c r="AK724" s="34" t="s">
        <v>972</v>
      </c>
      <c r="AL724" s="34">
        <v>15</v>
      </c>
    </row>
    <row r="725" spans="26:38" x14ac:dyDescent="0.25">
      <c r="Z725" s="38"/>
      <c r="AB725" s="34" t="str">
        <f t="shared" si="19"/>
        <v>6APERFORMANCETMY15WA</v>
      </c>
      <c r="AC725" s="34" t="s">
        <v>149</v>
      </c>
      <c r="AD725" s="34" t="s">
        <v>80</v>
      </c>
      <c r="AE725" s="34" t="s">
        <v>2035</v>
      </c>
      <c r="AF725" s="34" t="s">
        <v>93</v>
      </c>
      <c r="AG725" s="34" t="s">
        <v>81</v>
      </c>
      <c r="AH725" s="34">
        <v>5</v>
      </c>
      <c r="AI725" s="34" t="s">
        <v>2474</v>
      </c>
      <c r="AJ725" s="34">
        <v>42</v>
      </c>
      <c r="AK725" s="34" t="s">
        <v>2487</v>
      </c>
      <c r="AL725" s="34">
        <v>12</v>
      </c>
    </row>
    <row r="726" spans="26:38" x14ac:dyDescent="0.25">
      <c r="Z726" s="38"/>
      <c r="AB726" s="34" t="str">
        <f t="shared" si="19"/>
        <v>6ALEARNING 4TMY15WA</v>
      </c>
      <c r="AC726" s="34" t="s">
        <v>149</v>
      </c>
      <c r="AD726" s="34" t="s">
        <v>80</v>
      </c>
      <c r="AE726" s="34" t="s">
        <v>2036</v>
      </c>
      <c r="AF726" s="34" t="s">
        <v>93</v>
      </c>
      <c r="AG726" s="34" t="s">
        <v>81</v>
      </c>
      <c r="AH726" s="34">
        <v>5</v>
      </c>
      <c r="AI726" s="34" t="s">
        <v>2488</v>
      </c>
      <c r="AJ726" s="34">
        <v>46</v>
      </c>
      <c r="AK726" s="34" t="s">
        <v>162</v>
      </c>
      <c r="AL726" s="34">
        <v>15</v>
      </c>
    </row>
    <row r="727" spans="26:38" x14ac:dyDescent="0.25">
      <c r="Z727" s="38"/>
      <c r="AB727" s="34" t="str">
        <f t="shared" si="19"/>
        <v>6ALEARNING 3TMY15WA</v>
      </c>
      <c r="AC727" s="34" t="s">
        <v>149</v>
      </c>
      <c r="AD727" s="34" t="s">
        <v>80</v>
      </c>
      <c r="AE727" s="34" t="s">
        <v>2037</v>
      </c>
      <c r="AF727" s="34" t="s">
        <v>93</v>
      </c>
      <c r="AG727" s="34" t="s">
        <v>81</v>
      </c>
      <c r="AH727" s="34">
        <v>5</v>
      </c>
      <c r="AI727" s="34" t="s">
        <v>2476</v>
      </c>
      <c r="AJ727" s="34">
        <v>47</v>
      </c>
      <c r="AK727" s="34" t="s">
        <v>507</v>
      </c>
      <c r="AL727" s="34">
        <v>16</v>
      </c>
    </row>
    <row r="728" spans="26:38" x14ac:dyDescent="0.25">
      <c r="Z728" s="38"/>
      <c r="AB728" s="34" t="str">
        <f t="shared" si="19"/>
        <v>6AFOOD PREPTMY15WA</v>
      </c>
      <c r="AC728" s="34" t="s">
        <v>149</v>
      </c>
      <c r="AD728" s="34" t="s">
        <v>80</v>
      </c>
      <c r="AE728" s="34" t="s">
        <v>2038</v>
      </c>
      <c r="AF728" s="34" t="s">
        <v>93</v>
      </c>
      <c r="AG728" s="34" t="s">
        <v>81</v>
      </c>
      <c r="AH728" s="34">
        <v>5</v>
      </c>
      <c r="AI728" s="34" t="s">
        <v>2068</v>
      </c>
      <c r="AJ728" s="34">
        <v>44</v>
      </c>
      <c r="AK728" s="34" t="s">
        <v>2489</v>
      </c>
      <c r="AL728" s="34">
        <v>19</v>
      </c>
    </row>
    <row r="729" spans="26:38" x14ac:dyDescent="0.25">
      <c r="Z729" s="38"/>
      <c r="AB729" s="34" t="str">
        <f t="shared" si="19"/>
        <v>6AGYMTMY15WA</v>
      </c>
      <c r="AC729" s="34" t="s">
        <v>149</v>
      </c>
      <c r="AD729" s="34" t="s">
        <v>80</v>
      </c>
      <c r="AE729" s="34" t="s">
        <v>52</v>
      </c>
      <c r="AF729" s="34" t="s">
        <v>93</v>
      </c>
      <c r="AG729" s="34" t="s">
        <v>81</v>
      </c>
      <c r="AH729" s="34">
        <v>5</v>
      </c>
      <c r="AI729" s="34" t="s">
        <v>2207</v>
      </c>
      <c r="AJ729" s="34">
        <v>42</v>
      </c>
      <c r="AK729" s="34" t="s">
        <v>237</v>
      </c>
      <c r="AL729" s="34">
        <v>16</v>
      </c>
    </row>
    <row r="730" spans="26:38" x14ac:dyDescent="0.25">
      <c r="Z730" s="38"/>
      <c r="AB730" s="34" t="str">
        <f t="shared" si="19"/>
        <v>6AADMINMIN</v>
      </c>
      <c r="AC730" s="34" t="s">
        <v>149</v>
      </c>
      <c r="AD730" s="34" t="s">
        <v>80</v>
      </c>
      <c r="AE730" s="34" t="s">
        <v>2032</v>
      </c>
      <c r="AF730" s="34" t="s">
        <v>99</v>
      </c>
      <c r="AG730" s="34" t="s">
        <v>81</v>
      </c>
      <c r="AH730" s="34">
        <v>5</v>
      </c>
      <c r="AI730" s="34" t="s">
        <v>2461</v>
      </c>
      <c r="AJ730" s="34">
        <v>45</v>
      </c>
      <c r="AK730" s="34" t="s">
        <v>893</v>
      </c>
      <c r="AL730" s="34">
        <v>18</v>
      </c>
    </row>
    <row r="731" spans="26:38" x14ac:dyDescent="0.25">
      <c r="Z731" s="38"/>
      <c r="AB731" s="34" t="str">
        <f t="shared" si="19"/>
        <v>6ALEARNING 1MIN</v>
      </c>
      <c r="AC731" s="34" t="s">
        <v>149</v>
      </c>
      <c r="AD731" s="34" t="s">
        <v>80</v>
      </c>
      <c r="AE731" s="34" t="s">
        <v>2033</v>
      </c>
      <c r="AF731" s="34" t="s">
        <v>99</v>
      </c>
      <c r="AG731" s="34" t="s">
        <v>81</v>
      </c>
      <c r="AH731" s="34">
        <v>5</v>
      </c>
      <c r="AI731" s="34" t="s">
        <v>2490</v>
      </c>
      <c r="AJ731" s="34">
        <v>49</v>
      </c>
      <c r="AK731" s="34" t="s">
        <v>896</v>
      </c>
      <c r="AL731" s="34">
        <v>19</v>
      </c>
    </row>
    <row r="732" spans="26:38" x14ac:dyDescent="0.25">
      <c r="Z732" s="38"/>
      <c r="AB732" s="34" t="str">
        <f t="shared" si="19"/>
        <v>6ALEARNING 2MIN</v>
      </c>
      <c r="AC732" s="34" t="s">
        <v>149</v>
      </c>
      <c r="AD732" s="34" t="s">
        <v>80</v>
      </c>
      <c r="AE732" s="34" t="s">
        <v>2034</v>
      </c>
      <c r="AF732" s="34" t="s">
        <v>99</v>
      </c>
      <c r="AG732" s="34" t="s">
        <v>81</v>
      </c>
      <c r="AH732" s="34">
        <v>5</v>
      </c>
      <c r="AI732" s="34" t="s">
        <v>943</v>
      </c>
      <c r="AJ732" s="34">
        <v>41</v>
      </c>
      <c r="AK732" s="34" t="s">
        <v>893</v>
      </c>
      <c r="AL732" s="34">
        <v>16</v>
      </c>
    </row>
    <row r="733" spans="26:38" x14ac:dyDescent="0.25">
      <c r="Z733" s="38"/>
      <c r="AB733" s="34" t="str">
        <f t="shared" si="19"/>
        <v>6APERFORMANCEMIN</v>
      </c>
      <c r="AC733" s="34" t="s">
        <v>149</v>
      </c>
      <c r="AD733" s="34" t="s">
        <v>80</v>
      </c>
      <c r="AE733" s="34" t="s">
        <v>2035</v>
      </c>
      <c r="AF733" s="34" t="s">
        <v>99</v>
      </c>
      <c r="AG733" s="34" t="s">
        <v>81</v>
      </c>
      <c r="AH733" s="34">
        <v>5</v>
      </c>
      <c r="AI733" s="34" t="s">
        <v>2491</v>
      </c>
      <c r="AJ733" s="34">
        <v>44</v>
      </c>
      <c r="AK733" s="34" t="s">
        <v>741</v>
      </c>
      <c r="AL733" s="34">
        <v>13</v>
      </c>
    </row>
    <row r="734" spans="26:38" x14ac:dyDescent="0.25">
      <c r="Z734" s="38"/>
      <c r="AB734" s="34" t="str">
        <f t="shared" si="19"/>
        <v>6ALEARNING 4MIN</v>
      </c>
      <c r="AC734" s="34" t="s">
        <v>149</v>
      </c>
      <c r="AD734" s="34" t="s">
        <v>80</v>
      </c>
      <c r="AE734" s="34" t="s">
        <v>2036</v>
      </c>
      <c r="AF734" s="34" t="s">
        <v>99</v>
      </c>
      <c r="AG734" s="34" t="s">
        <v>81</v>
      </c>
      <c r="AH734" s="34">
        <v>5</v>
      </c>
      <c r="AI734" s="34" t="s">
        <v>943</v>
      </c>
      <c r="AJ734" s="34">
        <v>41</v>
      </c>
      <c r="AK734" s="34" t="s">
        <v>893</v>
      </c>
      <c r="AL734" s="34">
        <v>16</v>
      </c>
    </row>
    <row r="735" spans="26:38" x14ac:dyDescent="0.25">
      <c r="Z735" s="38"/>
      <c r="AB735" s="34" t="str">
        <f t="shared" si="19"/>
        <v>6ALEARNING 3MIN</v>
      </c>
      <c r="AC735" s="34" t="s">
        <v>149</v>
      </c>
      <c r="AD735" s="34" t="s">
        <v>80</v>
      </c>
      <c r="AE735" s="34" t="s">
        <v>2037</v>
      </c>
      <c r="AF735" s="34" t="s">
        <v>99</v>
      </c>
      <c r="AG735" s="34" t="s">
        <v>81</v>
      </c>
      <c r="AH735" s="34">
        <v>5</v>
      </c>
      <c r="AI735" s="34" t="s">
        <v>2490</v>
      </c>
      <c r="AJ735" s="34">
        <v>43</v>
      </c>
      <c r="AK735" s="34" t="s">
        <v>893</v>
      </c>
      <c r="AL735" s="34">
        <v>17</v>
      </c>
    </row>
    <row r="736" spans="26:38" x14ac:dyDescent="0.25">
      <c r="Z736" s="38"/>
      <c r="AB736" s="34" t="str">
        <f t="shared" si="19"/>
        <v>6AFOOD PREPMIN</v>
      </c>
      <c r="AC736" s="34" t="s">
        <v>149</v>
      </c>
      <c r="AD736" s="34" t="s">
        <v>80</v>
      </c>
      <c r="AE736" s="34" t="s">
        <v>2038</v>
      </c>
      <c r="AF736" s="34" t="s">
        <v>99</v>
      </c>
      <c r="AG736" s="34" t="s">
        <v>81</v>
      </c>
      <c r="AH736" s="34">
        <v>5</v>
      </c>
      <c r="AI736" s="34" t="s">
        <v>330</v>
      </c>
      <c r="AJ736" s="34">
        <v>37</v>
      </c>
      <c r="AK736" s="34" t="s">
        <v>2492</v>
      </c>
      <c r="AL736" s="34">
        <v>16</v>
      </c>
    </row>
    <row r="737" spans="26:38" x14ac:dyDescent="0.25">
      <c r="Z737" s="38"/>
      <c r="AB737" s="34" t="str">
        <f t="shared" si="19"/>
        <v>6AGYMMIN</v>
      </c>
      <c r="AC737" s="34" t="s">
        <v>149</v>
      </c>
      <c r="AD737" s="34" t="s">
        <v>80</v>
      </c>
      <c r="AE737" s="34" t="s">
        <v>52</v>
      </c>
      <c r="AF737" s="34" t="s">
        <v>99</v>
      </c>
      <c r="AG737" s="34" t="s">
        <v>81</v>
      </c>
      <c r="AH737" s="34">
        <v>5</v>
      </c>
      <c r="AI737" s="34" t="s">
        <v>2493</v>
      </c>
      <c r="AJ737" s="34">
        <v>46</v>
      </c>
      <c r="AK737" s="34" t="s">
        <v>893</v>
      </c>
      <c r="AL737" s="34">
        <v>16</v>
      </c>
    </row>
    <row r="738" spans="26:38" x14ac:dyDescent="0.25">
      <c r="Z738" s="38"/>
      <c r="AB738" s="34" t="str">
        <f t="shared" si="19"/>
        <v>6AADMINMAX</v>
      </c>
      <c r="AC738" s="34" t="s">
        <v>149</v>
      </c>
      <c r="AD738" s="34" t="s">
        <v>80</v>
      </c>
      <c r="AE738" s="34" t="s">
        <v>2032</v>
      </c>
      <c r="AF738" s="34" t="s">
        <v>102</v>
      </c>
      <c r="AG738" s="34" t="s">
        <v>81</v>
      </c>
      <c r="AH738" s="34">
        <v>5</v>
      </c>
      <c r="AI738" s="34" t="s">
        <v>453</v>
      </c>
      <c r="AJ738" s="34">
        <v>57</v>
      </c>
      <c r="AK738" s="34" t="s">
        <v>303</v>
      </c>
      <c r="AL738" s="34">
        <v>18</v>
      </c>
    </row>
    <row r="739" spans="26:38" x14ac:dyDescent="0.25">
      <c r="Z739" s="38"/>
      <c r="AB739" s="34" t="str">
        <f t="shared" si="19"/>
        <v>6ALEARNING 1MAX</v>
      </c>
      <c r="AC739" s="34" t="s">
        <v>149</v>
      </c>
      <c r="AD739" s="34" t="s">
        <v>80</v>
      </c>
      <c r="AE739" s="34" t="s">
        <v>2033</v>
      </c>
      <c r="AF739" s="34" t="s">
        <v>102</v>
      </c>
      <c r="AG739" s="34" t="s">
        <v>81</v>
      </c>
      <c r="AH739" s="34">
        <v>5</v>
      </c>
      <c r="AI739" s="34" t="s">
        <v>2494</v>
      </c>
      <c r="AJ739" s="34">
        <v>65</v>
      </c>
      <c r="AK739" s="34" t="s">
        <v>314</v>
      </c>
      <c r="AL739" s="34">
        <v>20</v>
      </c>
    </row>
    <row r="740" spans="26:38" x14ac:dyDescent="0.25">
      <c r="Z740" s="38"/>
      <c r="AB740" s="34" t="str">
        <f t="shared" si="19"/>
        <v>6ALEARNING 2MAX</v>
      </c>
      <c r="AC740" s="34" t="s">
        <v>149</v>
      </c>
      <c r="AD740" s="34" t="s">
        <v>80</v>
      </c>
      <c r="AE740" s="34" t="s">
        <v>2034</v>
      </c>
      <c r="AF740" s="34" t="s">
        <v>102</v>
      </c>
      <c r="AG740" s="34" t="s">
        <v>81</v>
      </c>
      <c r="AH740" s="34">
        <v>5</v>
      </c>
      <c r="AI740" s="34" t="s">
        <v>714</v>
      </c>
      <c r="AJ740" s="34">
        <v>54</v>
      </c>
      <c r="AK740" s="34" t="s">
        <v>725</v>
      </c>
      <c r="AL740" s="34">
        <v>16</v>
      </c>
    </row>
    <row r="741" spans="26:38" x14ac:dyDescent="0.25">
      <c r="Z741" s="38"/>
      <c r="AB741" s="34" t="str">
        <f t="shared" si="19"/>
        <v>6APERFORMANCEMAX</v>
      </c>
      <c r="AC741" s="34" t="s">
        <v>149</v>
      </c>
      <c r="AD741" s="34" t="s">
        <v>80</v>
      </c>
      <c r="AE741" s="34" t="s">
        <v>2035</v>
      </c>
      <c r="AF741" s="34" t="s">
        <v>102</v>
      </c>
      <c r="AG741" s="34" t="s">
        <v>81</v>
      </c>
      <c r="AH741" s="34">
        <v>5</v>
      </c>
      <c r="AI741" s="34" t="s">
        <v>2495</v>
      </c>
      <c r="AJ741" s="34">
        <v>48</v>
      </c>
      <c r="AK741" s="34" t="s">
        <v>597</v>
      </c>
      <c r="AL741" s="34">
        <v>13</v>
      </c>
    </row>
    <row r="742" spans="26:38" x14ac:dyDescent="0.25">
      <c r="Z742" s="38"/>
      <c r="AB742" s="34" t="str">
        <f t="shared" si="19"/>
        <v>6ALEARNING 4MAX</v>
      </c>
      <c r="AC742" s="34" t="s">
        <v>149</v>
      </c>
      <c r="AD742" s="34" t="s">
        <v>80</v>
      </c>
      <c r="AE742" s="34" t="s">
        <v>2036</v>
      </c>
      <c r="AF742" s="34" t="s">
        <v>102</v>
      </c>
      <c r="AG742" s="34" t="s">
        <v>81</v>
      </c>
      <c r="AH742" s="34">
        <v>5</v>
      </c>
      <c r="AI742" s="34" t="s">
        <v>453</v>
      </c>
      <c r="AJ742" s="34">
        <v>51</v>
      </c>
      <c r="AK742" s="34" t="s">
        <v>725</v>
      </c>
      <c r="AL742" s="34">
        <v>16</v>
      </c>
    </row>
    <row r="743" spans="26:38" x14ac:dyDescent="0.25">
      <c r="Z743" s="38"/>
      <c r="AB743" s="34" t="str">
        <f t="shared" si="19"/>
        <v>6ALEARNING 3MAX</v>
      </c>
      <c r="AC743" s="34" t="s">
        <v>149</v>
      </c>
      <c r="AD743" s="34" t="s">
        <v>80</v>
      </c>
      <c r="AE743" s="34" t="s">
        <v>2037</v>
      </c>
      <c r="AF743" s="34" t="s">
        <v>102</v>
      </c>
      <c r="AG743" s="34" t="s">
        <v>81</v>
      </c>
      <c r="AH743" s="34">
        <v>5</v>
      </c>
      <c r="AI743" s="34" t="s">
        <v>845</v>
      </c>
      <c r="AJ743" s="34">
        <v>53</v>
      </c>
      <c r="AK743" s="34" t="s">
        <v>303</v>
      </c>
      <c r="AL743" s="34">
        <v>18</v>
      </c>
    </row>
    <row r="744" spans="26:38" x14ac:dyDescent="0.25">
      <c r="Z744" s="38"/>
      <c r="AB744" s="34" t="str">
        <f t="shared" si="19"/>
        <v>6AFOOD PREPMAX</v>
      </c>
      <c r="AC744" s="34" t="s">
        <v>149</v>
      </c>
      <c r="AD744" s="34" t="s">
        <v>80</v>
      </c>
      <c r="AE744" s="34" t="s">
        <v>2038</v>
      </c>
      <c r="AF744" s="34" t="s">
        <v>102</v>
      </c>
      <c r="AG744" s="34" t="s">
        <v>81</v>
      </c>
      <c r="AH744" s="34">
        <v>5</v>
      </c>
      <c r="AI744" s="34" t="s">
        <v>1404</v>
      </c>
      <c r="AJ744" s="34">
        <v>46</v>
      </c>
      <c r="AK744" s="34" t="s">
        <v>2414</v>
      </c>
      <c r="AL744" s="34">
        <v>22</v>
      </c>
    </row>
    <row r="745" spans="26:38" x14ac:dyDescent="0.25">
      <c r="Z745" s="38"/>
      <c r="AB745" s="34" t="str">
        <f t="shared" si="19"/>
        <v>6AGYMMAX</v>
      </c>
      <c r="AC745" s="34" t="s">
        <v>149</v>
      </c>
      <c r="AD745" s="34" t="s">
        <v>80</v>
      </c>
      <c r="AE745" s="34" t="s">
        <v>52</v>
      </c>
      <c r="AF745" s="34" t="s">
        <v>102</v>
      </c>
      <c r="AG745" s="34" t="s">
        <v>81</v>
      </c>
      <c r="AH745" s="34">
        <v>5</v>
      </c>
      <c r="AI745" s="34" t="s">
        <v>2209</v>
      </c>
      <c r="AJ745" s="34">
        <v>42</v>
      </c>
      <c r="AK745" s="34" t="s">
        <v>507</v>
      </c>
      <c r="AL745" s="34">
        <v>18</v>
      </c>
    </row>
    <row r="746" spans="26:38" ht="15" customHeight="1" x14ac:dyDescent="0.25">
      <c r="Z746" s="38"/>
      <c r="AB746" s="34" t="str">
        <f t="shared" si="19"/>
        <v>6BLocationFilename</v>
      </c>
      <c r="AC746" s="34" t="s">
        <v>156</v>
      </c>
      <c r="AD746" s="34" t="s">
        <v>59</v>
      </c>
      <c r="AE746" s="34" t="s">
        <v>60</v>
      </c>
      <c r="AF746" s="34" t="s">
        <v>61</v>
      </c>
      <c r="AG746" s="34" t="s">
        <v>62</v>
      </c>
      <c r="AH746" s="34" t="s">
        <v>63</v>
      </c>
      <c r="AI746" s="34" t="s">
        <v>64</v>
      </c>
      <c r="AJ746" s="34" t="s">
        <v>65</v>
      </c>
      <c r="AK746" s="34" t="s">
        <v>66</v>
      </c>
      <c r="AL746" s="34" t="s">
        <v>67</v>
      </c>
    </row>
    <row r="747" spans="26:38" x14ac:dyDescent="0.25">
      <c r="Z747" s="38"/>
      <c r="AB747" s="34" t="str">
        <f t="shared" si="19"/>
        <v>6BADMINTMY7WA</v>
      </c>
      <c r="AC747" s="34" t="s">
        <v>156</v>
      </c>
      <c r="AD747" s="34" t="s">
        <v>80</v>
      </c>
      <c r="AE747" s="34" t="s">
        <v>2032</v>
      </c>
      <c r="AF747" s="34" t="s">
        <v>79</v>
      </c>
      <c r="AG747" s="34" t="s">
        <v>81</v>
      </c>
      <c r="AH747" s="34">
        <v>10</v>
      </c>
      <c r="AI747" s="34" t="s">
        <v>1302</v>
      </c>
      <c r="AJ747" s="34">
        <v>58</v>
      </c>
      <c r="AK747" s="34" t="s">
        <v>2496</v>
      </c>
      <c r="AL747" s="34">
        <v>30</v>
      </c>
    </row>
    <row r="748" spans="26:38" x14ac:dyDescent="0.25">
      <c r="Z748" s="38"/>
      <c r="AB748" s="34" t="str">
        <f t="shared" si="19"/>
        <v>6BLEARNING 1TMY7WA</v>
      </c>
      <c r="AC748" s="34" t="s">
        <v>156</v>
      </c>
      <c r="AD748" s="34" t="s">
        <v>80</v>
      </c>
      <c r="AE748" s="34" t="s">
        <v>2033</v>
      </c>
      <c r="AF748" s="34" t="s">
        <v>79</v>
      </c>
      <c r="AG748" s="34" t="s">
        <v>81</v>
      </c>
      <c r="AH748" s="34">
        <v>8</v>
      </c>
      <c r="AI748" s="34" t="s">
        <v>1302</v>
      </c>
      <c r="AJ748" s="34">
        <v>65</v>
      </c>
      <c r="AK748" s="34" t="s">
        <v>2497</v>
      </c>
      <c r="AL748" s="34">
        <v>36</v>
      </c>
    </row>
    <row r="749" spans="26:38" x14ac:dyDescent="0.25">
      <c r="Z749" s="38"/>
      <c r="AB749" s="34" t="str">
        <f t="shared" si="19"/>
        <v>6BLEARNING 2TMY7WA</v>
      </c>
      <c r="AC749" s="34" t="s">
        <v>156</v>
      </c>
      <c r="AD749" s="34" t="s">
        <v>80</v>
      </c>
      <c r="AE749" s="34" t="s">
        <v>2034</v>
      </c>
      <c r="AF749" s="34" t="s">
        <v>79</v>
      </c>
      <c r="AG749" s="34" t="s">
        <v>81</v>
      </c>
      <c r="AH749" s="34">
        <v>8</v>
      </c>
      <c r="AI749" s="34" t="s">
        <v>1302</v>
      </c>
      <c r="AJ749" s="34">
        <v>53</v>
      </c>
      <c r="AK749" s="34" t="s">
        <v>2498</v>
      </c>
      <c r="AL749" s="34">
        <v>25</v>
      </c>
    </row>
    <row r="750" spans="26:38" x14ac:dyDescent="0.25">
      <c r="Z750" s="38"/>
      <c r="AB750" s="34" t="str">
        <f t="shared" si="19"/>
        <v>6BPERFORMANCETMY7WA</v>
      </c>
      <c r="AC750" s="34" t="s">
        <v>156</v>
      </c>
      <c r="AD750" s="34" t="s">
        <v>80</v>
      </c>
      <c r="AE750" s="34" t="s">
        <v>2035</v>
      </c>
      <c r="AF750" s="34" t="s">
        <v>79</v>
      </c>
      <c r="AG750" s="34" t="s">
        <v>81</v>
      </c>
      <c r="AH750" s="34">
        <v>13</v>
      </c>
      <c r="AI750" s="34" t="s">
        <v>909</v>
      </c>
      <c r="AJ750" s="34">
        <v>47</v>
      </c>
      <c r="AK750" s="34" t="s">
        <v>300</v>
      </c>
      <c r="AL750" s="34">
        <v>23</v>
      </c>
    </row>
    <row r="751" spans="26:38" x14ac:dyDescent="0.25">
      <c r="Z751" s="38"/>
      <c r="AB751" s="34" t="str">
        <f t="shared" si="19"/>
        <v>6BLEARNING 4TMY7WA</v>
      </c>
      <c r="AC751" s="34" t="s">
        <v>156</v>
      </c>
      <c r="AD751" s="34" t="s">
        <v>80</v>
      </c>
      <c r="AE751" s="34" t="s">
        <v>2036</v>
      </c>
      <c r="AF751" s="34" t="s">
        <v>79</v>
      </c>
      <c r="AG751" s="34" t="s">
        <v>81</v>
      </c>
      <c r="AH751" s="34">
        <v>9</v>
      </c>
      <c r="AI751" s="34" t="s">
        <v>909</v>
      </c>
      <c r="AJ751" s="34">
        <v>50</v>
      </c>
      <c r="AK751" s="34" t="s">
        <v>1164</v>
      </c>
      <c r="AL751" s="34">
        <v>27</v>
      </c>
    </row>
    <row r="752" spans="26:38" x14ac:dyDescent="0.25">
      <c r="Z752" s="38"/>
      <c r="AB752" s="34" t="str">
        <f t="shared" si="19"/>
        <v>6BLEARNING 3TMY7WA</v>
      </c>
      <c r="AC752" s="34" t="s">
        <v>156</v>
      </c>
      <c r="AD752" s="34" t="s">
        <v>80</v>
      </c>
      <c r="AE752" s="34" t="s">
        <v>2037</v>
      </c>
      <c r="AF752" s="34" t="s">
        <v>79</v>
      </c>
      <c r="AG752" s="34" t="s">
        <v>81</v>
      </c>
      <c r="AH752" s="34">
        <v>8</v>
      </c>
      <c r="AI752" s="34" t="s">
        <v>1302</v>
      </c>
      <c r="AJ752" s="34">
        <v>53</v>
      </c>
      <c r="AK752" s="34" t="s">
        <v>2499</v>
      </c>
      <c r="AL752" s="34">
        <v>29</v>
      </c>
    </row>
    <row r="753" spans="26:38" x14ac:dyDescent="0.25">
      <c r="Z753" s="38"/>
      <c r="AB753" s="34" t="str">
        <f t="shared" si="19"/>
        <v>6BFOOD PREPTMY7WA</v>
      </c>
      <c r="AC753" s="34" t="s">
        <v>156</v>
      </c>
      <c r="AD753" s="34" t="s">
        <v>80</v>
      </c>
      <c r="AE753" s="34" t="s">
        <v>2038</v>
      </c>
      <c r="AF753" s="34" t="s">
        <v>79</v>
      </c>
      <c r="AG753" s="34" t="s">
        <v>81</v>
      </c>
      <c r="AH753" s="34">
        <v>14</v>
      </c>
      <c r="AI753" s="34" t="s">
        <v>1302</v>
      </c>
      <c r="AJ753" s="34">
        <v>70</v>
      </c>
      <c r="AK753" s="34" t="s">
        <v>2500</v>
      </c>
      <c r="AL753" s="34">
        <v>36</v>
      </c>
    </row>
    <row r="754" spans="26:38" x14ac:dyDescent="0.25">
      <c r="Z754" s="38"/>
      <c r="AB754" s="34" t="str">
        <f t="shared" si="19"/>
        <v>6BGYMTMY7WA</v>
      </c>
      <c r="AC754" s="34" t="s">
        <v>156</v>
      </c>
      <c r="AD754" s="34" t="s">
        <v>80</v>
      </c>
      <c r="AE754" s="34" t="s">
        <v>52</v>
      </c>
      <c r="AF754" s="34" t="s">
        <v>79</v>
      </c>
      <c r="AG754" s="34" t="s">
        <v>81</v>
      </c>
      <c r="AH754" s="34">
        <v>10</v>
      </c>
      <c r="AI754" s="34" t="s">
        <v>1302</v>
      </c>
      <c r="AJ754" s="34">
        <v>62</v>
      </c>
      <c r="AK754" s="34" t="s">
        <v>300</v>
      </c>
      <c r="AL754" s="34">
        <v>31</v>
      </c>
    </row>
    <row r="755" spans="26:38" x14ac:dyDescent="0.25">
      <c r="Z755" s="38"/>
      <c r="AB755" s="34" t="str">
        <f t="shared" si="19"/>
        <v>6BADMINTMY3WA</v>
      </c>
      <c r="AC755" s="34" t="s">
        <v>156</v>
      </c>
      <c r="AD755" s="34" t="s">
        <v>80</v>
      </c>
      <c r="AE755" s="34" t="s">
        <v>2032</v>
      </c>
      <c r="AF755" s="34" t="s">
        <v>69</v>
      </c>
      <c r="AG755" s="34" t="s">
        <v>81</v>
      </c>
      <c r="AH755" s="34">
        <v>5</v>
      </c>
      <c r="AI755" s="34" t="s">
        <v>628</v>
      </c>
      <c r="AJ755" s="34">
        <v>42</v>
      </c>
      <c r="AK755" s="34" t="s">
        <v>287</v>
      </c>
      <c r="AL755" s="34">
        <v>15</v>
      </c>
    </row>
    <row r="756" spans="26:38" x14ac:dyDescent="0.25">
      <c r="Z756" s="38"/>
      <c r="AB756" s="34" t="str">
        <f t="shared" si="19"/>
        <v>6BLEARNING 1TMY3WA</v>
      </c>
      <c r="AC756" s="34" t="s">
        <v>156</v>
      </c>
      <c r="AD756" s="34" t="s">
        <v>80</v>
      </c>
      <c r="AE756" s="34" t="s">
        <v>2033</v>
      </c>
      <c r="AF756" s="34" t="s">
        <v>69</v>
      </c>
      <c r="AG756" s="34" t="s">
        <v>81</v>
      </c>
      <c r="AH756" s="34">
        <v>5</v>
      </c>
      <c r="AI756" s="34" t="s">
        <v>766</v>
      </c>
      <c r="AJ756" s="34">
        <v>50</v>
      </c>
      <c r="AK756" s="34" t="s">
        <v>341</v>
      </c>
      <c r="AL756" s="34">
        <v>17</v>
      </c>
    </row>
    <row r="757" spans="26:38" x14ac:dyDescent="0.25">
      <c r="Z757" s="38"/>
      <c r="AB757" s="34" t="str">
        <f t="shared" si="19"/>
        <v>6BLEARNING 2TMY3WA</v>
      </c>
      <c r="AC757" s="34" t="s">
        <v>156</v>
      </c>
      <c r="AD757" s="34" t="s">
        <v>80</v>
      </c>
      <c r="AE757" s="34" t="s">
        <v>2034</v>
      </c>
      <c r="AF757" s="34" t="s">
        <v>69</v>
      </c>
      <c r="AG757" s="34" t="s">
        <v>81</v>
      </c>
      <c r="AH757" s="34">
        <v>5</v>
      </c>
      <c r="AI757" s="34" t="s">
        <v>2501</v>
      </c>
      <c r="AJ757" s="34">
        <v>37</v>
      </c>
      <c r="AK757" s="34" t="s">
        <v>341</v>
      </c>
      <c r="AL757" s="34">
        <v>14</v>
      </c>
    </row>
    <row r="758" spans="26:38" x14ac:dyDescent="0.25">
      <c r="Z758" s="38"/>
      <c r="AB758" s="34" t="str">
        <f t="shared" si="19"/>
        <v>6BPERFORMANCETMY3WA</v>
      </c>
      <c r="AC758" s="34" t="s">
        <v>156</v>
      </c>
      <c r="AD758" s="34" t="s">
        <v>80</v>
      </c>
      <c r="AE758" s="34" t="s">
        <v>2035</v>
      </c>
      <c r="AF758" s="34" t="s">
        <v>69</v>
      </c>
      <c r="AG758" s="34" t="s">
        <v>81</v>
      </c>
      <c r="AH758" s="34">
        <v>5</v>
      </c>
      <c r="AI758" s="34" t="s">
        <v>563</v>
      </c>
      <c r="AJ758" s="34">
        <v>39</v>
      </c>
      <c r="AK758" s="34" t="s">
        <v>106</v>
      </c>
      <c r="AL758" s="34">
        <v>10</v>
      </c>
    </row>
    <row r="759" spans="26:38" x14ac:dyDescent="0.25">
      <c r="Z759" s="38"/>
      <c r="AB759" s="34" t="str">
        <f t="shared" si="19"/>
        <v>6BLEARNING 4TMY3WA</v>
      </c>
      <c r="AC759" s="34" t="s">
        <v>156</v>
      </c>
      <c r="AD759" s="34" t="s">
        <v>80</v>
      </c>
      <c r="AE759" s="34" t="s">
        <v>2036</v>
      </c>
      <c r="AF759" s="34" t="s">
        <v>69</v>
      </c>
      <c r="AG759" s="34" t="s">
        <v>81</v>
      </c>
      <c r="AH759" s="34">
        <v>5</v>
      </c>
      <c r="AI759" s="34" t="s">
        <v>628</v>
      </c>
      <c r="AJ759" s="34">
        <v>37</v>
      </c>
      <c r="AK759" s="34" t="s">
        <v>606</v>
      </c>
      <c r="AL759" s="34">
        <v>13</v>
      </c>
    </row>
    <row r="760" spans="26:38" x14ac:dyDescent="0.25">
      <c r="Z760" s="38"/>
      <c r="AB760" s="34" t="str">
        <f t="shared" si="19"/>
        <v>6BLEARNING 3TMY3WA</v>
      </c>
      <c r="AC760" s="34" t="s">
        <v>156</v>
      </c>
      <c r="AD760" s="34" t="s">
        <v>80</v>
      </c>
      <c r="AE760" s="34" t="s">
        <v>2037</v>
      </c>
      <c r="AF760" s="34" t="s">
        <v>69</v>
      </c>
      <c r="AG760" s="34" t="s">
        <v>81</v>
      </c>
      <c r="AH760" s="34">
        <v>5</v>
      </c>
      <c r="AI760" s="34" t="s">
        <v>628</v>
      </c>
      <c r="AJ760" s="34">
        <v>40</v>
      </c>
      <c r="AK760" s="34" t="s">
        <v>606</v>
      </c>
      <c r="AL760" s="34">
        <v>14</v>
      </c>
    </row>
    <row r="761" spans="26:38" x14ac:dyDescent="0.25">
      <c r="Z761" s="38"/>
      <c r="AB761" s="34" t="str">
        <f t="shared" si="19"/>
        <v>6BFOOD PREPTMY3WA</v>
      </c>
      <c r="AC761" s="34" t="s">
        <v>156</v>
      </c>
      <c r="AD761" s="34" t="s">
        <v>80</v>
      </c>
      <c r="AE761" s="34" t="s">
        <v>2038</v>
      </c>
      <c r="AF761" s="34" t="s">
        <v>69</v>
      </c>
      <c r="AG761" s="34" t="s">
        <v>81</v>
      </c>
      <c r="AH761" s="34">
        <v>5</v>
      </c>
      <c r="AI761" s="34" t="s">
        <v>2502</v>
      </c>
      <c r="AJ761" s="34">
        <v>39</v>
      </c>
      <c r="AK761" s="34" t="s">
        <v>2503</v>
      </c>
      <c r="AL761" s="34">
        <v>14</v>
      </c>
    </row>
    <row r="762" spans="26:38" x14ac:dyDescent="0.25">
      <c r="Z762" s="38"/>
      <c r="AB762" s="34" t="str">
        <f t="shared" si="19"/>
        <v>6BGYMTMY3WA</v>
      </c>
      <c r="AC762" s="34" t="s">
        <v>156</v>
      </c>
      <c r="AD762" s="34" t="s">
        <v>80</v>
      </c>
      <c r="AE762" s="34" t="s">
        <v>52</v>
      </c>
      <c r="AF762" s="34" t="s">
        <v>69</v>
      </c>
      <c r="AG762" s="34" t="s">
        <v>81</v>
      </c>
      <c r="AH762" s="34">
        <v>5</v>
      </c>
      <c r="AI762" s="34" t="s">
        <v>2504</v>
      </c>
      <c r="AJ762" s="34">
        <v>39</v>
      </c>
      <c r="AK762" s="34" t="s">
        <v>2505</v>
      </c>
      <c r="AL762" s="34">
        <v>15</v>
      </c>
    </row>
    <row r="763" spans="26:38" x14ac:dyDescent="0.25">
      <c r="Z763" s="38"/>
      <c r="AB763" s="34" t="str">
        <f t="shared" si="19"/>
        <v>6BADMINTMY3</v>
      </c>
      <c r="AC763" s="34" t="s">
        <v>156</v>
      </c>
      <c r="AD763" s="34" t="s">
        <v>80</v>
      </c>
      <c r="AE763" s="34" t="s">
        <v>2032</v>
      </c>
      <c r="AF763" s="34" t="s">
        <v>84</v>
      </c>
      <c r="AG763" s="34" t="s">
        <v>81</v>
      </c>
      <c r="AH763" s="34">
        <v>5</v>
      </c>
      <c r="AI763" s="34" t="s">
        <v>2506</v>
      </c>
      <c r="AJ763" s="34">
        <v>42</v>
      </c>
      <c r="AK763" s="34" t="s">
        <v>2507</v>
      </c>
      <c r="AL763" s="34">
        <v>15</v>
      </c>
    </row>
    <row r="764" spans="26:38" x14ac:dyDescent="0.25">
      <c r="Z764" s="38"/>
      <c r="AB764" s="34" t="str">
        <f t="shared" si="19"/>
        <v>6BLEARNING 1TMY3</v>
      </c>
      <c r="AC764" s="34" t="s">
        <v>156</v>
      </c>
      <c r="AD764" s="34" t="s">
        <v>80</v>
      </c>
      <c r="AE764" s="34" t="s">
        <v>2033</v>
      </c>
      <c r="AF764" s="34" t="s">
        <v>84</v>
      </c>
      <c r="AG764" s="34" t="s">
        <v>81</v>
      </c>
      <c r="AH764" s="34">
        <v>5</v>
      </c>
      <c r="AI764" s="34" t="s">
        <v>2506</v>
      </c>
      <c r="AJ764" s="34">
        <v>45</v>
      </c>
      <c r="AK764" s="34" t="s">
        <v>2507</v>
      </c>
      <c r="AL764" s="34">
        <v>16</v>
      </c>
    </row>
    <row r="765" spans="26:38" x14ac:dyDescent="0.25">
      <c r="Z765" s="38"/>
      <c r="AB765" s="34" t="str">
        <f t="shared" si="19"/>
        <v>6BLEARNING 2TMY3</v>
      </c>
      <c r="AC765" s="34" t="s">
        <v>156</v>
      </c>
      <c r="AD765" s="34" t="s">
        <v>80</v>
      </c>
      <c r="AE765" s="34" t="s">
        <v>2034</v>
      </c>
      <c r="AF765" s="34" t="s">
        <v>84</v>
      </c>
      <c r="AG765" s="34" t="s">
        <v>81</v>
      </c>
      <c r="AH765" s="34">
        <v>5</v>
      </c>
      <c r="AI765" s="34" t="s">
        <v>706</v>
      </c>
      <c r="AJ765" s="34">
        <v>38</v>
      </c>
      <c r="AK765" s="34" t="s">
        <v>1928</v>
      </c>
      <c r="AL765" s="34">
        <v>14</v>
      </c>
    </row>
    <row r="766" spans="26:38" x14ac:dyDescent="0.25">
      <c r="Z766" s="38"/>
      <c r="AB766" s="34" t="str">
        <f t="shared" si="19"/>
        <v>6BPERFORMANCETMY3</v>
      </c>
      <c r="AC766" s="34" t="s">
        <v>156</v>
      </c>
      <c r="AD766" s="34" t="s">
        <v>80</v>
      </c>
      <c r="AE766" s="34" t="s">
        <v>2035</v>
      </c>
      <c r="AF766" s="34" t="s">
        <v>84</v>
      </c>
      <c r="AG766" s="34" t="s">
        <v>81</v>
      </c>
      <c r="AH766" s="34">
        <v>5</v>
      </c>
      <c r="AI766" s="34" t="s">
        <v>866</v>
      </c>
      <c r="AJ766" s="34">
        <v>42</v>
      </c>
      <c r="AK766" s="34" t="s">
        <v>2508</v>
      </c>
      <c r="AL766" s="34">
        <v>10</v>
      </c>
    </row>
    <row r="767" spans="26:38" x14ac:dyDescent="0.25">
      <c r="Z767" s="38"/>
      <c r="AB767" s="34" t="str">
        <f t="shared" si="19"/>
        <v>6BLEARNING 4TMY3</v>
      </c>
      <c r="AC767" s="34" t="s">
        <v>156</v>
      </c>
      <c r="AD767" s="34" t="s">
        <v>80</v>
      </c>
      <c r="AE767" s="34" t="s">
        <v>2036</v>
      </c>
      <c r="AF767" s="34" t="s">
        <v>84</v>
      </c>
      <c r="AG767" s="34" t="s">
        <v>81</v>
      </c>
      <c r="AH767" s="34">
        <v>5</v>
      </c>
      <c r="AI767" s="34" t="s">
        <v>787</v>
      </c>
      <c r="AJ767" s="34">
        <v>39</v>
      </c>
      <c r="AK767" s="34" t="s">
        <v>2507</v>
      </c>
      <c r="AL767" s="34">
        <v>13</v>
      </c>
    </row>
    <row r="768" spans="26:38" x14ac:dyDescent="0.25">
      <c r="Z768" s="38"/>
      <c r="AB768" s="34" t="str">
        <f t="shared" si="19"/>
        <v>6BLEARNING 3TMY3</v>
      </c>
      <c r="AC768" s="34" t="s">
        <v>156</v>
      </c>
      <c r="AD768" s="34" t="s">
        <v>80</v>
      </c>
      <c r="AE768" s="34" t="s">
        <v>2037</v>
      </c>
      <c r="AF768" s="34" t="s">
        <v>84</v>
      </c>
      <c r="AG768" s="34" t="s">
        <v>81</v>
      </c>
      <c r="AH768" s="34">
        <v>5</v>
      </c>
      <c r="AI768" s="34" t="s">
        <v>2506</v>
      </c>
      <c r="AJ768" s="34">
        <v>41</v>
      </c>
      <c r="AK768" s="34" t="s">
        <v>1928</v>
      </c>
      <c r="AL768" s="34">
        <v>14</v>
      </c>
    </row>
    <row r="769" spans="26:38" x14ac:dyDescent="0.25">
      <c r="Z769" s="38"/>
      <c r="AB769" s="34" t="str">
        <f t="shared" si="19"/>
        <v>6BFOOD PREPTMY3</v>
      </c>
      <c r="AC769" s="34" t="s">
        <v>156</v>
      </c>
      <c r="AD769" s="34" t="s">
        <v>80</v>
      </c>
      <c r="AE769" s="34" t="s">
        <v>2038</v>
      </c>
      <c r="AF769" s="34" t="s">
        <v>84</v>
      </c>
      <c r="AG769" s="34" t="s">
        <v>81</v>
      </c>
      <c r="AH769" s="34">
        <v>5</v>
      </c>
      <c r="AI769" s="34" t="s">
        <v>2509</v>
      </c>
      <c r="AJ769" s="34">
        <v>39</v>
      </c>
      <c r="AK769" s="34" t="s">
        <v>2510</v>
      </c>
      <c r="AL769" s="34">
        <v>15</v>
      </c>
    </row>
    <row r="770" spans="26:38" x14ac:dyDescent="0.25">
      <c r="Z770" s="38"/>
      <c r="AB770" s="34" t="str">
        <f t="shared" si="19"/>
        <v>6BGYMTMY3</v>
      </c>
      <c r="AC770" s="34" t="s">
        <v>156</v>
      </c>
      <c r="AD770" s="34" t="s">
        <v>80</v>
      </c>
      <c r="AE770" s="34" t="s">
        <v>52</v>
      </c>
      <c r="AF770" s="34" t="s">
        <v>84</v>
      </c>
      <c r="AG770" s="34" t="s">
        <v>81</v>
      </c>
      <c r="AH770" s="34">
        <v>5</v>
      </c>
      <c r="AI770" s="34" t="s">
        <v>2511</v>
      </c>
      <c r="AJ770" s="34">
        <v>43</v>
      </c>
      <c r="AK770" s="34" t="s">
        <v>2512</v>
      </c>
      <c r="AL770" s="34">
        <v>14</v>
      </c>
    </row>
    <row r="771" spans="26:38" x14ac:dyDescent="0.25">
      <c r="Z771" s="38"/>
      <c r="AB771" s="34" t="str">
        <f t="shared" si="19"/>
        <v>6BADMINTMY2</v>
      </c>
      <c r="AC771" s="34" t="s">
        <v>156</v>
      </c>
      <c r="AD771" s="34" t="s">
        <v>80</v>
      </c>
      <c r="AE771" s="34" t="s">
        <v>2032</v>
      </c>
      <c r="AF771" s="34" t="s">
        <v>90</v>
      </c>
      <c r="AG771" s="34" t="s">
        <v>81</v>
      </c>
      <c r="AH771" s="34">
        <v>5</v>
      </c>
      <c r="AI771" s="34" t="s">
        <v>2513</v>
      </c>
      <c r="AJ771" s="34">
        <v>44</v>
      </c>
      <c r="AK771" s="34" t="s">
        <v>1906</v>
      </c>
      <c r="AL771" s="34">
        <v>15</v>
      </c>
    </row>
    <row r="772" spans="26:38" x14ac:dyDescent="0.25">
      <c r="Z772" s="38"/>
      <c r="AB772" s="34" t="str">
        <f t="shared" si="19"/>
        <v>6BLEARNING 1TMY2</v>
      </c>
      <c r="AC772" s="34" t="s">
        <v>156</v>
      </c>
      <c r="AD772" s="34" t="s">
        <v>80</v>
      </c>
      <c r="AE772" s="34" t="s">
        <v>2033</v>
      </c>
      <c r="AF772" s="34" t="s">
        <v>90</v>
      </c>
      <c r="AG772" s="34" t="s">
        <v>81</v>
      </c>
      <c r="AH772" s="34">
        <v>5</v>
      </c>
      <c r="AI772" s="34" t="s">
        <v>1030</v>
      </c>
      <c r="AJ772" s="34">
        <v>48</v>
      </c>
      <c r="AK772" s="34" t="s">
        <v>934</v>
      </c>
      <c r="AL772" s="34">
        <v>17</v>
      </c>
    </row>
    <row r="773" spans="26:38" x14ac:dyDescent="0.25">
      <c r="Z773" s="38"/>
      <c r="AB773" s="34" t="str">
        <f t="shared" si="19"/>
        <v>6BLEARNING 2TMY2</v>
      </c>
      <c r="AC773" s="34" t="s">
        <v>156</v>
      </c>
      <c r="AD773" s="34" t="s">
        <v>80</v>
      </c>
      <c r="AE773" s="34" t="s">
        <v>2034</v>
      </c>
      <c r="AF773" s="34" t="s">
        <v>90</v>
      </c>
      <c r="AG773" s="34" t="s">
        <v>81</v>
      </c>
      <c r="AH773" s="34">
        <v>5</v>
      </c>
      <c r="AI773" s="34" t="s">
        <v>94</v>
      </c>
      <c r="AJ773" s="34">
        <v>40</v>
      </c>
      <c r="AK773" s="34" t="s">
        <v>939</v>
      </c>
      <c r="AL773" s="34">
        <v>14</v>
      </c>
    </row>
    <row r="774" spans="26:38" x14ac:dyDescent="0.25">
      <c r="Z774" s="38"/>
      <c r="AB774" s="34" t="str">
        <f t="shared" si="19"/>
        <v>6BPERFORMANCETMY2</v>
      </c>
      <c r="AC774" s="34" t="s">
        <v>156</v>
      </c>
      <c r="AD774" s="34" t="s">
        <v>80</v>
      </c>
      <c r="AE774" s="34" t="s">
        <v>2035</v>
      </c>
      <c r="AF774" s="34" t="s">
        <v>90</v>
      </c>
      <c r="AG774" s="34" t="s">
        <v>81</v>
      </c>
      <c r="AH774" s="34">
        <v>5</v>
      </c>
      <c r="AI774" s="34" t="s">
        <v>2514</v>
      </c>
      <c r="AJ774" s="34">
        <v>43</v>
      </c>
      <c r="AK774" s="34" t="s">
        <v>1906</v>
      </c>
      <c r="AL774" s="34">
        <v>10</v>
      </c>
    </row>
    <row r="775" spans="26:38" x14ac:dyDescent="0.25">
      <c r="Z775" s="38"/>
      <c r="AB775" s="34" t="str">
        <f t="shared" ref="AB775:AB838" si="20">CONCATENATE(AC775,AE775,AF775)</f>
        <v>6BLEARNING 4TMY2</v>
      </c>
      <c r="AC775" s="34" t="s">
        <v>156</v>
      </c>
      <c r="AD775" s="34" t="s">
        <v>80</v>
      </c>
      <c r="AE775" s="34" t="s">
        <v>2036</v>
      </c>
      <c r="AF775" s="34" t="s">
        <v>90</v>
      </c>
      <c r="AG775" s="34" t="s">
        <v>81</v>
      </c>
      <c r="AH775" s="34">
        <v>5</v>
      </c>
      <c r="AI775" s="34" t="s">
        <v>780</v>
      </c>
      <c r="AJ775" s="34">
        <v>41</v>
      </c>
      <c r="AK775" s="34" t="s">
        <v>1937</v>
      </c>
      <c r="AL775" s="34">
        <v>13</v>
      </c>
    </row>
    <row r="776" spans="26:38" x14ac:dyDescent="0.25">
      <c r="Z776" s="38"/>
      <c r="AB776" s="34" t="str">
        <f t="shared" si="20"/>
        <v>6BLEARNING 3TMY2</v>
      </c>
      <c r="AC776" s="34" t="s">
        <v>156</v>
      </c>
      <c r="AD776" s="34" t="s">
        <v>80</v>
      </c>
      <c r="AE776" s="34" t="s">
        <v>2037</v>
      </c>
      <c r="AF776" s="34" t="s">
        <v>90</v>
      </c>
      <c r="AG776" s="34" t="s">
        <v>81</v>
      </c>
      <c r="AH776" s="34">
        <v>5</v>
      </c>
      <c r="AI776" s="34" t="s">
        <v>471</v>
      </c>
      <c r="AJ776" s="34">
        <v>42</v>
      </c>
      <c r="AK776" s="34" t="s">
        <v>934</v>
      </c>
      <c r="AL776" s="34">
        <v>14</v>
      </c>
    </row>
    <row r="777" spans="26:38" x14ac:dyDescent="0.25">
      <c r="Z777" s="38"/>
      <c r="AB777" s="34" t="str">
        <f t="shared" si="20"/>
        <v>6BFOOD PREPTMY2</v>
      </c>
      <c r="AC777" s="34" t="s">
        <v>156</v>
      </c>
      <c r="AD777" s="34" t="s">
        <v>80</v>
      </c>
      <c r="AE777" s="34" t="s">
        <v>2038</v>
      </c>
      <c r="AF777" s="34" t="s">
        <v>90</v>
      </c>
      <c r="AG777" s="34" t="s">
        <v>81</v>
      </c>
      <c r="AH777" s="34">
        <v>5</v>
      </c>
      <c r="AI777" s="34" t="s">
        <v>304</v>
      </c>
      <c r="AJ777" s="34">
        <v>38</v>
      </c>
      <c r="AK777" s="34" t="s">
        <v>2515</v>
      </c>
      <c r="AL777" s="34">
        <v>15</v>
      </c>
    </row>
    <row r="778" spans="26:38" x14ac:dyDescent="0.25">
      <c r="Z778" s="38"/>
      <c r="AB778" s="34" t="str">
        <f t="shared" si="20"/>
        <v>6BGYMTMY2</v>
      </c>
      <c r="AC778" s="34" t="s">
        <v>156</v>
      </c>
      <c r="AD778" s="34" t="s">
        <v>80</v>
      </c>
      <c r="AE778" s="34" t="s">
        <v>52</v>
      </c>
      <c r="AF778" s="34" t="s">
        <v>90</v>
      </c>
      <c r="AG778" s="34" t="s">
        <v>81</v>
      </c>
      <c r="AH778" s="34">
        <v>5</v>
      </c>
      <c r="AI778" s="34" t="s">
        <v>2516</v>
      </c>
      <c r="AJ778" s="34">
        <v>44</v>
      </c>
      <c r="AK778" s="34" t="s">
        <v>2021</v>
      </c>
      <c r="AL778" s="34">
        <v>15</v>
      </c>
    </row>
    <row r="779" spans="26:38" x14ac:dyDescent="0.25">
      <c r="Z779" s="38"/>
      <c r="AB779" s="34" t="str">
        <f t="shared" si="20"/>
        <v>6BADMINTMY15WA</v>
      </c>
      <c r="AC779" s="34" t="s">
        <v>156</v>
      </c>
      <c r="AD779" s="34" t="s">
        <v>80</v>
      </c>
      <c r="AE779" s="34" t="s">
        <v>2032</v>
      </c>
      <c r="AF779" s="34" t="s">
        <v>93</v>
      </c>
      <c r="AG779" s="34" t="s">
        <v>81</v>
      </c>
      <c r="AH779" s="34">
        <v>5</v>
      </c>
      <c r="AI779" s="34" t="s">
        <v>2181</v>
      </c>
      <c r="AJ779" s="34">
        <v>37</v>
      </c>
      <c r="AK779" s="34" t="s">
        <v>944</v>
      </c>
      <c r="AL779" s="34">
        <v>15</v>
      </c>
    </row>
    <row r="780" spans="26:38" x14ac:dyDescent="0.25">
      <c r="Z780" s="38"/>
      <c r="AB780" s="34" t="str">
        <f t="shared" si="20"/>
        <v>6BLEARNING 1TMY15WA</v>
      </c>
      <c r="AC780" s="34" t="s">
        <v>156</v>
      </c>
      <c r="AD780" s="34" t="s">
        <v>80</v>
      </c>
      <c r="AE780" s="34" t="s">
        <v>2033</v>
      </c>
      <c r="AF780" s="34" t="s">
        <v>93</v>
      </c>
      <c r="AG780" s="34" t="s">
        <v>81</v>
      </c>
      <c r="AH780" s="34">
        <v>5</v>
      </c>
      <c r="AI780" s="34" t="s">
        <v>2432</v>
      </c>
      <c r="AJ780" s="34">
        <v>45</v>
      </c>
      <c r="AK780" s="34" t="s">
        <v>336</v>
      </c>
      <c r="AL780" s="34">
        <v>16</v>
      </c>
    </row>
    <row r="781" spans="26:38" x14ac:dyDescent="0.25">
      <c r="Z781" s="38"/>
      <c r="AB781" s="34" t="str">
        <f t="shared" si="20"/>
        <v>6BLEARNING 2TMY15WA</v>
      </c>
      <c r="AC781" s="34" t="s">
        <v>156</v>
      </c>
      <c r="AD781" s="34" t="s">
        <v>80</v>
      </c>
      <c r="AE781" s="34" t="s">
        <v>2034</v>
      </c>
      <c r="AF781" s="34" t="s">
        <v>93</v>
      </c>
      <c r="AG781" s="34" t="s">
        <v>81</v>
      </c>
      <c r="AH781" s="34">
        <v>5</v>
      </c>
      <c r="AI781" s="34" t="s">
        <v>2282</v>
      </c>
      <c r="AJ781" s="34">
        <v>34</v>
      </c>
      <c r="AK781" s="34" t="s">
        <v>944</v>
      </c>
      <c r="AL781" s="34">
        <v>14</v>
      </c>
    </row>
    <row r="782" spans="26:38" x14ac:dyDescent="0.25">
      <c r="Z782" s="38"/>
      <c r="AB782" s="34" t="str">
        <f t="shared" si="20"/>
        <v>6BPERFORMANCETMY15WA</v>
      </c>
      <c r="AC782" s="34" t="s">
        <v>156</v>
      </c>
      <c r="AD782" s="34" t="s">
        <v>80</v>
      </c>
      <c r="AE782" s="34" t="s">
        <v>2035</v>
      </c>
      <c r="AF782" s="34" t="s">
        <v>93</v>
      </c>
      <c r="AG782" s="34" t="s">
        <v>81</v>
      </c>
      <c r="AH782" s="34">
        <v>5</v>
      </c>
      <c r="AI782" s="34" t="s">
        <v>563</v>
      </c>
      <c r="AJ782" s="34">
        <v>41</v>
      </c>
      <c r="AK782" s="34" t="s">
        <v>245</v>
      </c>
      <c r="AL782" s="34">
        <v>10</v>
      </c>
    </row>
    <row r="783" spans="26:38" x14ac:dyDescent="0.25">
      <c r="Z783" s="38"/>
      <c r="AB783" s="34" t="str">
        <f t="shared" si="20"/>
        <v>6BLEARNING 4TMY15WA</v>
      </c>
      <c r="AC783" s="34" t="s">
        <v>156</v>
      </c>
      <c r="AD783" s="34" t="s">
        <v>80</v>
      </c>
      <c r="AE783" s="34" t="s">
        <v>2036</v>
      </c>
      <c r="AF783" s="34" t="s">
        <v>93</v>
      </c>
      <c r="AG783" s="34" t="s">
        <v>81</v>
      </c>
      <c r="AH783" s="34">
        <v>5</v>
      </c>
      <c r="AI783" s="34" t="s">
        <v>2517</v>
      </c>
      <c r="AJ783" s="34">
        <v>34</v>
      </c>
      <c r="AK783" s="34" t="s">
        <v>944</v>
      </c>
      <c r="AL783" s="34">
        <v>13</v>
      </c>
    </row>
    <row r="784" spans="26:38" x14ac:dyDescent="0.25">
      <c r="Z784" s="38"/>
      <c r="AB784" s="34" t="str">
        <f t="shared" si="20"/>
        <v>6BLEARNING 3TMY15WA</v>
      </c>
      <c r="AC784" s="34" t="s">
        <v>156</v>
      </c>
      <c r="AD784" s="34" t="s">
        <v>80</v>
      </c>
      <c r="AE784" s="34" t="s">
        <v>2037</v>
      </c>
      <c r="AF784" s="34" t="s">
        <v>93</v>
      </c>
      <c r="AG784" s="34" t="s">
        <v>81</v>
      </c>
      <c r="AH784" s="34">
        <v>5</v>
      </c>
      <c r="AI784" s="34" t="s">
        <v>927</v>
      </c>
      <c r="AJ784" s="34">
        <v>36</v>
      </c>
      <c r="AK784" s="34" t="s">
        <v>944</v>
      </c>
      <c r="AL784" s="34">
        <v>14</v>
      </c>
    </row>
    <row r="785" spans="26:38" x14ac:dyDescent="0.25">
      <c r="Z785" s="38"/>
      <c r="AB785" s="34" t="str">
        <f t="shared" si="20"/>
        <v>6BFOOD PREPTMY15WA</v>
      </c>
      <c r="AC785" s="34" t="s">
        <v>156</v>
      </c>
      <c r="AD785" s="34" t="s">
        <v>80</v>
      </c>
      <c r="AE785" s="34" t="s">
        <v>2038</v>
      </c>
      <c r="AF785" s="34" t="s">
        <v>93</v>
      </c>
      <c r="AG785" s="34" t="s">
        <v>81</v>
      </c>
      <c r="AH785" s="34">
        <v>5</v>
      </c>
      <c r="AI785" s="34" t="s">
        <v>2381</v>
      </c>
      <c r="AJ785" s="34">
        <v>39</v>
      </c>
      <c r="AK785" s="34" t="s">
        <v>2344</v>
      </c>
      <c r="AL785" s="34">
        <v>14</v>
      </c>
    </row>
    <row r="786" spans="26:38" x14ac:dyDescent="0.25">
      <c r="Z786" s="38"/>
      <c r="AB786" s="34" t="str">
        <f t="shared" si="20"/>
        <v>6BGYMTMY15WA</v>
      </c>
      <c r="AC786" s="34" t="s">
        <v>156</v>
      </c>
      <c r="AD786" s="34" t="s">
        <v>80</v>
      </c>
      <c r="AE786" s="34" t="s">
        <v>52</v>
      </c>
      <c r="AF786" s="34" t="s">
        <v>93</v>
      </c>
      <c r="AG786" s="34" t="s">
        <v>81</v>
      </c>
      <c r="AH786" s="34">
        <v>5</v>
      </c>
      <c r="AI786" s="34" t="s">
        <v>2518</v>
      </c>
      <c r="AJ786" s="34">
        <v>37</v>
      </c>
      <c r="AK786" s="34" t="s">
        <v>2519</v>
      </c>
      <c r="AL786" s="34">
        <v>14</v>
      </c>
    </row>
    <row r="787" spans="26:38" x14ac:dyDescent="0.25">
      <c r="Z787" s="38"/>
      <c r="AB787" s="34" t="str">
        <f t="shared" si="20"/>
        <v>6BADMINMIN</v>
      </c>
      <c r="AC787" s="34" t="s">
        <v>156</v>
      </c>
      <c r="AD787" s="34" t="s">
        <v>80</v>
      </c>
      <c r="AE787" s="34" t="s">
        <v>2032</v>
      </c>
      <c r="AF787" s="34" t="s">
        <v>99</v>
      </c>
      <c r="AG787" s="34" t="s">
        <v>81</v>
      </c>
      <c r="AH787" s="34">
        <v>5</v>
      </c>
      <c r="AI787" s="34" t="s">
        <v>2520</v>
      </c>
      <c r="AJ787" s="34">
        <v>45</v>
      </c>
      <c r="AK787" s="34" t="s">
        <v>955</v>
      </c>
      <c r="AL787" s="34">
        <v>19</v>
      </c>
    </row>
    <row r="788" spans="26:38" x14ac:dyDescent="0.25">
      <c r="Z788" s="38"/>
      <c r="AB788" s="34" t="str">
        <f t="shared" si="20"/>
        <v>6BLEARNING 1MIN</v>
      </c>
      <c r="AC788" s="34" t="s">
        <v>156</v>
      </c>
      <c r="AD788" s="34" t="s">
        <v>80</v>
      </c>
      <c r="AE788" s="34" t="s">
        <v>2033</v>
      </c>
      <c r="AF788" s="34" t="s">
        <v>99</v>
      </c>
      <c r="AG788" s="34" t="s">
        <v>81</v>
      </c>
      <c r="AH788" s="34">
        <v>5</v>
      </c>
      <c r="AI788" s="34" t="s">
        <v>794</v>
      </c>
      <c r="AJ788" s="34">
        <v>50</v>
      </c>
      <c r="AK788" s="34" t="s">
        <v>955</v>
      </c>
      <c r="AL788" s="34">
        <v>21</v>
      </c>
    </row>
    <row r="789" spans="26:38" x14ac:dyDescent="0.25">
      <c r="Z789" s="38"/>
      <c r="AB789" s="34" t="str">
        <f t="shared" si="20"/>
        <v>6BLEARNING 2MIN</v>
      </c>
      <c r="AC789" s="34" t="s">
        <v>156</v>
      </c>
      <c r="AD789" s="34" t="s">
        <v>80</v>
      </c>
      <c r="AE789" s="34" t="s">
        <v>2034</v>
      </c>
      <c r="AF789" s="34" t="s">
        <v>99</v>
      </c>
      <c r="AG789" s="34" t="s">
        <v>81</v>
      </c>
      <c r="AH789" s="34">
        <v>5</v>
      </c>
      <c r="AI789" s="34" t="s">
        <v>1005</v>
      </c>
      <c r="AJ789" s="34">
        <v>40</v>
      </c>
      <c r="AK789" s="34" t="s">
        <v>2521</v>
      </c>
      <c r="AL789" s="34">
        <v>18</v>
      </c>
    </row>
    <row r="790" spans="26:38" x14ac:dyDescent="0.25">
      <c r="Z790" s="38"/>
      <c r="AB790" s="34" t="str">
        <f t="shared" si="20"/>
        <v>6BPERFORMANCEMIN</v>
      </c>
      <c r="AC790" s="34" t="s">
        <v>156</v>
      </c>
      <c r="AD790" s="34" t="s">
        <v>80</v>
      </c>
      <c r="AE790" s="34" t="s">
        <v>2035</v>
      </c>
      <c r="AF790" s="34" t="s">
        <v>99</v>
      </c>
      <c r="AG790" s="34" t="s">
        <v>81</v>
      </c>
      <c r="AH790" s="34">
        <v>5</v>
      </c>
      <c r="AI790" s="34" t="s">
        <v>2522</v>
      </c>
      <c r="AJ790" s="34">
        <v>44</v>
      </c>
      <c r="AK790" s="34" t="s">
        <v>2523</v>
      </c>
      <c r="AL790" s="34">
        <v>14</v>
      </c>
    </row>
    <row r="791" spans="26:38" x14ac:dyDescent="0.25">
      <c r="Z791" s="38"/>
      <c r="AB791" s="34" t="str">
        <f t="shared" si="20"/>
        <v>6BLEARNING 4MIN</v>
      </c>
      <c r="AC791" s="34" t="s">
        <v>156</v>
      </c>
      <c r="AD791" s="34" t="s">
        <v>80</v>
      </c>
      <c r="AE791" s="34" t="s">
        <v>2036</v>
      </c>
      <c r="AF791" s="34" t="s">
        <v>99</v>
      </c>
      <c r="AG791" s="34" t="s">
        <v>81</v>
      </c>
      <c r="AH791" s="34">
        <v>5</v>
      </c>
      <c r="AI791" s="34" t="s">
        <v>2524</v>
      </c>
      <c r="AJ791" s="34">
        <v>41</v>
      </c>
      <c r="AK791" s="34" t="s">
        <v>792</v>
      </c>
      <c r="AL791" s="34">
        <v>17</v>
      </c>
    </row>
    <row r="792" spans="26:38" x14ac:dyDescent="0.25">
      <c r="Z792" s="38"/>
      <c r="AB792" s="34" t="str">
        <f t="shared" si="20"/>
        <v>6BLEARNING 3MIN</v>
      </c>
      <c r="AC792" s="34" t="s">
        <v>156</v>
      </c>
      <c r="AD792" s="34" t="s">
        <v>80</v>
      </c>
      <c r="AE792" s="34" t="s">
        <v>2037</v>
      </c>
      <c r="AF792" s="34" t="s">
        <v>99</v>
      </c>
      <c r="AG792" s="34" t="s">
        <v>81</v>
      </c>
      <c r="AH792" s="34">
        <v>5</v>
      </c>
      <c r="AI792" s="34" t="s">
        <v>387</v>
      </c>
      <c r="AJ792" s="34">
        <v>43</v>
      </c>
      <c r="AK792" s="34" t="s">
        <v>2525</v>
      </c>
      <c r="AL792" s="34">
        <v>18</v>
      </c>
    </row>
    <row r="793" spans="26:38" x14ac:dyDescent="0.25">
      <c r="Z793" s="38"/>
      <c r="AB793" s="34" t="str">
        <f t="shared" si="20"/>
        <v>6BFOOD PREPMIN</v>
      </c>
      <c r="AC793" s="34" t="s">
        <v>156</v>
      </c>
      <c r="AD793" s="34" t="s">
        <v>80</v>
      </c>
      <c r="AE793" s="34" t="s">
        <v>2038</v>
      </c>
      <c r="AF793" s="34" t="s">
        <v>99</v>
      </c>
      <c r="AG793" s="34" t="s">
        <v>81</v>
      </c>
      <c r="AH793" s="34">
        <v>5</v>
      </c>
      <c r="AI793" s="34" t="s">
        <v>1311</v>
      </c>
      <c r="AJ793" s="34">
        <v>33</v>
      </c>
      <c r="AK793" s="34" t="s">
        <v>1784</v>
      </c>
      <c r="AL793" s="34">
        <v>14</v>
      </c>
    </row>
    <row r="794" spans="26:38" x14ac:dyDescent="0.25">
      <c r="Z794" s="38"/>
      <c r="AB794" s="34" t="str">
        <f t="shared" si="20"/>
        <v>6BGYMMIN</v>
      </c>
      <c r="AC794" s="34" t="s">
        <v>156</v>
      </c>
      <c r="AD794" s="34" t="s">
        <v>80</v>
      </c>
      <c r="AE794" s="34" t="s">
        <v>52</v>
      </c>
      <c r="AF794" s="34" t="s">
        <v>99</v>
      </c>
      <c r="AG794" s="34" t="s">
        <v>81</v>
      </c>
      <c r="AH794" s="34">
        <v>5</v>
      </c>
      <c r="AI794" s="34" t="s">
        <v>2526</v>
      </c>
      <c r="AJ794" s="34">
        <v>46</v>
      </c>
      <c r="AK794" s="34" t="s">
        <v>526</v>
      </c>
      <c r="AL794" s="34">
        <v>18</v>
      </c>
    </row>
    <row r="795" spans="26:38" x14ac:dyDescent="0.25">
      <c r="Z795" s="38"/>
      <c r="AB795" s="34" t="str">
        <f t="shared" si="20"/>
        <v>6BADMINMAX</v>
      </c>
      <c r="AC795" s="34" t="s">
        <v>156</v>
      </c>
      <c r="AD795" s="34" t="s">
        <v>80</v>
      </c>
      <c r="AE795" s="34" t="s">
        <v>2032</v>
      </c>
      <c r="AF795" s="34" t="s">
        <v>102</v>
      </c>
      <c r="AG795" s="34" t="s">
        <v>81</v>
      </c>
      <c r="AH795" s="34">
        <v>5</v>
      </c>
      <c r="AI795" s="34" t="s">
        <v>2527</v>
      </c>
      <c r="AJ795" s="34">
        <v>42</v>
      </c>
      <c r="AK795" s="34" t="s">
        <v>281</v>
      </c>
      <c r="AL795" s="34">
        <v>14</v>
      </c>
    </row>
    <row r="796" spans="26:38" x14ac:dyDescent="0.25">
      <c r="Z796" s="38"/>
      <c r="AB796" s="34" t="str">
        <f t="shared" si="20"/>
        <v>6BLEARNING 1MAX</v>
      </c>
      <c r="AC796" s="34" t="s">
        <v>156</v>
      </c>
      <c r="AD796" s="34" t="s">
        <v>80</v>
      </c>
      <c r="AE796" s="34" t="s">
        <v>2033</v>
      </c>
      <c r="AF796" s="34" t="s">
        <v>102</v>
      </c>
      <c r="AG796" s="34" t="s">
        <v>81</v>
      </c>
      <c r="AH796" s="34">
        <v>5</v>
      </c>
      <c r="AI796" s="34" t="s">
        <v>2399</v>
      </c>
      <c r="AJ796" s="34">
        <v>49</v>
      </c>
      <c r="AK796" s="34" t="s">
        <v>2528</v>
      </c>
      <c r="AL796" s="34">
        <v>16</v>
      </c>
    </row>
    <row r="797" spans="26:38" x14ac:dyDescent="0.25">
      <c r="Z797" s="38"/>
      <c r="AB797" s="34" t="str">
        <f t="shared" si="20"/>
        <v>6BLEARNING 2MAX</v>
      </c>
      <c r="AC797" s="34" t="s">
        <v>156</v>
      </c>
      <c r="AD797" s="34" t="s">
        <v>80</v>
      </c>
      <c r="AE797" s="34" t="s">
        <v>2034</v>
      </c>
      <c r="AF797" s="34" t="s">
        <v>102</v>
      </c>
      <c r="AG797" s="34" t="s">
        <v>81</v>
      </c>
      <c r="AH797" s="34">
        <v>5</v>
      </c>
      <c r="AI797" s="34" t="s">
        <v>665</v>
      </c>
      <c r="AJ797" s="34">
        <v>37</v>
      </c>
      <c r="AK797" s="34" t="s">
        <v>281</v>
      </c>
      <c r="AL797" s="34">
        <v>13</v>
      </c>
    </row>
    <row r="798" spans="26:38" x14ac:dyDescent="0.25">
      <c r="Z798" s="38"/>
      <c r="AB798" s="34" t="str">
        <f t="shared" si="20"/>
        <v>6BPERFORMANCEMAX</v>
      </c>
      <c r="AC798" s="34" t="s">
        <v>156</v>
      </c>
      <c r="AD798" s="34" t="s">
        <v>80</v>
      </c>
      <c r="AE798" s="34" t="s">
        <v>2035</v>
      </c>
      <c r="AF798" s="34" t="s">
        <v>102</v>
      </c>
      <c r="AG798" s="34" t="s">
        <v>81</v>
      </c>
      <c r="AH798" s="34">
        <v>5</v>
      </c>
      <c r="AI798" s="34" t="s">
        <v>1214</v>
      </c>
      <c r="AJ798" s="34">
        <v>30</v>
      </c>
      <c r="AK798" s="34" t="s">
        <v>731</v>
      </c>
      <c r="AL798" s="34">
        <v>9</v>
      </c>
    </row>
    <row r="799" spans="26:38" x14ac:dyDescent="0.25">
      <c r="Z799" s="38"/>
      <c r="AB799" s="34" t="str">
        <f t="shared" si="20"/>
        <v>6BLEARNING 4MAX</v>
      </c>
      <c r="AC799" s="34" t="s">
        <v>156</v>
      </c>
      <c r="AD799" s="34" t="s">
        <v>80</v>
      </c>
      <c r="AE799" s="34" t="s">
        <v>2036</v>
      </c>
      <c r="AF799" s="34" t="s">
        <v>102</v>
      </c>
      <c r="AG799" s="34" t="s">
        <v>81</v>
      </c>
      <c r="AH799" s="34">
        <v>5</v>
      </c>
      <c r="AI799" s="34" t="s">
        <v>985</v>
      </c>
      <c r="AJ799" s="34">
        <v>36</v>
      </c>
      <c r="AK799" s="34" t="s">
        <v>593</v>
      </c>
      <c r="AL799" s="34">
        <v>13</v>
      </c>
    </row>
    <row r="800" spans="26:38" x14ac:dyDescent="0.25">
      <c r="Z800" s="38"/>
      <c r="AB800" s="34" t="str">
        <f t="shared" si="20"/>
        <v>6BLEARNING 3MAX</v>
      </c>
      <c r="AC800" s="34" t="s">
        <v>156</v>
      </c>
      <c r="AD800" s="34" t="s">
        <v>80</v>
      </c>
      <c r="AE800" s="34" t="s">
        <v>2037</v>
      </c>
      <c r="AF800" s="34" t="s">
        <v>102</v>
      </c>
      <c r="AG800" s="34" t="s">
        <v>81</v>
      </c>
      <c r="AH800" s="34">
        <v>5</v>
      </c>
      <c r="AI800" s="34" t="s">
        <v>808</v>
      </c>
      <c r="AJ800" s="34">
        <v>39</v>
      </c>
      <c r="AK800" s="34" t="s">
        <v>303</v>
      </c>
      <c r="AL800" s="34">
        <v>14</v>
      </c>
    </row>
    <row r="801" spans="26:38" x14ac:dyDescent="0.25">
      <c r="Z801" s="38"/>
      <c r="AB801" s="34" t="str">
        <f t="shared" si="20"/>
        <v>6BFOOD PREPMAX</v>
      </c>
      <c r="AC801" s="34" t="s">
        <v>156</v>
      </c>
      <c r="AD801" s="34" t="s">
        <v>80</v>
      </c>
      <c r="AE801" s="34" t="s">
        <v>2038</v>
      </c>
      <c r="AF801" s="34" t="s">
        <v>102</v>
      </c>
      <c r="AG801" s="34" t="s">
        <v>81</v>
      </c>
      <c r="AH801" s="34">
        <v>5</v>
      </c>
      <c r="AI801" s="34" t="s">
        <v>2209</v>
      </c>
      <c r="AJ801" s="34">
        <v>45</v>
      </c>
      <c r="AK801" s="34" t="s">
        <v>2529</v>
      </c>
      <c r="AL801" s="34">
        <v>16</v>
      </c>
    </row>
    <row r="802" spans="26:38" x14ac:dyDescent="0.25">
      <c r="Z802" s="38"/>
      <c r="AB802" s="34" t="str">
        <f t="shared" si="20"/>
        <v>6BGYMMAX</v>
      </c>
      <c r="AC802" s="34" t="s">
        <v>156</v>
      </c>
      <c r="AD802" s="34" t="s">
        <v>80</v>
      </c>
      <c r="AE802" s="34" t="s">
        <v>52</v>
      </c>
      <c r="AF802" s="34" t="s">
        <v>102</v>
      </c>
      <c r="AG802" s="34" t="s">
        <v>81</v>
      </c>
      <c r="AH802" s="34">
        <v>5</v>
      </c>
      <c r="AI802" s="34" t="s">
        <v>2530</v>
      </c>
      <c r="AJ802" s="34">
        <v>37</v>
      </c>
      <c r="AK802" s="34" t="s">
        <v>1807</v>
      </c>
      <c r="AL802" s="34">
        <v>14</v>
      </c>
    </row>
    <row r="803" spans="26:38" ht="15" customHeight="1" x14ac:dyDescent="0.25">
      <c r="Z803" s="38"/>
      <c r="AB803" s="34" t="str">
        <f t="shared" si="20"/>
        <v>7LocationFilename</v>
      </c>
      <c r="AC803" s="34">
        <v>7</v>
      </c>
      <c r="AD803" s="34" t="s">
        <v>59</v>
      </c>
      <c r="AE803" s="34" t="s">
        <v>60</v>
      </c>
      <c r="AF803" s="34" t="s">
        <v>61</v>
      </c>
      <c r="AG803" s="34" t="s">
        <v>62</v>
      </c>
      <c r="AH803" s="34" t="s">
        <v>63</v>
      </c>
      <c r="AI803" s="34" t="s">
        <v>64</v>
      </c>
      <c r="AJ803" s="34" t="s">
        <v>65</v>
      </c>
      <c r="AK803" s="34" t="s">
        <v>66</v>
      </c>
      <c r="AL803" s="34" t="s">
        <v>67</v>
      </c>
    </row>
    <row r="804" spans="26:38" x14ac:dyDescent="0.25">
      <c r="Z804" s="38"/>
      <c r="AB804" s="34" t="str">
        <f t="shared" si="20"/>
        <v>7ADMINTMY7WA</v>
      </c>
      <c r="AC804" s="34">
        <v>7</v>
      </c>
      <c r="AD804" s="34" t="s">
        <v>80</v>
      </c>
      <c r="AE804" s="34" t="s">
        <v>2032</v>
      </c>
      <c r="AF804" s="34" t="s">
        <v>79</v>
      </c>
      <c r="AG804" s="34" t="s">
        <v>81</v>
      </c>
      <c r="AH804" s="34">
        <v>5</v>
      </c>
      <c r="AI804" s="34" t="s">
        <v>2531</v>
      </c>
      <c r="AJ804" s="34">
        <v>43</v>
      </c>
      <c r="AK804" s="34" t="s">
        <v>507</v>
      </c>
      <c r="AL804" s="34">
        <v>16</v>
      </c>
    </row>
    <row r="805" spans="26:38" x14ac:dyDescent="0.25">
      <c r="Z805" s="38"/>
      <c r="AB805" s="34" t="str">
        <f t="shared" si="20"/>
        <v>7LEARNING 1TMY7WA</v>
      </c>
      <c r="AC805" s="34">
        <v>7</v>
      </c>
      <c r="AD805" s="34" t="s">
        <v>80</v>
      </c>
      <c r="AE805" s="34" t="s">
        <v>2033</v>
      </c>
      <c r="AF805" s="34" t="s">
        <v>79</v>
      </c>
      <c r="AG805" s="34" t="s">
        <v>81</v>
      </c>
      <c r="AH805" s="34">
        <v>5</v>
      </c>
      <c r="AI805" s="34" t="s">
        <v>1704</v>
      </c>
      <c r="AJ805" s="34">
        <v>54</v>
      </c>
      <c r="AK805" s="34" t="s">
        <v>162</v>
      </c>
      <c r="AL805" s="34">
        <v>17</v>
      </c>
    </row>
    <row r="806" spans="26:38" x14ac:dyDescent="0.25">
      <c r="Z806" s="38"/>
      <c r="AB806" s="34" t="str">
        <f t="shared" si="20"/>
        <v>7LEARNING 2TMY7WA</v>
      </c>
      <c r="AC806" s="34">
        <v>7</v>
      </c>
      <c r="AD806" s="34" t="s">
        <v>80</v>
      </c>
      <c r="AE806" s="34" t="s">
        <v>2034</v>
      </c>
      <c r="AF806" s="34" t="s">
        <v>79</v>
      </c>
      <c r="AG806" s="34" t="s">
        <v>81</v>
      </c>
      <c r="AH806" s="34">
        <v>5</v>
      </c>
      <c r="AI806" s="34" t="s">
        <v>563</v>
      </c>
      <c r="AJ806" s="34">
        <v>38</v>
      </c>
      <c r="AK806" s="34" t="s">
        <v>162</v>
      </c>
      <c r="AL806" s="34">
        <v>14</v>
      </c>
    </row>
    <row r="807" spans="26:38" x14ac:dyDescent="0.25">
      <c r="Z807" s="38"/>
      <c r="AB807" s="34" t="str">
        <f t="shared" si="20"/>
        <v>7PERFORMANCETMY7WA</v>
      </c>
      <c r="AC807" s="34">
        <v>7</v>
      </c>
      <c r="AD807" s="34" t="s">
        <v>80</v>
      </c>
      <c r="AE807" s="34" t="s">
        <v>2035</v>
      </c>
      <c r="AF807" s="34" t="s">
        <v>79</v>
      </c>
      <c r="AG807" s="34" t="s">
        <v>81</v>
      </c>
      <c r="AH807" s="34">
        <v>5</v>
      </c>
      <c r="AI807" s="34" t="s">
        <v>2532</v>
      </c>
      <c r="AJ807" s="34">
        <v>43</v>
      </c>
      <c r="AK807" s="34" t="s">
        <v>2533</v>
      </c>
      <c r="AL807" s="34">
        <v>11</v>
      </c>
    </row>
    <row r="808" spans="26:38" x14ac:dyDescent="0.25">
      <c r="Z808" s="38"/>
      <c r="AB808" s="34" t="str">
        <f t="shared" si="20"/>
        <v>7LEARNING 4TMY7WA</v>
      </c>
      <c r="AC808" s="34">
        <v>7</v>
      </c>
      <c r="AD808" s="34" t="s">
        <v>80</v>
      </c>
      <c r="AE808" s="34" t="s">
        <v>2036</v>
      </c>
      <c r="AF808" s="34" t="s">
        <v>79</v>
      </c>
      <c r="AG808" s="34" t="s">
        <v>81</v>
      </c>
      <c r="AH808" s="34">
        <v>5</v>
      </c>
      <c r="AI808" s="34" t="s">
        <v>2534</v>
      </c>
      <c r="AJ808" s="34">
        <v>39</v>
      </c>
      <c r="AK808" s="34" t="s">
        <v>141</v>
      </c>
      <c r="AL808" s="34">
        <v>14</v>
      </c>
    </row>
    <row r="809" spans="26:38" x14ac:dyDescent="0.25">
      <c r="Z809" s="38"/>
      <c r="AB809" s="34" t="str">
        <f t="shared" si="20"/>
        <v>7LEARNING 3TMY7WA</v>
      </c>
      <c r="AC809" s="34">
        <v>7</v>
      </c>
      <c r="AD809" s="34" t="s">
        <v>80</v>
      </c>
      <c r="AE809" s="34" t="s">
        <v>2037</v>
      </c>
      <c r="AF809" s="34" t="s">
        <v>79</v>
      </c>
      <c r="AG809" s="34" t="s">
        <v>81</v>
      </c>
      <c r="AH809" s="34">
        <v>5</v>
      </c>
      <c r="AI809" s="34" t="s">
        <v>2257</v>
      </c>
      <c r="AJ809" s="34">
        <v>40</v>
      </c>
      <c r="AK809" s="34" t="s">
        <v>141</v>
      </c>
      <c r="AL809" s="34">
        <v>15</v>
      </c>
    </row>
    <row r="810" spans="26:38" x14ac:dyDescent="0.25">
      <c r="Z810" s="38"/>
      <c r="AB810" s="34" t="str">
        <f t="shared" si="20"/>
        <v>7FOOD PREPTMY7WA</v>
      </c>
      <c r="AC810" s="34">
        <v>7</v>
      </c>
      <c r="AD810" s="34" t="s">
        <v>80</v>
      </c>
      <c r="AE810" s="34" t="s">
        <v>2038</v>
      </c>
      <c r="AF810" s="34" t="s">
        <v>79</v>
      </c>
      <c r="AG810" s="34" t="s">
        <v>81</v>
      </c>
      <c r="AH810" s="34">
        <v>5</v>
      </c>
      <c r="AI810" s="34" t="s">
        <v>2535</v>
      </c>
      <c r="AJ810" s="34">
        <v>46</v>
      </c>
      <c r="AK810" s="34" t="s">
        <v>2362</v>
      </c>
      <c r="AL810" s="34">
        <v>17</v>
      </c>
    </row>
    <row r="811" spans="26:38" x14ac:dyDescent="0.25">
      <c r="Z811" s="38"/>
      <c r="AB811" s="34" t="str">
        <f t="shared" si="20"/>
        <v>7GYMTMY7WA</v>
      </c>
      <c r="AC811" s="34">
        <v>7</v>
      </c>
      <c r="AD811" s="34" t="s">
        <v>80</v>
      </c>
      <c r="AE811" s="34" t="s">
        <v>52</v>
      </c>
      <c r="AF811" s="34" t="s">
        <v>79</v>
      </c>
      <c r="AG811" s="34" t="s">
        <v>81</v>
      </c>
      <c r="AH811" s="34">
        <v>5</v>
      </c>
      <c r="AI811" s="34" t="s">
        <v>2536</v>
      </c>
      <c r="AJ811" s="34">
        <v>43</v>
      </c>
      <c r="AK811" s="34" t="s">
        <v>835</v>
      </c>
      <c r="AL811" s="34">
        <v>15</v>
      </c>
    </row>
    <row r="812" spans="26:38" x14ac:dyDescent="0.25">
      <c r="Z812" s="38"/>
      <c r="AB812" s="34" t="str">
        <f t="shared" si="20"/>
        <v>7ADMINTMY3WA</v>
      </c>
      <c r="AC812" s="34">
        <v>7</v>
      </c>
      <c r="AD812" s="34" t="s">
        <v>80</v>
      </c>
      <c r="AE812" s="34" t="s">
        <v>2032</v>
      </c>
      <c r="AF812" s="34" t="s">
        <v>69</v>
      </c>
      <c r="AG812" s="34" t="s">
        <v>81</v>
      </c>
      <c r="AH812" s="34">
        <v>5</v>
      </c>
      <c r="AI812" s="34" t="s">
        <v>2537</v>
      </c>
      <c r="AJ812" s="34">
        <v>49</v>
      </c>
      <c r="AK812" s="34" t="s">
        <v>856</v>
      </c>
      <c r="AL812" s="34">
        <v>15</v>
      </c>
    </row>
    <row r="813" spans="26:38" x14ac:dyDescent="0.25">
      <c r="Z813" s="38"/>
      <c r="AB813" s="34" t="str">
        <f t="shared" si="20"/>
        <v>7LEARNING 1TMY3WA</v>
      </c>
      <c r="AC813" s="34">
        <v>7</v>
      </c>
      <c r="AD813" s="34" t="s">
        <v>80</v>
      </c>
      <c r="AE813" s="34" t="s">
        <v>2033</v>
      </c>
      <c r="AF813" s="34" t="s">
        <v>69</v>
      </c>
      <c r="AG813" s="34" t="s">
        <v>81</v>
      </c>
      <c r="AH813" s="34">
        <v>5</v>
      </c>
      <c r="AI813" s="34" t="s">
        <v>2175</v>
      </c>
      <c r="AJ813" s="34">
        <v>59</v>
      </c>
      <c r="AK813" s="34" t="s">
        <v>972</v>
      </c>
      <c r="AL813" s="34">
        <v>17</v>
      </c>
    </row>
    <row r="814" spans="26:38" x14ac:dyDescent="0.25">
      <c r="Z814" s="38"/>
      <c r="AB814" s="34" t="str">
        <f t="shared" si="20"/>
        <v>7LEARNING 2TMY3WA</v>
      </c>
      <c r="AC814" s="34">
        <v>7</v>
      </c>
      <c r="AD814" s="34" t="s">
        <v>80</v>
      </c>
      <c r="AE814" s="34" t="s">
        <v>2034</v>
      </c>
      <c r="AF814" s="34" t="s">
        <v>69</v>
      </c>
      <c r="AG814" s="34" t="s">
        <v>81</v>
      </c>
      <c r="AH814" s="34">
        <v>5</v>
      </c>
      <c r="AI814" s="34" t="s">
        <v>846</v>
      </c>
      <c r="AJ814" s="34">
        <v>45</v>
      </c>
      <c r="AK814" s="34" t="s">
        <v>972</v>
      </c>
      <c r="AL814" s="34">
        <v>14</v>
      </c>
    </row>
    <row r="815" spans="26:38" x14ac:dyDescent="0.25">
      <c r="Z815" s="38"/>
      <c r="AB815" s="34" t="str">
        <f t="shared" si="20"/>
        <v>7PERFORMANCETMY3WA</v>
      </c>
      <c r="AC815" s="34">
        <v>7</v>
      </c>
      <c r="AD815" s="34" t="s">
        <v>80</v>
      </c>
      <c r="AE815" s="34" t="s">
        <v>2035</v>
      </c>
      <c r="AF815" s="34" t="s">
        <v>69</v>
      </c>
      <c r="AG815" s="34" t="s">
        <v>81</v>
      </c>
      <c r="AH815" s="34">
        <v>5</v>
      </c>
      <c r="AI815" s="34" t="s">
        <v>2538</v>
      </c>
      <c r="AJ815" s="34">
        <v>42</v>
      </c>
      <c r="AK815" s="34" t="s">
        <v>2539</v>
      </c>
      <c r="AL815" s="34">
        <v>11</v>
      </c>
    </row>
    <row r="816" spans="26:38" x14ac:dyDescent="0.25">
      <c r="Z816" s="38"/>
      <c r="AB816" s="34" t="str">
        <f t="shared" si="20"/>
        <v>7LEARNING 4TMY3WA</v>
      </c>
      <c r="AC816" s="34">
        <v>7</v>
      </c>
      <c r="AD816" s="34" t="s">
        <v>80</v>
      </c>
      <c r="AE816" s="34" t="s">
        <v>2036</v>
      </c>
      <c r="AF816" s="34" t="s">
        <v>69</v>
      </c>
      <c r="AG816" s="34" t="s">
        <v>81</v>
      </c>
      <c r="AH816" s="34">
        <v>5</v>
      </c>
      <c r="AI816" s="34" t="s">
        <v>798</v>
      </c>
      <c r="AJ816" s="34">
        <v>42</v>
      </c>
      <c r="AK816" s="34" t="s">
        <v>972</v>
      </c>
      <c r="AL816" s="34">
        <v>13</v>
      </c>
    </row>
    <row r="817" spans="26:38" x14ac:dyDescent="0.25">
      <c r="Z817" s="38"/>
      <c r="AB817" s="34" t="str">
        <f t="shared" si="20"/>
        <v>7LEARNING 3TMY3WA</v>
      </c>
      <c r="AC817" s="34">
        <v>7</v>
      </c>
      <c r="AD817" s="34" t="s">
        <v>80</v>
      </c>
      <c r="AE817" s="34" t="s">
        <v>2037</v>
      </c>
      <c r="AF817" s="34" t="s">
        <v>69</v>
      </c>
      <c r="AG817" s="34" t="s">
        <v>81</v>
      </c>
      <c r="AH817" s="34">
        <v>5</v>
      </c>
      <c r="AI817" s="34" t="s">
        <v>548</v>
      </c>
      <c r="AJ817" s="34">
        <v>46</v>
      </c>
      <c r="AK817" s="34" t="s">
        <v>782</v>
      </c>
      <c r="AL817" s="34">
        <v>14</v>
      </c>
    </row>
    <row r="818" spans="26:38" x14ac:dyDescent="0.25">
      <c r="Z818" s="38"/>
      <c r="AB818" s="34" t="str">
        <f t="shared" si="20"/>
        <v>7FOOD PREPTMY3WA</v>
      </c>
      <c r="AC818" s="34">
        <v>7</v>
      </c>
      <c r="AD818" s="34" t="s">
        <v>80</v>
      </c>
      <c r="AE818" s="34" t="s">
        <v>2038</v>
      </c>
      <c r="AF818" s="34" t="s">
        <v>69</v>
      </c>
      <c r="AG818" s="34" t="s">
        <v>81</v>
      </c>
      <c r="AH818" s="34">
        <v>5</v>
      </c>
      <c r="AI818" s="34" t="s">
        <v>1095</v>
      </c>
      <c r="AJ818" s="34">
        <v>43</v>
      </c>
      <c r="AK818" s="34" t="s">
        <v>2305</v>
      </c>
      <c r="AL818" s="34">
        <v>17</v>
      </c>
    </row>
    <row r="819" spans="26:38" x14ac:dyDescent="0.25">
      <c r="Z819" s="38"/>
      <c r="AB819" s="34" t="str">
        <f t="shared" si="20"/>
        <v>7GYMTMY3WA</v>
      </c>
      <c r="AC819" s="34">
        <v>7</v>
      </c>
      <c r="AD819" s="34" t="s">
        <v>80</v>
      </c>
      <c r="AE819" s="34" t="s">
        <v>52</v>
      </c>
      <c r="AF819" s="34" t="s">
        <v>69</v>
      </c>
      <c r="AG819" s="34" t="s">
        <v>81</v>
      </c>
      <c r="AH819" s="34">
        <v>5</v>
      </c>
      <c r="AI819" s="34" t="s">
        <v>1731</v>
      </c>
      <c r="AJ819" s="34">
        <v>41</v>
      </c>
      <c r="AK819" s="34" t="s">
        <v>2221</v>
      </c>
      <c r="AL819" s="34">
        <v>15</v>
      </c>
    </row>
    <row r="820" spans="26:38" x14ac:dyDescent="0.25">
      <c r="Z820" s="38"/>
      <c r="AB820" s="34" t="str">
        <f t="shared" si="20"/>
        <v>7ADMINTMY3</v>
      </c>
      <c r="AC820" s="34">
        <v>7</v>
      </c>
      <c r="AD820" s="34" t="s">
        <v>80</v>
      </c>
      <c r="AE820" s="34" t="s">
        <v>2032</v>
      </c>
      <c r="AF820" s="34" t="s">
        <v>84</v>
      </c>
      <c r="AG820" s="34" t="s">
        <v>81</v>
      </c>
      <c r="AH820" s="34">
        <v>5</v>
      </c>
      <c r="AI820" s="34" t="s">
        <v>1048</v>
      </c>
      <c r="AJ820" s="34">
        <v>48</v>
      </c>
      <c r="AK820" s="34" t="s">
        <v>643</v>
      </c>
      <c r="AL820" s="34">
        <v>16</v>
      </c>
    </row>
    <row r="821" spans="26:38" x14ac:dyDescent="0.25">
      <c r="Z821" s="38"/>
      <c r="AB821" s="34" t="str">
        <f t="shared" si="20"/>
        <v>7LEARNING 1TMY3</v>
      </c>
      <c r="AC821" s="34">
        <v>7</v>
      </c>
      <c r="AD821" s="34" t="s">
        <v>80</v>
      </c>
      <c r="AE821" s="34" t="s">
        <v>2033</v>
      </c>
      <c r="AF821" s="34" t="s">
        <v>84</v>
      </c>
      <c r="AG821" s="34" t="s">
        <v>81</v>
      </c>
      <c r="AH821" s="34">
        <v>5</v>
      </c>
      <c r="AI821" s="34" t="s">
        <v>2513</v>
      </c>
      <c r="AJ821" s="34">
        <v>58</v>
      </c>
      <c r="AK821" s="34" t="s">
        <v>643</v>
      </c>
      <c r="AL821" s="34">
        <v>17</v>
      </c>
    </row>
    <row r="822" spans="26:38" x14ac:dyDescent="0.25">
      <c r="Z822" s="38"/>
      <c r="AB822" s="34" t="str">
        <f t="shared" si="20"/>
        <v>7LEARNING 2TMY3</v>
      </c>
      <c r="AC822" s="34">
        <v>7</v>
      </c>
      <c r="AD822" s="34" t="s">
        <v>80</v>
      </c>
      <c r="AE822" s="34" t="s">
        <v>2034</v>
      </c>
      <c r="AF822" s="34" t="s">
        <v>84</v>
      </c>
      <c r="AG822" s="34" t="s">
        <v>81</v>
      </c>
      <c r="AH822" s="34">
        <v>5</v>
      </c>
      <c r="AI822" s="34" t="s">
        <v>846</v>
      </c>
      <c r="AJ822" s="34">
        <v>41</v>
      </c>
      <c r="AK822" s="34" t="s">
        <v>643</v>
      </c>
      <c r="AL822" s="34">
        <v>15</v>
      </c>
    </row>
    <row r="823" spans="26:38" x14ac:dyDescent="0.25">
      <c r="Z823" s="38"/>
      <c r="AB823" s="34" t="str">
        <f t="shared" si="20"/>
        <v>7PERFORMANCETMY3</v>
      </c>
      <c r="AC823" s="34">
        <v>7</v>
      </c>
      <c r="AD823" s="34" t="s">
        <v>80</v>
      </c>
      <c r="AE823" s="34" t="s">
        <v>2035</v>
      </c>
      <c r="AF823" s="34" t="s">
        <v>84</v>
      </c>
      <c r="AG823" s="34" t="s">
        <v>81</v>
      </c>
      <c r="AH823" s="34">
        <v>5</v>
      </c>
      <c r="AI823" s="34" t="s">
        <v>926</v>
      </c>
      <c r="AJ823" s="34">
        <v>44</v>
      </c>
      <c r="AK823" s="34" t="s">
        <v>957</v>
      </c>
      <c r="AL823" s="34">
        <v>12</v>
      </c>
    </row>
    <row r="824" spans="26:38" x14ac:dyDescent="0.25">
      <c r="Z824" s="38"/>
      <c r="AB824" s="34" t="str">
        <f t="shared" si="20"/>
        <v>7LEARNING 4TMY3</v>
      </c>
      <c r="AC824" s="34">
        <v>7</v>
      </c>
      <c r="AD824" s="34" t="s">
        <v>80</v>
      </c>
      <c r="AE824" s="34" t="s">
        <v>2036</v>
      </c>
      <c r="AF824" s="34" t="s">
        <v>84</v>
      </c>
      <c r="AG824" s="34" t="s">
        <v>81</v>
      </c>
      <c r="AH824" s="34">
        <v>5</v>
      </c>
      <c r="AI824" s="34" t="s">
        <v>947</v>
      </c>
      <c r="AJ824" s="34">
        <v>40</v>
      </c>
      <c r="AK824" s="34" t="s">
        <v>833</v>
      </c>
      <c r="AL824" s="34">
        <v>14</v>
      </c>
    </row>
    <row r="825" spans="26:38" x14ac:dyDescent="0.25">
      <c r="Z825" s="38"/>
      <c r="AB825" s="34" t="str">
        <f t="shared" si="20"/>
        <v>7LEARNING 3TMY3</v>
      </c>
      <c r="AC825" s="34">
        <v>7</v>
      </c>
      <c r="AD825" s="34" t="s">
        <v>80</v>
      </c>
      <c r="AE825" s="34" t="s">
        <v>2037</v>
      </c>
      <c r="AF825" s="34" t="s">
        <v>84</v>
      </c>
      <c r="AG825" s="34" t="s">
        <v>81</v>
      </c>
      <c r="AH825" s="34">
        <v>5</v>
      </c>
      <c r="AI825" s="34" t="s">
        <v>2540</v>
      </c>
      <c r="AJ825" s="34">
        <v>43</v>
      </c>
      <c r="AK825" s="34" t="s">
        <v>643</v>
      </c>
      <c r="AL825" s="34">
        <v>15</v>
      </c>
    </row>
    <row r="826" spans="26:38" x14ac:dyDescent="0.25">
      <c r="Z826" s="38"/>
      <c r="AB826" s="34" t="str">
        <f t="shared" si="20"/>
        <v>7FOOD PREPTMY3</v>
      </c>
      <c r="AC826" s="34">
        <v>7</v>
      </c>
      <c r="AD826" s="34" t="s">
        <v>80</v>
      </c>
      <c r="AE826" s="34" t="s">
        <v>2038</v>
      </c>
      <c r="AF826" s="34" t="s">
        <v>84</v>
      </c>
      <c r="AG826" s="34" t="s">
        <v>81</v>
      </c>
      <c r="AH826" s="34">
        <v>5</v>
      </c>
      <c r="AI826" s="34" t="s">
        <v>716</v>
      </c>
      <c r="AJ826" s="34">
        <v>41</v>
      </c>
      <c r="AK826" s="34" t="s">
        <v>2541</v>
      </c>
      <c r="AL826" s="34">
        <v>16</v>
      </c>
    </row>
    <row r="827" spans="26:38" x14ac:dyDescent="0.25">
      <c r="Z827" s="38"/>
      <c r="AB827" s="34" t="str">
        <f t="shared" si="20"/>
        <v>7GYMTMY3</v>
      </c>
      <c r="AC827" s="34">
        <v>7</v>
      </c>
      <c r="AD827" s="34" t="s">
        <v>80</v>
      </c>
      <c r="AE827" s="34" t="s">
        <v>52</v>
      </c>
      <c r="AF827" s="34" t="s">
        <v>84</v>
      </c>
      <c r="AG827" s="34" t="s">
        <v>81</v>
      </c>
      <c r="AH827" s="34">
        <v>5</v>
      </c>
      <c r="AI827" s="34" t="s">
        <v>2542</v>
      </c>
      <c r="AJ827" s="34">
        <v>45</v>
      </c>
      <c r="AK827" s="34" t="s">
        <v>957</v>
      </c>
      <c r="AL827" s="34">
        <v>15</v>
      </c>
    </row>
    <row r="828" spans="26:38" x14ac:dyDescent="0.25">
      <c r="Z828" s="38"/>
      <c r="AB828" s="34" t="str">
        <f t="shared" si="20"/>
        <v>7ADMINTMY2</v>
      </c>
      <c r="AC828" s="34">
        <v>7</v>
      </c>
      <c r="AD828" s="34" t="s">
        <v>80</v>
      </c>
      <c r="AE828" s="34" t="s">
        <v>2032</v>
      </c>
      <c r="AF828" s="34" t="s">
        <v>90</v>
      </c>
      <c r="AG828" s="34" t="s">
        <v>81</v>
      </c>
      <c r="AH828" s="34">
        <v>5</v>
      </c>
      <c r="AI828" s="34" t="s">
        <v>892</v>
      </c>
      <c r="AJ828" s="34">
        <v>45</v>
      </c>
      <c r="AK828" s="34" t="s">
        <v>2276</v>
      </c>
      <c r="AL828" s="34">
        <v>16</v>
      </c>
    </row>
    <row r="829" spans="26:38" x14ac:dyDescent="0.25">
      <c r="Z829" s="38"/>
      <c r="AB829" s="34" t="str">
        <f t="shared" si="20"/>
        <v>7LEARNING 1TMY2</v>
      </c>
      <c r="AC829" s="34">
        <v>7</v>
      </c>
      <c r="AD829" s="34" t="s">
        <v>80</v>
      </c>
      <c r="AE829" s="34" t="s">
        <v>2033</v>
      </c>
      <c r="AF829" s="34" t="s">
        <v>90</v>
      </c>
      <c r="AG829" s="34" t="s">
        <v>81</v>
      </c>
      <c r="AH829" s="34">
        <v>5</v>
      </c>
      <c r="AI829" s="34" t="s">
        <v>916</v>
      </c>
      <c r="AJ829" s="34">
        <v>50</v>
      </c>
      <c r="AK829" s="34" t="s">
        <v>1899</v>
      </c>
      <c r="AL829" s="34">
        <v>18</v>
      </c>
    </row>
    <row r="830" spans="26:38" x14ac:dyDescent="0.25">
      <c r="Z830" s="38"/>
      <c r="AB830" s="34" t="str">
        <f t="shared" si="20"/>
        <v>7LEARNING 2TMY2</v>
      </c>
      <c r="AC830" s="34">
        <v>7</v>
      </c>
      <c r="AD830" s="34" t="s">
        <v>80</v>
      </c>
      <c r="AE830" s="34" t="s">
        <v>2034</v>
      </c>
      <c r="AF830" s="34" t="s">
        <v>90</v>
      </c>
      <c r="AG830" s="34" t="s">
        <v>81</v>
      </c>
      <c r="AH830" s="34">
        <v>5</v>
      </c>
      <c r="AI830" s="34" t="s">
        <v>706</v>
      </c>
      <c r="AJ830" s="34">
        <v>41</v>
      </c>
      <c r="AK830" s="34" t="s">
        <v>2276</v>
      </c>
      <c r="AL830" s="34">
        <v>15</v>
      </c>
    </row>
    <row r="831" spans="26:38" x14ac:dyDescent="0.25">
      <c r="Z831" s="38"/>
      <c r="AB831" s="34" t="str">
        <f t="shared" si="20"/>
        <v>7PERFORMANCETMY2</v>
      </c>
      <c r="AC831" s="34">
        <v>7</v>
      </c>
      <c r="AD831" s="34" t="s">
        <v>80</v>
      </c>
      <c r="AE831" s="34" t="s">
        <v>2035</v>
      </c>
      <c r="AF831" s="34" t="s">
        <v>90</v>
      </c>
      <c r="AG831" s="34" t="s">
        <v>81</v>
      </c>
      <c r="AH831" s="34">
        <v>5</v>
      </c>
      <c r="AI831" s="34" t="s">
        <v>2543</v>
      </c>
      <c r="AJ831" s="34">
        <v>44</v>
      </c>
      <c r="AK831" s="34" t="s">
        <v>395</v>
      </c>
      <c r="AL831" s="34">
        <v>12</v>
      </c>
    </row>
    <row r="832" spans="26:38" x14ac:dyDescent="0.25">
      <c r="Z832" s="38"/>
      <c r="AB832" s="34" t="str">
        <f t="shared" si="20"/>
        <v>7LEARNING 4TMY2</v>
      </c>
      <c r="AC832" s="34">
        <v>7</v>
      </c>
      <c r="AD832" s="34" t="s">
        <v>80</v>
      </c>
      <c r="AE832" s="34" t="s">
        <v>2036</v>
      </c>
      <c r="AF832" s="34" t="s">
        <v>90</v>
      </c>
      <c r="AG832" s="34" t="s">
        <v>81</v>
      </c>
      <c r="AH832" s="34">
        <v>5</v>
      </c>
      <c r="AI832" s="34" t="s">
        <v>993</v>
      </c>
      <c r="AJ832" s="34">
        <v>41</v>
      </c>
      <c r="AK832" s="34" t="s">
        <v>2276</v>
      </c>
      <c r="AL832" s="34">
        <v>15</v>
      </c>
    </row>
    <row r="833" spans="26:38" x14ac:dyDescent="0.25">
      <c r="Z833" s="38"/>
      <c r="AB833" s="34" t="str">
        <f t="shared" si="20"/>
        <v>7LEARNING 3TMY2</v>
      </c>
      <c r="AC833" s="34">
        <v>7</v>
      </c>
      <c r="AD833" s="34" t="s">
        <v>80</v>
      </c>
      <c r="AE833" s="34" t="s">
        <v>2037</v>
      </c>
      <c r="AF833" s="34" t="s">
        <v>90</v>
      </c>
      <c r="AG833" s="34" t="s">
        <v>81</v>
      </c>
      <c r="AH833" s="34">
        <v>5</v>
      </c>
      <c r="AI833" s="34" t="s">
        <v>1026</v>
      </c>
      <c r="AJ833" s="34">
        <v>43</v>
      </c>
      <c r="AK833" s="34" t="s">
        <v>2276</v>
      </c>
      <c r="AL833" s="34">
        <v>15</v>
      </c>
    </row>
    <row r="834" spans="26:38" x14ac:dyDescent="0.25">
      <c r="Z834" s="38"/>
      <c r="AB834" s="34" t="str">
        <f t="shared" si="20"/>
        <v>7FOOD PREPTMY2</v>
      </c>
      <c r="AC834" s="34">
        <v>7</v>
      </c>
      <c r="AD834" s="34" t="s">
        <v>80</v>
      </c>
      <c r="AE834" s="34" t="s">
        <v>2038</v>
      </c>
      <c r="AF834" s="34" t="s">
        <v>90</v>
      </c>
      <c r="AG834" s="34" t="s">
        <v>81</v>
      </c>
      <c r="AH834" s="34">
        <v>5</v>
      </c>
      <c r="AI834" s="34" t="s">
        <v>2544</v>
      </c>
      <c r="AJ834" s="34">
        <v>44</v>
      </c>
      <c r="AK834" s="34" t="s">
        <v>2529</v>
      </c>
      <c r="AL834" s="34">
        <v>16</v>
      </c>
    </row>
    <row r="835" spans="26:38" x14ac:dyDescent="0.25">
      <c r="Z835" s="38"/>
      <c r="AB835" s="34" t="str">
        <f t="shared" si="20"/>
        <v>7GYMTMY2</v>
      </c>
      <c r="AC835" s="34">
        <v>7</v>
      </c>
      <c r="AD835" s="34" t="s">
        <v>80</v>
      </c>
      <c r="AE835" s="34" t="s">
        <v>52</v>
      </c>
      <c r="AF835" s="34" t="s">
        <v>90</v>
      </c>
      <c r="AG835" s="34" t="s">
        <v>81</v>
      </c>
      <c r="AH835" s="34">
        <v>5</v>
      </c>
      <c r="AI835" s="34" t="s">
        <v>2545</v>
      </c>
      <c r="AJ835" s="34">
        <v>46</v>
      </c>
      <c r="AK835" s="34" t="s">
        <v>893</v>
      </c>
      <c r="AL835" s="34">
        <v>15</v>
      </c>
    </row>
    <row r="836" spans="26:38" x14ac:dyDescent="0.25">
      <c r="Z836" s="38"/>
      <c r="AB836" s="34" t="str">
        <f t="shared" si="20"/>
        <v>7ADMINTMY15WA</v>
      </c>
      <c r="AC836" s="34">
        <v>7</v>
      </c>
      <c r="AD836" s="34" t="s">
        <v>80</v>
      </c>
      <c r="AE836" s="34" t="s">
        <v>2032</v>
      </c>
      <c r="AF836" s="34" t="s">
        <v>93</v>
      </c>
      <c r="AG836" s="34" t="s">
        <v>81</v>
      </c>
      <c r="AH836" s="34">
        <v>5</v>
      </c>
      <c r="AI836" s="34" t="s">
        <v>871</v>
      </c>
      <c r="AJ836" s="34">
        <v>51</v>
      </c>
      <c r="AK836" s="34" t="s">
        <v>593</v>
      </c>
      <c r="AL836" s="34">
        <v>15</v>
      </c>
    </row>
    <row r="837" spans="26:38" x14ac:dyDescent="0.25">
      <c r="Z837" s="38"/>
      <c r="AB837" s="34" t="str">
        <f t="shared" si="20"/>
        <v>7LEARNING 1TMY15WA</v>
      </c>
      <c r="AC837" s="34">
        <v>7</v>
      </c>
      <c r="AD837" s="34" t="s">
        <v>80</v>
      </c>
      <c r="AE837" s="34" t="s">
        <v>2033</v>
      </c>
      <c r="AF837" s="34" t="s">
        <v>93</v>
      </c>
      <c r="AG837" s="34" t="s">
        <v>81</v>
      </c>
      <c r="AH837" s="34">
        <v>5</v>
      </c>
      <c r="AI837" s="34" t="s">
        <v>2175</v>
      </c>
      <c r="AJ837" s="34">
        <v>63</v>
      </c>
      <c r="AK837" s="34" t="s">
        <v>314</v>
      </c>
      <c r="AL837" s="34">
        <v>17</v>
      </c>
    </row>
    <row r="838" spans="26:38" x14ac:dyDescent="0.25">
      <c r="Z838" s="38"/>
      <c r="AB838" s="34" t="str">
        <f t="shared" si="20"/>
        <v>7LEARNING 2TMY15WA</v>
      </c>
      <c r="AC838" s="34">
        <v>7</v>
      </c>
      <c r="AD838" s="34" t="s">
        <v>80</v>
      </c>
      <c r="AE838" s="34" t="s">
        <v>2034</v>
      </c>
      <c r="AF838" s="34" t="s">
        <v>93</v>
      </c>
      <c r="AG838" s="34" t="s">
        <v>81</v>
      </c>
      <c r="AH838" s="34">
        <v>5</v>
      </c>
      <c r="AI838" s="34" t="s">
        <v>709</v>
      </c>
      <c r="AJ838" s="34">
        <v>46</v>
      </c>
      <c r="AK838" s="34" t="s">
        <v>725</v>
      </c>
      <c r="AL838" s="34">
        <v>14</v>
      </c>
    </row>
    <row r="839" spans="26:38" x14ac:dyDescent="0.25">
      <c r="Z839" s="38"/>
      <c r="AB839" s="34" t="str">
        <f t="shared" ref="AB839:AB902" si="21">CONCATENATE(AC839,AE839,AF839)</f>
        <v>7PERFORMANCETMY15WA</v>
      </c>
      <c r="AC839" s="34">
        <v>7</v>
      </c>
      <c r="AD839" s="34" t="s">
        <v>80</v>
      </c>
      <c r="AE839" s="34" t="s">
        <v>2035</v>
      </c>
      <c r="AF839" s="34" t="s">
        <v>93</v>
      </c>
      <c r="AG839" s="34" t="s">
        <v>81</v>
      </c>
      <c r="AH839" s="34">
        <v>5</v>
      </c>
      <c r="AI839" s="34" t="s">
        <v>2546</v>
      </c>
      <c r="AJ839" s="34">
        <v>41</v>
      </c>
      <c r="AK839" s="34" t="s">
        <v>2547</v>
      </c>
      <c r="AL839" s="34">
        <v>11</v>
      </c>
    </row>
    <row r="840" spans="26:38" x14ac:dyDescent="0.25">
      <c r="Z840" s="38"/>
      <c r="AB840" s="34" t="str">
        <f t="shared" si="21"/>
        <v>7LEARNING 4TMY15WA</v>
      </c>
      <c r="AC840" s="34">
        <v>7</v>
      </c>
      <c r="AD840" s="34" t="s">
        <v>80</v>
      </c>
      <c r="AE840" s="34" t="s">
        <v>2036</v>
      </c>
      <c r="AF840" s="34" t="s">
        <v>93</v>
      </c>
      <c r="AG840" s="34" t="s">
        <v>81</v>
      </c>
      <c r="AH840" s="34">
        <v>5</v>
      </c>
      <c r="AI840" s="34" t="s">
        <v>2488</v>
      </c>
      <c r="AJ840" s="34">
        <v>44</v>
      </c>
      <c r="AK840" s="34" t="s">
        <v>593</v>
      </c>
      <c r="AL840" s="34">
        <v>14</v>
      </c>
    </row>
    <row r="841" spans="26:38" x14ac:dyDescent="0.25">
      <c r="Z841" s="38"/>
      <c r="AB841" s="34" t="str">
        <f t="shared" si="21"/>
        <v>7LEARNING 3TMY15WA</v>
      </c>
      <c r="AC841" s="34">
        <v>7</v>
      </c>
      <c r="AD841" s="34" t="s">
        <v>80</v>
      </c>
      <c r="AE841" s="34" t="s">
        <v>2037</v>
      </c>
      <c r="AF841" s="34" t="s">
        <v>93</v>
      </c>
      <c r="AG841" s="34" t="s">
        <v>81</v>
      </c>
      <c r="AH841" s="34">
        <v>5</v>
      </c>
      <c r="AI841" s="34" t="s">
        <v>1687</v>
      </c>
      <c r="AJ841" s="34">
        <v>46</v>
      </c>
      <c r="AK841" s="34" t="s">
        <v>593</v>
      </c>
      <c r="AL841" s="34">
        <v>15</v>
      </c>
    </row>
    <row r="842" spans="26:38" x14ac:dyDescent="0.25">
      <c r="Z842" s="38"/>
      <c r="AB842" s="34" t="str">
        <f t="shared" si="21"/>
        <v>7FOOD PREPTMY15WA</v>
      </c>
      <c r="AC842" s="34">
        <v>7</v>
      </c>
      <c r="AD842" s="34" t="s">
        <v>80</v>
      </c>
      <c r="AE842" s="34" t="s">
        <v>2038</v>
      </c>
      <c r="AF842" s="34" t="s">
        <v>93</v>
      </c>
      <c r="AG842" s="34" t="s">
        <v>81</v>
      </c>
      <c r="AH842" s="34">
        <v>5</v>
      </c>
      <c r="AI842" s="34" t="s">
        <v>2255</v>
      </c>
      <c r="AJ842" s="34">
        <v>43</v>
      </c>
      <c r="AK842" s="34" t="s">
        <v>2548</v>
      </c>
      <c r="AL842" s="34">
        <v>17</v>
      </c>
    </row>
    <row r="843" spans="26:38" x14ac:dyDescent="0.25">
      <c r="Z843" s="38"/>
      <c r="AB843" s="34" t="str">
        <f t="shared" si="21"/>
        <v>7GYMTMY15WA</v>
      </c>
      <c r="AC843" s="34">
        <v>7</v>
      </c>
      <c r="AD843" s="34" t="s">
        <v>80</v>
      </c>
      <c r="AE843" s="34" t="s">
        <v>52</v>
      </c>
      <c r="AF843" s="34" t="s">
        <v>93</v>
      </c>
      <c r="AG843" s="34" t="s">
        <v>81</v>
      </c>
      <c r="AH843" s="34">
        <v>5</v>
      </c>
      <c r="AI843" s="34" t="s">
        <v>432</v>
      </c>
      <c r="AJ843" s="34">
        <v>42</v>
      </c>
      <c r="AK843" s="34" t="s">
        <v>237</v>
      </c>
      <c r="AL843" s="34">
        <v>15</v>
      </c>
    </row>
    <row r="844" spans="26:38" x14ac:dyDescent="0.25">
      <c r="Z844" s="38"/>
      <c r="AB844" s="34" t="str">
        <f t="shared" si="21"/>
        <v>7ADMINMIN</v>
      </c>
      <c r="AC844" s="34">
        <v>7</v>
      </c>
      <c r="AD844" s="34" t="s">
        <v>80</v>
      </c>
      <c r="AE844" s="34" t="s">
        <v>2032</v>
      </c>
      <c r="AF844" s="34" t="s">
        <v>99</v>
      </c>
      <c r="AG844" s="34" t="s">
        <v>81</v>
      </c>
      <c r="AH844" s="34">
        <v>5</v>
      </c>
      <c r="AI844" s="34" t="s">
        <v>689</v>
      </c>
      <c r="AJ844" s="34">
        <v>46</v>
      </c>
      <c r="AK844" s="34" t="s">
        <v>463</v>
      </c>
      <c r="AL844" s="34">
        <v>18</v>
      </c>
    </row>
    <row r="845" spans="26:38" x14ac:dyDescent="0.25">
      <c r="Z845" s="38"/>
      <c r="AB845" s="34" t="str">
        <f t="shared" si="21"/>
        <v>7LEARNING 1MIN</v>
      </c>
      <c r="AC845" s="34">
        <v>7</v>
      </c>
      <c r="AD845" s="34" t="s">
        <v>80</v>
      </c>
      <c r="AE845" s="34" t="s">
        <v>2033</v>
      </c>
      <c r="AF845" s="34" t="s">
        <v>99</v>
      </c>
      <c r="AG845" s="34" t="s">
        <v>81</v>
      </c>
      <c r="AH845" s="34">
        <v>5</v>
      </c>
      <c r="AI845" s="34" t="s">
        <v>689</v>
      </c>
      <c r="AJ845" s="34">
        <v>50</v>
      </c>
      <c r="AK845" s="34" t="s">
        <v>463</v>
      </c>
      <c r="AL845" s="34">
        <v>20</v>
      </c>
    </row>
    <row r="846" spans="26:38" x14ac:dyDescent="0.25">
      <c r="Z846" s="38"/>
      <c r="AB846" s="34" t="str">
        <f t="shared" si="21"/>
        <v>7LEARNING 2MIN</v>
      </c>
      <c r="AC846" s="34">
        <v>7</v>
      </c>
      <c r="AD846" s="34" t="s">
        <v>80</v>
      </c>
      <c r="AE846" s="34" t="s">
        <v>2034</v>
      </c>
      <c r="AF846" s="34" t="s">
        <v>99</v>
      </c>
      <c r="AG846" s="34" t="s">
        <v>81</v>
      </c>
      <c r="AH846" s="34">
        <v>5</v>
      </c>
      <c r="AI846" s="34" t="s">
        <v>1005</v>
      </c>
      <c r="AJ846" s="34">
        <v>42</v>
      </c>
      <c r="AK846" s="34" t="s">
        <v>463</v>
      </c>
      <c r="AL846" s="34">
        <v>17</v>
      </c>
    </row>
    <row r="847" spans="26:38" x14ac:dyDescent="0.25">
      <c r="Z847" s="38"/>
      <c r="AB847" s="34" t="str">
        <f t="shared" si="21"/>
        <v>7PERFORMANCEMIN</v>
      </c>
      <c r="AC847" s="34">
        <v>7</v>
      </c>
      <c r="AD847" s="34" t="s">
        <v>80</v>
      </c>
      <c r="AE847" s="34" t="s">
        <v>2035</v>
      </c>
      <c r="AF847" s="34" t="s">
        <v>99</v>
      </c>
      <c r="AG847" s="34" t="s">
        <v>81</v>
      </c>
      <c r="AH847" s="34">
        <v>5</v>
      </c>
      <c r="AI847" s="34" t="s">
        <v>2549</v>
      </c>
      <c r="AJ847" s="34">
        <v>45</v>
      </c>
      <c r="AK847" s="34" t="s">
        <v>192</v>
      </c>
      <c r="AL847" s="34">
        <v>13</v>
      </c>
    </row>
    <row r="848" spans="26:38" x14ac:dyDescent="0.25">
      <c r="Z848" s="38"/>
      <c r="AB848" s="34" t="str">
        <f t="shared" si="21"/>
        <v>7LEARNING 4MIN</v>
      </c>
      <c r="AC848" s="34">
        <v>7</v>
      </c>
      <c r="AD848" s="34" t="s">
        <v>80</v>
      </c>
      <c r="AE848" s="34" t="s">
        <v>2036</v>
      </c>
      <c r="AF848" s="34" t="s">
        <v>99</v>
      </c>
      <c r="AG848" s="34" t="s">
        <v>81</v>
      </c>
      <c r="AH848" s="34">
        <v>5</v>
      </c>
      <c r="AI848" s="34" t="s">
        <v>2550</v>
      </c>
      <c r="AJ848" s="34">
        <v>42</v>
      </c>
      <c r="AK848" s="34" t="s">
        <v>1006</v>
      </c>
      <c r="AL848" s="34">
        <v>16</v>
      </c>
    </row>
    <row r="849" spans="26:38" x14ac:dyDescent="0.25">
      <c r="Z849" s="38"/>
      <c r="AB849" s="34" t="str">
        <f t="shared" si="21"/>
        <v>7LEARNING 3MIN</v>
      </c>
      <c r="AC849" s="34">
        <v>7</v>
      </c>
      <c r="AD849" s="34" t="s">
        <v>80</v>
      </c>
      <c r="AE849" s="34" t="s">
        <v>2037</v>
      </c>
      <c r="AF849" s="34" t="s">
        <v>99</v>
      </c>
      <c r="AG849" s="34" t="s">
        <v>81</v>
      </c>
      <c r="AH849" s="34">
        <v>5</v>
      </c>
      <c r="AI849" s="34" t="s">
        <v>684</v>
      </c>
      <c r="AJ849" s="34">
        <v>44</v>
      </c>
      <c r="AK849" s="34" t="s">
        <v>1174</v>
      </c>
      <c r="AL849" s="34">
        <v>17</v>
      </c>
    </row>
    <row r="850" spans="26:38" x14ac:dyDescent="0.25">
      <c r="Z850" s="38"/>
      <c r="AB850" s="34" t="str">
        <f t="shared" si="21"/>
        <v>7FOOD PREPMIN</v>
      </c>
      <c r="AC850" s="34">
        <v>7</v>
      </c>
      <c r="AD850" s="34" t="s">
        <v>80</v>
      </c>
      <c r="AE850" s="34" t="s">
        <v>2038</v>
      </c>
      <c r="AF850" s="34" t="s">
        <v>99</v>
      </c>
      <c r="AG850" s="34" t="s">
        <v>81</v>
      </c>
      <c r="AH850" s="34">
        <v>5</v>
      </c>
      <c r="AI850" s="34" t="s">
        <v>711</v>
      </c>
      <c r="AJ850" s="34">
        <v>36</v>
      </c>
      <c r="AK850" s="34" t="s">
        <v>1204</v>
      </c>
      <c r="AL850" s="34">
        <v>15</v>
      </c>
    </row>
    <row r="851" spans="26:38" x14ac:dyDescent="0.25">
      <c r="Z851" s="38"/>
      <c r="AB851" s="34" t="str">
        <f t="shared" si="21"/>
        <v>7GYMMIN</v>
      </c>
      <c r="AC851" s="34">
        <v>7</v>
      </c>
      <c r="AD851" s="34" t="s">
        <v>80</v>
      </c>
      <c r="AE851" s="34" t="s">
        <v>52</v>
      </c>
      <c r="AF851" s="34" t="s">
        <v>99</v>
      </c>
      <c r="AG851" s="34" t="s">
        <v>81</v>
      </c>
      <c r="AH851" s="34">
        <v>5</v>
      </c>
      <c r="AI851" s="34" t="s">
        <v>2551</v>
      </c>
      <c r="AJ851" s="34">
        <v>46</v>
      </c>
      <c r="AK851" s="34" t="s">
        <v>2552</v>
      </c>
      <c r="AL851" s="34">
        <v>17</v>
      </c>
    </row>
    <row r="852" spans="26:38" x14ac:dyDescent="0.25">
      <c r="Z852" s="38"/>
      <c r="AB852" s="34" t="str">
        <f t="shared" si="21"/>
        <v>7ADMINMAX</v>
      </c>
      <c r="AC852" s="34">
        <v>7</v>
      </c>
      <c r="AD852" s="34" t="s">
        <v>80</v>
      </c>
      <c r="AE852" s="34" t="s">
        <v>2032</v>
      </c>
      <c r="AF852" s="34" t="s">
        <v>102</v>
      </c>
      <c r="AG852" s="34" t="s">
        <v>81</v>
      </c>
      <c r="AH852" s="34">
        <v>5</v>
      </c>
      <c r="AI852" s="34" t="s">
        <v>605</v>
      </c>
      <c r="AJ852" s="34">
        <v>56</v>
      </c>
      <c r="AK852" s="34" t="s">
        <v>303</v>
      </c>
      <c r="AL852" s="34">
        <v>16</v>
      </c>
    </row>
    <row r="853" spans="26:38" x14ac:dyDescent="0.25">
      <c r="Z853" s="38"/>
      <c r="AB853" s="34" t="str">
        <f t="shared" si="21"/>
        <v>7LEARNING 1MAX</v>
      </c>
      <c r="AC853" s="34">
        <v>7</v>
      </c>
      <c r="AD853" s="34" t="s">
        <v>80</v>
      </c>
      <c r="AE853" s="34" t="s">
        <v>2033</v>
      </c>
      <c r="AF853" s="34" t="s">
        <v>102</v>
      </c>
      <c r="AG853" s="34" t="s">
        <v>81</v>
      </c>
      <c r="AH853" s="34">
        <v>5</v>
      </c>
      <c r="AI853" s="34" t="s">
        <v>1704</v>
      </c>
      <c r="AJ853" s="34">
        <v>64</v>
      </c>
      <c r="AK853" s="34" t="s">
        <v>593</v>
      </c>
      <c r="AL853" s="34">
        <v>19</v>
      </c>
    </row>
    <row r="854" spans="26:38" x14ac:dyDescent="0.25">
      <c r="Z854" s="38"/>
      <c r="AB854" s="34" t="str">
        <f t="shared" si="21"/>
        <v>7LEARNING 2MAX</v>
      </c>
      <c r="AC854" s="34">
        <v>7</v>
      </c>
      <c r="AD854" s="34" t="s">
        <v>80</v>
      </c>
      <c r="AE854" s="34" t="s">
        <v>2034</v>
      </c>
      <c r="AF854" s="34" t="s">
        <v>102</v>
      </c>
      <c r="AG854" s="34" t="s">
        <v>81</v>
      </c>
      <c r="AH854" s="34">
        <v>5</v>
      </c>
      <c r="AI854" s="34" t="s">
        <v>675</v>
      </c>
      <c r="AJ854" s="34">
        <v>50</v>
      </c>
      <c r="AK854" s="34" t="s">
        <v>303</v>
      </c>
      <c r="AL854" s="34">
        <v>15</v>
      </c>
    </row>
    <row r="855" spans="26:38" x14ac:dyDescent="0.25">
      <c r="Z855" s="38"/>
      <c r="AB855" s="34" t="str">
        <f t="shared" si="21"/>
        <v>7PERFORMANCEMAX</v>
      </c>
      <c r="AC855" s="34">
        <v>7</v>
      </c>
      <c r="AD855" s="34" t="s">
        <v>80</v>
      </c>
      <c r="AE855" s="34" t="s">
        <v>2035</v>
      </c>
      <c r="AF855" s="34" t="s">
        <v>102</v>
      </c>
      <c r="AG855" s="34" t="s">
        <v>81</v>
      </c>
      <c r="AH855" s="34">
        <v>5</v>
      </c>
      <c r="AI855" s="34" t="s">
        <v>2553</v>
      </c>
      <c r="AJ855" s="34">
        <v>44</v>
      </c>
      <c r="AK855" s="34" t="s">
        <v>731</v>
      </c>
      <c r="AL855" s="34">
        <v>12</v>
      </c>
    </row>
    <row r="856" spans="26:38" x14ac:dyDescent="0.25">
      <c r="Z856" s="38"/>
      <c r="AB856" s="34" t="str">
        <f t="shared" si="21"/>
        <v>7LEARNING 4MAX</v>
      </c>
      <c r="AC856" s="34">
        <v>7</v>
      </c>
      <c r="AD856" s="34" t="s">
        <v>80</v>
      </c>
      <c r="AE856" s="34" t="s">
        <v>2036</v>
      </c>
      <c r="AF856" s="34" t="s">
        <v>102</v>
      </c>
      <c r="AG856" s="34" t="s">
        <v>81</v>
      </c>
      <c r="AH856" s="34">
        <v>5</v>
      </c>
      <c r="AI856" s="34" t="s">
        <v>2392</v>
      </c>
      <c r="AJ856" s="34">
        <v>47</v>
      </c>
      <c r="AK856" s="34" t="s">
        <v>593</v>
      </c>
      <c r="AL856" s="34">
        <v>15</v>
      </c>
    </row>
    <row r="857" spans="26:38" x14ac:dyDescent="0.25">
      <c r="Z857" s="38"/>
      <c r="AB857" s="34" t="str">
        <f t="shared" si="21"/>
        <v>7LEARNING 3MAX</v>
      </c>
      <c r="AC857" s="34">
        <v>7</v>
      </c>
      <c r="AD857" s="34" t="s">
        <v>80</v>
      </c>
      <c r="AE857" s="34" t="s">
        <v>2037</v>
      </c>
      <c r="AF857" s="34" t="s">
        <v>102</v>
      </c>
      <c r="AG857" s="34" t="s">
        <v>81</v>
      </c>
      <c r="AH857" s="34">
        <v>5</v>
      </c>
      <c r="AI857" s="34" t="s">
        <v>1012</v>
      </c>
      <c r="AJ857" s="34">
        <v>50</v>
      </c>
      <c r="AK857" s="34" t="s">
        <v>593</v>
      </c>
      <c r="AL857" s="34">
        <v>16</v>
      </c>
    </row>
    <row r="858" spans="26:38" x14ac:dyDescent="0.25">
      <c r="Z858" s="38"/>
      <c r="AB858" s="34" t="str">
        <f t="shared" si="21"/>
        <v>7FOOD PREPMAX</v>
      </c>
      <c r="AC858" s="34">
        <v>7</v>
      </c>
      <c r="AD858" s="34" t="s">
        <v>80</v>
      </c>
      <c r="AE858" s="34" t="s">
        <v>2038</v>
      </c>
      <c r="AF858" s="34" t="s">
        <v>102</v>
      </c>
      <c r="AG858" s="34" t="s">
        <v>81</v>
      </c>
      <c r="AH858" s="34">
        <v>5</v>
      </c>
      <c r="AI858" s="34" t="s">
        <v>1404</v>
      </c>
      <c r="AJ858" s="34">
        <v>44</v>
      </c>
      <c r="AK858" s="34" t="s">
        <v>880</v>
      </c>
      <c r="AL858" s="34">
        <v>20</v>
      </c>
    </row>
    <row r="859" spans="26:38" x14ac:dyDescent="0.25">
      <c r="Z859" s="38"/>
      <c r="AB859" s="34" t="str">
        <f t="shared" si="21"/>
        <v>7GYMMAX</v>
      </c>
      <c r="AC859" s="34">
        <v>7</v>
      </c>
      <c r="AD859" s="34" t="s">
        <v>80</v>
      </c>
      <c r="AE859" s="34" t="s">
        <v>52</v>
      </c>
      <c r="AF859" s="34" t="s">
        <v>102</v>
      </c>
      <c r="AG859" s="34" t="s">
        <v>81</v>
      </c>
      <c r="AH859" s="34">
        <v>5</v>
      </c>
      <c r="AI859" s="34" t="s">
        <v>2160</v>
      </c>
      <c r="AJ859" s="34">
        <v>41</v>
      </c>
      <c r="AK859" s="34" t="s">
        <v>710</v>
      </c>
      <c r="AL859" s="34">
        <v>16</v>
      </c>
    </row>
    <row r="860" spans="26:38" ht="15" customHeight="1" x14ac:dyDescent="0.25">
      <c r="Z860" s="38"/>
      <c r="AB860" s="34" t="str">
        <f t="shared" si="21"/>
        <v>8LocationFilename</v>
      </c>
      <c r="AC860" s="34">
        <v>8</v>
      </c>
      <c r="AD860" s="34" t="s">
        <v>59</v>
      </c>
      <c r="AE860" s="34" t="s">
        <v>60</v>
      </c>
      <c r="AF860" s="34" t="s">
        <v>61</v>
      </c>
      <c r="AG860" s="34" t="s">
        <v>62</v>
      </c>
      <c r="AH860" s="34" t="s">
        <v>63</v>
      </c>
      <c r="AI860" s="34" t="s">
        <v>64</v>
      </c>
      <c r="AJ860" s="34" t="s">
        <v>65</v>
      </c>
      <c r="AK860" s="34" t="s">
        <v>66</v>
      </c>
      <c r="AL860" s="34" t="s">
        <v>67</v>
      </c>
    </row>
    <row r="861" spans="26:38" x14ac:dyDescent="0.25">
      <c r="Z861" s="38"/>
      <c r="AB861" s="34" t="str">
        <f t="shared" si="21"/>
        <v>8ADMINTMY15WA</v>
      </c>
      <c r="AC861" s="34">
        <v>8</v>
      </c>
      <c r="AD861" s="34" t="s">
        <v>80</v>
      </c>
      <c r="AE861" s="34" t="s">
        <v>2032</v>
      </c>
      <c r="AF861" s="34" t="s">
        <v>93</v>
      </c>
      <c r="AG861" s="34" t="s">
        <v>81</v>
      </c>
      <c r="AH861" s="34">
        <v>5</v>
      </c>
      <c r="AI861" s="34" t="s">
        <v>2554</v>
      </c>
      <c r="AJ861" s="34">
        <v>44</v>
      </c>
      <c r="AK861" s="34" t="s">
        <v>2555</v>
      </c>
      <c r="AL861" s="34">
        <v>17</v>
      </c>
    </row>
    <row r="862" spans="26:38" x14ac:dyDescent="0.25">
      <c r="Z862" s="38"/>
      <c r="AB862" s="34" t="str">
        <f t="shared" si="21"/>
        <v>8LEARNING 1TMY15WA</v>
      </c>
      <c r="AC862" s="34">
        <v>8</v>
      </c>
      <c r="AD862" s="34" t="s">
        <v>80</v>
      </c>
      <c r="AE862" s="34" t="s">
        <v>2033</v>
      </c>
      <c r="AF862" s="34" t="s">
        <v>93</v>
      </c>
      <c r="AG862" s="34" t="s">
        <v>81</v>
      </c>
      <c r="AH862" s="34">
        <v>5</v>
      </c>
      <c r="AI862" s="34" t="s">
        <v>1991</v>
      </c>
      <c r="AJ862" s="34">
        <v>48</v>
      </c>
      <c r="AK862" s="34" t="s">
        <v>2556</v>
      </c>
      <c r="AL862" s="34">
        <v>19</v>
      </c>
    </row>
    <row r="863" spans="26:38" x14ac:dyDescent="0.25">
      <c r="Z863" s="38"/>
      <c r="AB863" s="34" t="str">
        <f t="shared" si="21"/>
        <v>8LEARNING 2TMY15WA</v>
      </c>
      <c r="AC863" s="34">
        <v>8</v>
      </c>
      <c r="AD863" s="34" t="s">
        <v>80</v>
      </c>
      <c r="AE863" s="34" t="s">
        <v>2034</v>
      </c>
      <c r="AF863" s="34" t="s">
        <v>93</v>
      </c>
      <c r="AG863" s="34" t="s">
        <v>81</v>
      </c>
      <c r="AH863" s="34">
        <v>5</v>
      </c>
      <c r="AI863" s="34" t="s">
        <v>969</v>
      </c>
      <c r="AJ863" s="34">
        <v>38</v>
      </c>
      <c r="AK863" s="34" t="s">
        <v>2014</v>
      </c>
      <c r="AL863" s="34">
        <v>16</v>
      </c>
    </row>
    <row r="864" spans="26:38" x14ac:dyDescent="0.25">
      <c r="Z864" s="38"/>
      <c r="AB864" s="34" t="str">
        <f t="shared" si="21"/>
        <v>8PERFORMANCETMY15WA</v>
      </c>
      <c r="AC864" s="34">
        <v>8</v>
      </c>
      <c r="AD864" s="34" t="s">
        <v>80</v>
      </c>
      <c r="AE864" s="34" t="s">
        <v>2035</v>
      </c>
      <c r="AF864" s="34" t="s">
        <v>93</v>
      </c>
      <c r="AG864" s="34" t="s">
        <v>81</v>
      </c>
      <c r="AH864" s="34">
        <v>5</v>
      </c>
      <c r="AI864" s="34" t="s">
        <v>2557</v>
      </c>
      <c r="AJ864" s="34">
        <v>43</v>
      </c>
      <c r="AK864" s="34" t="s">
        <v>2558</v>
      </c>
      <c r="AL864" s="34">
        <v>12</v>
      </c>
    </row>
    <row r="865" spans="26:38" x14ac:dyDescent="0.25">
      <c r="Z865" s="38"/>
      <c r="AB865" s="34" t="str">
        <f t="shared" si="21"/>
        <v>8LEARNING 4TMY15WA</v>
      </c>
      <c r="AC865" s="34">
        <v>8</v>
      </c>
      <c r="AD865" s="34" t="s">
        <v>80</v>
      </c>
      <c r="AE865" s="34" t="s">
        <v>2036</v>
      </c>
      <c r="AF865" s="34" t="s">
        <v>93</v>
      </c>
      <c r="AG865" s="34" t="s">
        <v>81</v>
      </c>
      <c r="AH865" s="34">
        <v>5</v>
      </c>
      <c r="AI865" s="34" t="s">
        <v>761</v>
      </c>
      <c r="AJ865" s="34">
        <v>38</v>
      </c>
      <c r="AK865" s="34" t="s">
        <v>2014</v>
      </c>
      <c r="AL865" s="34">
        <v>15</v>
      </c>
    </row>
    <row r="866" spans="26:38" x14ac:dyDescent="0.25">
      <c r="Z866" s="38"/>
      <c r="AB866" s="34" t="str">
        <f t="shared" si="21"/>
        <v>8LEARNING 3TMY15WA</v>
      </c>
      <c r="AC866" s="34">
        <v>8</v>
      </c>
      <c r="AD866" s="34" t="s">
        <v>80</v>
      </c>
      <c r="AE866" s="34" t="s">
        <v>2037</v>
      </c>
      <c r="AF866" s="34" t="s">
        <v>93</v>
      </c>
      <c r="AG866" s="34" t="s">
        <v>81</v>
      </c>
      <c r="AH866" s="34">
        <v>5</v>
      </c>
      <c r="AI866" s="34" t="s">
        <v>1586</v>
      </c>
      <c r="AJ866" s="34">
        <v>40</v>
      </c>
      <c r="AK866" s="34" t="s">
        <v>1055</v>
      </c>
      <c r="AL866" s="34">
        <v>16</v>
      </c>
    </row>
    <row r="867" spans="26:38" x14ac:dyDescent="0.25">
      <c r="Z867" s="38"/>
      <c r="AB867" s="34" t="str">
        <f t="shared" si="21"/>
        <v>8FOOD PREPTMY15WA</v>
      </c>
      <c r="AC867" s="34">
        <v>8</v>
      </c>
      <c r="AD867" s="34" t="s">
        <v>80</v>
      </c>
      <c r="AE867" s="34" t="s">
        <v>2038</v>
      </c>
      <c r="AF867" s="34" t="s">
        <v>93</v>
      </c>
      <c r="AG867" s="34" t="s">
        <v>81</v>
      </c>
      <c r="AH867" s="34">
        <v>5</v>
      </c>
      <c r="AI867" s="34" t="s">
        <v>2559</v>
      </c>
      <c r="AJ867" s="34">
        <v>39</v>
      </c>
      <c r="AK867" s="34" t="s">
        <v>1584</v>
      </c>
      <c r="AL867" s="34">
        <v>16</v>
      </c>
    </row>
    <row r="868" spans="26:38" x14ac:dyDescent="0.25">
      <c r="Z868" s="38"/>
      <c r="AB868" s="34" t="str">
        <f t="shared" si="21"/>
        <v>8GYMTMY15WA</v>
      </c>
      <c r="AC868" s="34">
        <v>8</v>
      </c>
      <c r="AD868" s="34" t="s">
        <v>80</v>
      </c>
      <c r="AE868" s="34" t="s">
        <v>52</v>
      </c>
      <c r="AF868" s="34" t="s">
        <v>93</v>
      </c>
      <c r="AG868" s="34" t="s">
        <v>81</v>
      </c>
      <c r="AH868" s="34">
        <v>5</v>
      </c>
      <c r="AI868" s="34" t="s">
        <v>808</v>
      </c>
      <c r="AJ868" s="34">
        <v>43</v>
      </c>
      <c r="AK868" s="34" t="s">
        <v>1742</v>
      </c>
      <c r="AL868" s="34">
        <v>16</v>
      </c>
    </row>
    <row r="869" spans="26:38" x14ac:dyDescent="0.25">
      <c r="Z869" s="38"/>
      <c r="AB869" s="34" t="str">
        <f t="shared" si="21"/>
        <v>8ADMINTMY7WA</v>
      </c>
      <c r="AC869" s="34">
        <v>8</v>
      </c>
      <c r="AD869" s="34" t="s">
        <v>80</v>
      </c>
      <c r="AE869" s="34" t="s">
        <v>2032</v>
      </c>
      <c r="AF869" s="34" t="s">
        <v>79</v>
      </c>
      <c r="AG869" s="34" t="s">
        <v>81</v>
      </c>
      <c r="AH869" s="34">
        <v>5</v>
      </c>
      <c r="AI869" s="34" t="s">
        <v>2442</v>
      </c>
      <c r="AJ869" s="34">
        <v>45</v>
      </c>
      <c r="AK869" s="34" t="s">
        <v>2560</v>
      </c>
      <c r="AL869" s="34">
        <v>17</v>
      </c>
    </row>
    <row r="870" spans="26:38" x14ac:dyDescent="0.25">
      <c r="Z870" s="38"/>
      <c r="AB870" s="34" t="str">
        <f t="shared" si="21"/>
        <v>8LEARNING 1TMY7WA</v>
      </c>
      <c r="AC870" s="34">
        <v>8</v>
      </c>
      <c r="AD870" s="34" t="s">
        <v>80</v>
      </c>
      <c r="AE870" s="34" t="s">
        <v>2033</v>
      </c>
      <c r="AF870" s="34" t="s">
        <v>79</v>
      </c>
      <c r="AG870" s="34" t="s">
        <v>81</v>
      </c>
      <c r="AH870" s="34">
        <v>5</v>
      </c>
      <c r="AI870" s="34" t="s">
        <v>1005</v>
      </c>
      <c r="AJ870" s="34">
        <v>50</v>
      </c>
      <c r="AK870" s="34" t="s">
        <v>2560</v>
      </c>
      <c r="AL870" s="34">
        <v>18</v>
      </c>
    </row>
    <row r="871" spans="26:38" x14ac:dyDescent="0.25">
      <c r="Z871" s="38"/>
      <c r="AB871" s="34" t="str">
        <f t="shared" si="21"/>
        <v>8LEARNING 2TMY7WA</v>
      </c>
      <c r="AC871" s="34">
        <v>8</v>
      </c>
      <c r="AD871" s="34" t="s">
        <v>80</v>
      </c>
      <c r="AE871" s="34" t="s">
        <v>2034</v>
      </c>
      <c r="AF871" s="34" t="s">
        <v>79</v>
      </c>
      <c r="AG871" s="34" t="s">
        <v>81</v>
      </c>
      <c r="AH871" s="34">
        <v>5</v>
      </c>
      <c r="AI871" s="34" t="s">
        <v>563</v>
      </c>
      <c r="AJ871" s="34">
        <v>41</v>
      </c>
      <c r="AK871" s="34" t="s">
        <v>1022</v>
      </c>
      <c r="AL871" s="34">
        <v>16</v>
      </c>
    </row>
    <row r="872" spans="26:38" x14ac:dyDescent="0.25">
      <c r="Z872" s="38"/>
      <c r="AB872" s="34" t="str">
        <f t="shared" si="21"/>
        <v>8PERFORMANCETMY7WA</v>
      </c>
      <c r="AC872" s="34">
        <v>8</v>
      </c>
      <c r="AD872" s="34" t="s">
        <v>80</v>
      </c>
      <c r="AE872" s="34" t="s">
        <v>2035</v>
      </c>
      <c r="AF872" s="34" t="s">
        <v>79</v>
      </c>
      <c r="AG872" s="34" t="s">
        <v>81</v>
      </c>
      <c r="AH872" s="34">
        <v>5</v>
      </c>
      <c r="AI872" s="34" t="s">
        <v>2561</v>
      </c>
      <c r="AJ872" s="34">
        <v>45</v>
      </c>
      <c r="AK872" s="34" t="s">
        <v>1498</v>
      </c>
      <c r="AL872" s="34">
        <v>12</v>
      </c>
    </row>
    <row r="873" spans="26:38" x14ac:dyDescent="0.25">
      <c r="Z873" s="38"/>
      <c r="AB873" s="34" t="str">
        <f t="shared" si="21"/>
        <v>8LEARNING 4TMY7WA</v>
      </c>
      <c r="AC873" s="34">
        <v>8</v>
      </c>
      <c r="AD873" s="34" t="s">
        <v>80</v>
      </c>
      <c r="AE873" s="34" t="s">
        <v>2036</v>
      </c>
      <c r="AF873" s="34" t="s">
        <v>79</v>
      </c>
      <c r="AG873" s="34" t="s">
        <v>81</v>
      </c>
      <c r="AH873" s="34">
        <v>5</v>
      </c>
      <c r="AI873" s="34" t="s">
        <v>2562</v>
      </c>
      <c r="AJ873" s="34">
        <v>41</v>
      </c>
      <c r="AK873" s="34" t="s">
        <v>2560</v>
      </c>
      <c r="AL873" s="34">
        <v>15</v>
      </c>
    </row>
    <row r="874" spans="26:38" x14ac:dyDescent="0.25">
      <c r="Z874" s="38"/>
      <c r="AB874" s="34" t="str">
        <f t="shared" si="21"/>
        <v>8LEARNING 3TMY7WA</v>
      </c>
      <c r="AC874" s="34">
        <v>8</v>
      </c>
      <c r="AD874" s="34" t="s">
        <v>80</v>
      </c>
      <c r="AE874" s="34" t="s">
        <v>2037</v>
      </c>
      <c r="AF874" s="34" t="s">
        <v>79</v>
      </c>
      <c r="AG874" s="34" t="s">
        <v>81</v>
      </c>
      <c r="AH874" s="34">
        <v>5</v>
      </c>
      <c r="AI874" s="34" t="s">
        <v>1040</v>
      </c>
      <c r="AJ874" s="34">
        <v>43</v>
      </c>
      <c r="AK874" s="34" t="s">
        <v>2560</v>
      </c>
      <c r="AL874" s="34">
        <v>16</v>
      </c>
    </row>
    <row r="875" spans="26:38" x14ac:dyDescent="0.25">
      <c r="Z875" s="38"/>
      <c r="AB875" s="34" t="str">
        <f t="shared" si="21"/>
        <v>8FOOD PREPTMY7WA</v>
      </c>
      <c r="AC875" s="34">
        <v>8</v>
      </c>
      <c r="AD875" s="34" t="s">
        <v>80</v>
      </c>
      <c r="AE875" s="34" t="s">
        <v>2038</v>
      </c>
      <c r="AF875" s="34" t="s">
        <v>79</v>
      </c>
      <c r="AG875" s="34" t="s">
        <v>81</v>
      </c>
      <c r="AH875" s="34">
        <v>5</v>
      </c>
      <c r="AI875" s="34" t="s">
        <v>2559</v>
      </c>
      <c r="AJ875" s="34">
        <v>37</v>
      </c>
      <c r="AK875" s="34" t="s">
        <v>1211</v>
      </c>
      <c r="AL875" s="34">
        <v>15</v>
      </c>
    </row>
    <row r="876" spans="26:38" x14ac:dyDescent="0.25">
      <c r="Z876" s="38"/>
      <c r="AB876" s="34" t="str">
        <f t="shared" si="21"/>
        <v>8GYMTMY7WA</v>
      </c>
      <c r="AC876" s="34">
        <v>8</v>
      </c>
      <c r="AD876" s="34" t="s">
        <v>80</v>
      </c>
      <c r="AE876" s="34" t="s">
        <v>52</v>
      </c>
      <c r="AF876" s="34" t="s">
        <v>79</v>
      </c>
      <c r="AG876" s="34" t="s">
        <v>81</v>
      </c>
      <c r="AH876" s="34">
        <v>5</v>
      </c>
      <c r="AI876" s="34" t="s">
        <v>936</v>
      </c>
      <c r="AJ876" s="34">
        <v>44</v>
      </c>
      <c r="AK876" s="34" t="s">
        <v>2228</v>
      </c>
      <c r="AL876" s="34">
        <v>16</v>
      </c>
    </row>
    <row r="877" spans="26:38" x14ac:dyDescent="0.25">
      <c r="Z877" s="38"/>
      <c r="AB877" s="34" t="str">
        <f t="shared" si="21"/>
        <v>8ADMINTMY3WA</v>
      </c>
      <c r="AC877" s="34">
        <v>8</v>
      </c>
      <c r="AD877" s="34" t="s">
        <v>80</v>
      </c>
      <c r="AE877" s="34" t="s">
        <v>2032</v>
      </c>
      <c r="AF877" s="34" t="s">
        <v>69</v>
      </c>
      <c r="AG877" s="34" t="s">
        <v>81</v>
      </c>
      <c r="AH877" s="34">
        <v>5</v>
      </c>
      <c r="AI877" s="34" t="s">
        <v>588</v>
      </c>
      <c r="AJ877" s="34">
        <v>44</v>
      </c>
      <c r="AK877" s="34" t="s">
        <v>1476</v>
      </c>
      <c r="AL877" s="34">
        <v>16</v>
      </c>
    </row>
    <row r="878" spans="26:38" x14ac:dyDescent="0.25">
      <c r="Z878" s="38"/>
      <c r="AB878" s="34" t="str">
        <f t="shared" si="21"/>
        <v>8LEARNING 1TMY3WA</v>
      </c>
      <c r="AC878" s="34">
        <v>8</v>
      </c>
      <c r="AD878" s="34" t="s">
        <v>80</v>
      </c>
      <c r="AE878" s="34" t="s">
        <v>2033</v>
      </c>
      <c r="AF878" s="34" t="s">
        <v>69</v>
      </c>
      <c r="AG878" s="34" t="s">
        <v>81</v>
      </c>
      <c r="AH878" s="34">
        <v>5</v>
      </c>
      <c r="AI878" s="34" t="s">
        <v>832</v>
      </c>
      <c r="AJ878" s="34">
        <v>48</v>
      </c>
      <c r="AK878" s="34" t="s">
        <v>633</v>
      </c>
      <c r="AL878" s="34">
        <v>18</v>
      </c>
    </row>
    <row r="879" spans="26:38" x14ac:dyDescent="0.25">
      <c r="Z879" s="38"/>
      <c r="AB879" s="34" t="str">
        <f t="shared" si="21"/>
        <v>8LEARNING 2TMY3WA</v>
      </c>
      <c r="AC879" s="34">
        <v>8</v>
      </c>
      <c r="AD879" s="34" t="s">
        <v>80</v>
      </c>
      <c r="AE879" s="34" t="s">
        <v>2034</v>
      </c>
      <c r="AF879" s="34" t="s">
        <v>69</v>
      </c>
      <c r="AG879" s="34" t="s">
        <v>81</v>
      </c>
      <c r="AH879" s="34">
        <v>5</v>
      </c>
      <c r="AI879" s="34" t="s">
        <v>1687</v>
      </c>
      <c r="AJ879" s="34">
        <v>40</v>
      </c>
      <c r="AK879" s="34" t="s">
        <v>1952</v>
      </c>
      <c r="AL879" s="34">
        <v>15</v>
      </c>
    </row>
    <row r="880" spans="26:38" x14ac:dyDescent="0.25">
      <c r="Z880" s="38"/>
      <c r="AB880" s="34" t="str">
        <f t="shared" si="21"/>
        <v>8PERFORMANCETMY3WA</v>
      </c>
      <c r="AC880" s="34">
        <v>8</v>
      </c>
      <c r="AD880" s="34" t="s">
        <v>80</v>
      </c>
      <c r="AE880" s="34" t="s">
        <v>2035</v>
      </c>
      <c r="AF880" s="34" t="s">
        <v>69</v>
      </c>
      <c r="AG880" s="34" t="s">
        <v>81</v>
      </c>
      <c r="AH880" s="34">
        <v>5</v>
      </c>
      <c r="AI880" s="34" t="s">
        <v>2563</v>
      </c>
      <c r="AJ880" s="34">
        <v>43</v>
      </c>
      <c r="AK880" s="34" t="s">
        <v>1952</v>
      </c>
      <c r="AL880" s="34">
        <v>11</v>
      </c>
    </row>
    <row r="881" spans="26:38" x14ac:dyDescent="0.25">
      <c r="Z881" s="38"/>
      <c r="AB881" s="34" t="str">
        <f t="shared" si="21"/>
        <v>8LEARNING 4TMY3WA</v>
      </c>
      <c r="AC881" s="34">
        <v>8</v>
      </c>
      <c r="AD881" s="34" t="s">
        <v>80</v>
      </c>
      <c r="AE881" s="34" t="s">
        <v>2036</v>
      </c>
      <c r="AF881" s="34" t="s">
        <v>69</v>
      </c>
      <c r="AG881" s="34" t="s">
        <v>81</v>
      </c>
      <c r="AH881" s="34">
        <v>5</v>
      </c>
      <c r="AI881" s="34" t="s">
        <v>2564</v>
      </c>
      <c r="AJ881" s="34">
        <v>40</v>
      </c>
      <c r="AK881" s="34" t="s">
        <v>528</v>
      </c>
      <c r="AL881" s="34">
        <v>15</v>
      </c>
    </row>
    <row r="882" spans="26:38" x14ac:dyDescent="0.25">
      <c r="Z882" s="38"/>
      <c r="AB882" s="34" t="str">
        <f t="shared" si="21"/>
        <v>8LEARNING 3TMY3WA</v>
      </c>
      <c r="AC882" s="34">
        <v>8</v>
      </c>
      <c r="AD882" s="34" t="s">
        <v>80</v>
      </c>
      <c r="AE882" s="34" t="s">
        <v>2037</v>
      </c>
      <c r="AF882" s="34" t="s">
        <v>69</v>
      </c>
      <c r="AG882" s="34" t="s">
        <v>81</v>
      </c>
      <c r="AH882" s="34">
        <v>5</v>
      </c>
      <c r="AI882" s="34" t="s">
        <v>2565</v>
      </c>
      <c r="AJ882" s="34">
        <v>42</v>
      </c>
      <c r="AK882" s="34" t="s">
        <v>1952</v>
      </c>
      <c r="AL882" s="34">
        <v>15</v>
      </c>
    </row>
    <row r="883" spans="26:38" x14ac:dyDescent="0.25">
      <c r="Z883" s="38"/>
      <c r="AB883" s="34" t="str">
        <f t="shared" si="21"/>
        <v>8FOOD PREPTMY3WA</v>
      </c>
      <c r="AC883" s="34">
        <v>8</v>
      </c>
      <c r="AD883" s="34" t="s">
        <v>80</v>
      </c>
      <c r="AE883" s="34" t="s">
        <v>2038</v>
      </c>
      <c r="AF883" s="34" t="s">
        <v>69</v>
      </c>
      <c r="AG883" s="34" t="s">
        <v>81</v>
      </c>
      <c r="AH883" s="34">
        <v>5</v>
      </c>
      <c r="AI883" s="34" t="s">
        <v>2566</v>
      </c>
      <c r="AJ883" s="34">
        <v>39</v>
      </c>
      <c r="AK883" s="34" t="s">
        <v>1584</v>
      </c>
      <c r="AL883" s="34">
        <v>15</v>
      </c>
    </row>
    <row r="884" spans="26:38" x14ac:dyDescent="0.25">
      <c r="Z884" s="38"/>
      <c r="AB884" s="34" t="str">
        <f t="shared" si="21"/>
        <v>8GYMTMY3WA</v>
      </c>
      <c r="AC884" s="34">
        <v>8</v>
      </c>
      <c r="AD884" s="34" t="s">
        <v>80</v>
      </c>
      <c r="AE884" s="34" t="s">
        <v>52</v>
      </c>
      <c r="AF884" s="34" t="s">
        <v>69</v>
      </c>
      <c r="AG884" s="34" t="s">
        <v>81</v>
      </c>
      <c r="AH884" s="34">
        <v>5</v>
      </c>
      <c r="AI884" s="34" t="s">
        <v>2534</v>
      </c>
      <c r="AJ884" s="34">
        <v>44</v>
      </c>
      <c r="AK884" s="34" t="s">
        <v>2567</v>
      </c>
      <c r="AL884" s="34">
        <v>16</v>
      </c>
    </row>
    <row r="885" spans="26:38" x14ac:dyDescent="0.25">
      <c r="Z885" s="38"/>
      <c r="AB885" s="34" t="str">
        <f t="shared" si="21"/>
        <v>8ADMINTMY3</v>
      </c>
      <c r="AC885" s="34">
        <v>8</v>
      </c>
      <c r="AD885" s="34" t="s">
        <v>80</v>
      </c>
      <c r="AE885" s="34" t="s">
        <v>2032</v>
      </c>
      <c r="AF885" s="34" t="s">
        <v>84</v>
      </c>
      <c r="AG885" s="34" t="s">
        <v>81</v>
      </c>
      <c r="AH885" s="34">
        <v>5</v>
      </c>
      <c r="AI885" s="34" t="s">
        <v>916</v>
      </c>
      <c r="AJ885" s="34">
        <v>45</v>
      </c>
      <c r="AK885" s="34" t="s">
        <v>1041</v>
      </c>
      <c r="AL885" s="34">
        <v>17</v>
      </c>
    </row>
    <row r="886" spans="26:38" x14ac:dyDescent="0.25">
      <c r="Z886" s="38"/>
      <c r="AB886" s="34" t="str">
        <f t="shared" si="21"/>
        <v>8LEARNING 1TMY3</v>
      </c>
      <c r="AC886" s="34">
        <v>8</v>
      </c>
      <c r="AD886" s="34" t="s">
        <v>80</v>
      </c>
      <c r="AE886" s="34" t="s">
        <v>2033</v>
      </c>
      <c r="AF886" s="34" t="s">
        <v>84</v>
      </c>
      <c r="AG886" s="34" t="s">
        <v>81</v>
      </c>
      <c r="AH886" s="34">
        <v>5</v>
      </c>
      <c r="AI886" s="34" t="s">
        <v>1005</v>
      </c>
      <c r="AJ886" s="34">
        <v>49</v>
      </c>
      <c r="AK886" s="34" t="s">
        <v>1043</v>
      </c>
      <c r="AL886" s="34">
        <v>19</v>
      </c>
    </row>
    <row r="887" spans="26:38" x14ac:dyDescent="0.25">
      <c r="Z887" s="38"/>
      <c r="AB887" s="34" t="str">
        <f t="shared" si="21"/>
        <v>8LEARNING 2TMY3</v>
      </c>
      <c r="AC887" s="34">
        <v>8</v>
      </c>
      <c r="AD887" s="34" t="s">
        <v>80</v>
      </c>
      <c r="AE887" s="34" t="s">
        <v>2034</v>
      </c>
      <c r="AF887" s="34" t="s">
        <v>84</v>
      </c>
      <c r="AG887" s="34" t="s">
        <v>81</v>
      </c>
      <c r="AH887" s="34">
        <v>5</v>
      </c>
      <c r="AI887" s="34" t="s">
        <v>609</v>
      </c>
      <c r="AJ887" s="34">
        <v>41</v>
      </c>
      <c r="AK887" s="34" t="s">
        <v>1998</v>
      </c>
      <c r="AL887" s="34">
        <v>16</v>
      </c>
    </row>
    <row r="888" spans="26:38" x14ac:dyDescent="0.25">
      <c r="Z888" s="38"/>
      <c r="AB888" s="34" t="str">
        <f t="shared" si="21"/>
        <v>8PERFORMANCETMY3</v>
      </c>
      <c r="AC888" s="34">
        <v>8</v>
      </c>
      <c r="AD888" s="34" t="s">
        <v>80</v>
      </c>
      <c r="AE888" s="34" t="s">
        <v>2035</v>
      </c>
      <c r="AF888" s="34" t="s">
        <v>84</v>
      </c>
      <c r="AG888" s="34" t="s">
        <v>81</v>
      </c>
      <c r="AH888" s="34">
        <v>5</v>
      </c>
      <c r="AI888" s="34" t="s">
        <v>2568</v>
      </c>
      <c r="AJ888" s="34">
        <v>45</v>
      </c>
      <c r="AK888" s="34" t="s">
        <v>1998</v>
      </c>
      <c r="AL888" s="34">
        <v>13</v>
      </c>
    </row>
    <row r="889" spans="26:38" x14ac:dyDescent="0.25">
      <c r="Z889" s="38"/>
      <c r="AB889" s="34" t="str">
        <f t="shared" si="21"/>
        <v>8LEARNING 4TMY3</v>
      </c>
      <c r="AC889" s="34">
        <v>8</v>
      </c>
      <c r="AD889" s="34" t="s">
        <v>80</v>
      </c>
      <c r="AE889" s="34" t="s">
        <v>2036</v>
      </c>
      <c r="AF889" s="34" t="s">
        <v>84</v>
      </c>
      <c r="AG889" s="34" t="s">
        <v>81</v>
      </c>
      <c r="AH889" s="34">
        <v>5</v>
      </c>
      <c r="AI889" s="34" t="s">
        <v>2328</v>
      </c>
      <c r="AJ889" s="34">
        <v>42</v>
      </c>
      <c r="AK889" s="34" t="s">
        <v>1041</v>
      </c>
      <c r="AL889" s="34">
        <v>16</v>
      </c>
    </row>
    <row r="890" spans="26:38" x14ac:dyDescent="0.25">
      <c r="Z890" s="38"/>
      <c r="AB890" s="34" t="str">
        <f t="shared" si="21"/>
        <v>8LEARNING 3TMY3</v>
      </c>
      <c r="AC890" s="34">
        <v>8</v>
      </c>
      <c r="AD890" s="34" t="s">
        <v>80</v>
      </c>
      <c r="AE890" s="34" t="s">
        <v>2037</v>
      </c>
      <c r="AF890" s="34" t="s">
        <v>84</v>
      </c>
      <c r="AG890" s="34" t="s">
        <v>81</v>
      </c>
      <c r="AH890" s="34">
        <v>5</v>
      </c>
      <c r="AI890" s="34" t="s">
        <v>985</v>
      </c>
      <c r="AJ890" s="34">
        <v>43</v>
      </c>
      <c r="AK890" s="34" t="s">
        <v>1031</v>
      </c>
      <c r="AL890" s="34">
        <v>16</v>
      </c>
    </row>
    <row r="891" spans="26:38" x14ac:dyDescent="0.25">
      <c r="Z891" s="38"/>
      <c r="AB891" s="34" t="str">
        <f t="shared" si="21"/>
        <v>8FOOD PREPTMY3</v>
      </c>
      <c r="AC891" s="34">
        <v>8</v>
      </c>
      <c r="AD891" s="34" t="s">
        <v>80</v>
      </c>
      <c r="AE891" s="34" t="s">
        <v>2038</v>
      </c>
      <c r="AF891" s="34" t="s">
        <v>84</v>
      </c>
      <c r="AG891" s="34" t="s">
        <v>81</v>
      </c>
      <c r="AH891" s="34">
        <v>5</v>
      </c>
      <c r="AI891" s="34" t="s">
        <v>2569</v>
      </c>
      <c r="AJ891" s="34">
        <v>37</v>
      </c>
      <c r="AK891" s="34" t="s">
        <v>2515</v>
      </c>
      <c r="AL891" s="34">
        <v>16</v>
      </c>
    </row>
    <row r="892" spans="26:38" x14ac:dyDescent="0.25">
      <c r="Z892" s="38"/>
      <c r="AB892" s="34" t="str">
        <f t="shared" si="21"/>
        <v>8GYMTMY3</v>
      </c>
      <c r="AC892" s="34">
        <v>8</v>
      </c>
      <c r="AD892" s="34" t="s">
        <v>80</v>
      </c>
      <c r="AE892" s="34" t="s">
        <v>52</v>
      </c>
      <c r="AF892" s="34" t="s">
        <v>84</v>
      </c>
      <c r="AG892" s="34" t="s">
        <v>81</v>
      </c>
      <c r="AH892" s="34">
        <v>5</v>
      </c>
      <c r="AI892" s="34" t="s">
        <v>2570</v>
      </c>
      <c r="AJ892" s="34">
        <v>45</v>
      </c>
      <c r="AK892" s="34" t="s">
        <v>2571</v>
      </c>
      <c r="AL892" s="34">
        <v>16</v>
      </c>
    </row>
    <row r="893" spans="26:38" x14ac:dyDescent="0.25">
      <c r="Z893" s="38"/>
      <c r="AB893" s="34" t="str">
        <f t="shared" si="21"/>
        <v>8ADMINTMY2</v>
      </c>
      <c r="AC893" s="34">
        <v>8</v>
      </c>
      <c r="AD893" s="34" t="s">
        <v>80</v>
      </c>
      <c r="AE893" s="34" t="s">
        <v>2032</v>
      </c>
      <c r="AF893" s="34" t="s">
        <v>90</v>
      </c>
      <c r="AG893" s="34" t="s">
        <v>81</v>
      </c>
      <c r="AH893" s="34">
        <v>5</v>
      </c>
      <c r="AI893" s="34" t="s">
        <v>2572</v>
      </c>
      <c r="AJ893" s="34">
        <v>50</v>
      </c>
      <c r="AK893" s="34" t="s">
        <v>154</v>
      </c>
      <c r="AL893" s="34">
        <v>18</v>
      </c>
    </row>
    <row r="894" spans="26:38" x14ac:dyDescent="0.25">
      <c r="Z894" s="38"/>
      <c r="AB894" s="34" t="str">
        <f t="shared" si="21"/>
        <v>8LEARNING 1TMY2</v>
      </c>
      <c r="AC894" s="34">
        <v>8</v>
      </c>
      <c r="AD894" s="34" t="s">
        <v>80</v>
      </c>
      <c r="AE894" s="34" t="s">
        <v>2033</v>
      </c>
      <c r="AF894" s="34" t="s">
        <v>90</v>
      </c>
      <c r="AG894" s="34" t="s">
        <v>81</v>
      </c>
      <c r="AH894" s="34">
        <v>5</v>
      </c>
      <c r="AI894" s="34" t="s">
        <v>1068</v>
      </c>
      <c r="AJ894" s="34">
        <v>53</v>
      </c>
      <c r="AK894" s="34" t="s">
        <v>154</v>
      </c>
      <c r="AL894" s="34">
        <v>20</v>
      </c>
    </row>
    <row r="895" spans="26:38" x14ac:dyDescent="0.25">
      <c r="Z895" s="38"/>
      <c r="AB895" s="34" t="str">
        <f t="shared" si="21"/>
        <v>8LEARNING 2TMY2</v>
      </c>
      <c r="AC895" s="34">
        <v>8</v>
      </c>
      <c r="AD895" s="34" t="s">
        <v>80</v>
      </c>
      <c r="AE895" s="34" t="s">
        <v>2034</v>
      </c>
      <c r="AF895" s="34" t="s">
        <v>90</v>
      </c>
      <c r="AG895" s="34" t="s">
        <v>81</v>
      </c>
      <c r="AH895" s="34">
        <v>5</v>
      </c>
      <c r="AI895" s="34" t="s">
        <v>632</v>
      </c>
      <c r="AJ895" s="34">
        <v>45</v>
      </c>
      <c r="AK895" s="34" t="s">
        <v>154</v>
      </c>
      <c r="AL895" s="34">
        <v>17</v>
      </c>
    </row>
    <row r="896" spans="26:38" x14ac:dyDescent="0.25">
      <c r="Z896" s="38"/>
      <c r="AB896" s="34" t="str">
        <f t="shared" si="21"/>
        <v>8PERFORMANCETMY2</v>
      </c>
      <c r="AC896" s="34">
        <v>8</v>
      </c>
      <c r="AD896" s="34" t="s">
        <v>80</v>
      </c>
      <c r="AE896" s="34" t="s">
        <v>2035</v>
      </c>
      <c r="AF896" s="34" t="s">
        <v>90</v>
      </c>
      <c r="AG896" s="34" t="s">
        <v>81</v>
      </c>
      <c r="AH896" s="34">
        <v>5</v>
      </c>
      <c r="AI896" s="34" t="s">
        <v>2491</v>
      </c>
      <c r="AJ896" s="34">
        <v>47</v>
      </c>
      <c r="AK896" s="34" t="s">
        <v>1052</v>
      </c>
      <c r="AL896" s="34">
        <v>13</v>
      </c>
    </row>
    <row r="897" spans="26:38" x14ac:dyDescent="0.25">
      <c r="Z897" s="38"/>
      <c r="AB897" s="34" t="str">
        <f t="shared" si="21"/>
        <v>8LEARNING 4TMY2</v>
      </c>
      <c r="AC897" s="34">
        <v>8</v>
      </c>
      <c r="AD897" s="34" t="s">
        <v>80</v>
      </c>
      <c r="AE897" s="34" t="s">
        <v>2036</v>
      </c>
      <c r="AF897" s="34" t="s">
        <v>90</v>
      </c>
      <c r="AG897" s="34" t="s">
        <v>81</v>
      </c>
      <c r="AH897" s="34">
        <v>5</v>
      </c>
      <c r="AI897" s="34" t="s">
        <v>632</v>
      </c>
      <c r="AJ897" s="34">
        <v>45</v>
      </c>
      <c r="AK897" s="34" t="s">
        <v>154</v>
      </c>
      <c r="AL897" s="34">
        <v>16</v>
      </c>
    </row>
    <row r="898" spans="26:38" x14ac:dyDescent="0.25">
      <c r="Z898" s="38"/>
      <c r="AB898" s="34" t="str">
        <f t="shared" si="21"/>
        <v>8LEARNING 3TMY2</v>
      </c>
      <c r="AC898" s="34">
        <v>8</v>
      </c>
      <c r="AD898" s="34" t="s">
        <v>80</v>
      </c>
      <c r="AE898" s="34" t="s">
        <v>2037</v>
      </c>
      <c r="AF898" s="34" t="s">
        <v>90</v>
      </c>
      <c r="AG898" s="34" t="s">
        <v>81</v>
      </c>
      <c r="AH898" s="34">
        <v>5</v>
      </c>
      <c r="AI898" s="34" t="s">
        <v>976</v>
      </c>
      <c r="AJ898" s="34">
        <v>47</v>
      </c>
      <c r="AK898" s="34" t="s">
        <v>835</v>
      </c>
      <c r="AL898" s="34">
        <v>17</v>
      </c>
    </row>
    <row r="899" spans="26:38" x14ac:dyDescent="0.25">
      <c r="Z899" s="38"/>
      <c r="AB899" s="34" t="str">
        <f t="shared" si="21"/>
        <v>8FOOD PREPTMY2</v>
      </c>
      <c r="AC899" s="34">
        <v>8</v>
      </c>
      <c r="AD899" s="34" t="s">
        <v>80</v>
      </c>
      <c r="AE899" s="34" t="s">
        <v>2038</v>
      </c>
      <c r="AF899" s="34" t="s">
        <v>90</v>
      </c>
      <c r="AG899" s="34" t="s">
        <v>81</v>
      </c>
      <c r="AH899" s="34">
        <v>5</v>
      </c>
      <c r="AI899" s="34" t="s">
        <v>2573</v>
      </c>
      <c r="AJ899" s="34">
        <v>38</v>
      </c>
      <c r="AK899" s="34" t="s">
        <v>2305</v>
      </c>
      <c r="AL899" s="34">
        <v>16</v>
      </c>
    </row>
    <row r="900" spans="26:38" x14ac:dyDescent="0.25">
      <c r="Z900" s="38"/>
      <c r="AB900" s="34" t="str">
        <f t="shared" si="21"/>
        <v>8GYMTMY2</v>
      </c>
      <c r="AC900" s="34">
        <v>8</v>
      </c>
      <c r="AD900" s="34" t="s">
        <v>80</v>
      </c>
      <c r="AE900" s="34" t="s">
        <v>52</v>
      </c>
      <c r="AF900" s="34" t="s">
        <v>90</v>
      </c>
      <c r="AG900" s="34" t="s">
        <v>81</v>
      </c>
      <c r="AH900" s="34">
        <v>5</v>
      </c>
      <c r="AI900" s="34" t="s">
        <v>2574</v>
      </c>
      <c r="AJ900" s="34">
        <v>48</v>
      </c>
      <c r="AK900" s="34" t="s">
        <v>154</v>
      </c>
      <c r="AL900" s="34">
        <v>17</v>
      </c>
    </row>
    <row r="901" spans="26:38" x14ac:dyDescent="0.25">
      <c r="Z901" s="38"/>
      <c r="AB901" s="34" t="str">
        <f t="shared" si="21"/>
        <v>8ADMINMIN</v>
      </c>
      <c r="AC901" s="34">
        <v>8</v>
      </c>
      <c r="AD901" s="34" t="s">
        <v>80</v>
      </c>
      <c r="AE901" s="34" t="s">
        <v>2032</v>
      </c>
      <c r="AF901" s="34" t="s">
        <v>99</v>
      </c>
      <c r="AG901" s="34" t="s">
        <v>81</v>
      </c>
      <c r="AH901" s="34">
        <v>5</v>
      </c>
      <c r="AI901" s="34" t="s">
        <v>2299</v>
      </c>
      <c r="AJ901" s="34">
        <v>50</v>
      </c>
      <c r="AK901" s="34" t="s">
        <v>1064</v>
      </c>
      <c r="AL901" s="34">
        <v>21</v>
      </c>
    </row>
    <row r="902" spans="26:38" x14ac:dyDescent="0.25">
      <c r="Z902" s="38"/>
      <c r="AB902" s="34" t="str">
        <f t="shared" si="21"/>
        <v>8LEARNING 1MIN</v>
      </c>
      <c r="AC902" s="34">
        <v>8</v>
      </c>
      <c r="AD902" s="34" t="s">
        <v>80</v>
      </c>
      <c r="AE902" s="34" t="s">
        <v>2033</v>
      </c>
      <c r="AF902" s="34" t="s">
        <v>99</v>
      </c>
      <c r="AG902" s="34" t="s">
        <v>81</v>
      </c>
      <c r="AH902" s="34">
        <v>5</v>
      </c>
      <c r="AI902" s="34" t="s">
        <v>2575</v>
      </c>
      <c r="AJ902" s="34">
        <v>54</v>
      </c>
      <c r="AK902" s="34" t="s">
        <v>483</v>
      </c>
      <c r="AL902" s="34">
        <v>23</v>
      </c>
    </row>
    <row r="903" spans="26:38" x14ac:dyDescent="0.25">
      <c r="Z903" s="38"/>
      <c r="AB903" s="34" t="str">
        <f t="shared" ref="AB903:AB916" si="22">CONCATENATE(AC903,AE903,AF903)</f>
        <v>8LEARNING 2MIN</v>
      </c>
      <c r="AC903" s="34">
        <v>8</v>
      </c>
      <c r="AD903" s="34" t="s">
        <v>80</v>
      </c>
      <c r="AE903" s="34" t="s">
        <v>2034</v>
      </c>
      <c r="AF903" s="34" t="s">
        <v>99</v>
      </c>
      <c r="AG903" s="34" t="s">
        <v>81</v>
      </c>
      <c r="AH903" s="34">
        <v>5</v>
      </c>
      <c r="AI903" s="34" t="s">
        <v>907</v>
      </c>
      <c r="AJ903" s="34">
        <v>46</v>
      </c>
      <c r="AK903" s="34" t="s">
        <v>1064</v>
      </c>
      <c r="AL903" s="34">
        <v>19</v>
      </c>
    </row>
    <row r="904" spans="26:38" x14ac:dyDescent="0.25">
      <c r="Z904" s="38"/>
      <c r="AB904" s="34" t="str">
        <f t="shared" si="22"/>
        <v>8PERFORMANCEMIN</v>
      </c>
      <c r="AC904" s="34">
        <v>8</v>
      </c>
      <c r="AD904" s="34" t="s">
        <v>80</v>
      </c>
      <c r="AE904" s="34" t="s">
        <v>2035</v>
      </c>
      <c r="AF904" s="34" t="s">
        <v>99</v>
      </c>
      <c r="AG904" s="34" t="s">
        <v>81</v>
      </c>
      <c r="AH904" s="34">
        <v>5</v>
      </c>
      <c r="AI904" s="34" t="s">
        <v>423</v>
      </c>
      <c r="AJ904" s="34">
        <v>47</v>
      </c>
      <c r="AK904" s="34" t="s">
        <v>2021</v>
      </c>
      <c r="AL904" s="34">
        <v>16</v>
      </c>
    </row>
    <row r="905" spans="26:38" x14ac:dyDescent="0.25">
      <c r="Z905" s="38"/>
      <c r="AB905" s="34" t="str">
        <f t="shared" si="22"/>
        <v>8LEARNING 4MIN</v>
      </c>
      <c r="AC905" s="34">
        <v>8</v>
      </c>
      <c r="AD905" s="34" t="s">
        <v>80</v>
      </c>
      <c r="AE905" s="34" t="s">
        <v>2036</v>
      </c>
      <c r="AF905" s="34" t="s">
        <v>99</v>
      </c>
      <c r="AG905" s="34" t="s">
        <v>81</v>
      </c>
      <c r="AH905" s="34">
        <v>5</v>
      </c>
      <c r="AI905" s="34" t="s">
        <v>892</v>
      </c>
      <c r="AJ905" s="34">
        <v>45</v>
      </c>
      <c r="AK905" s="34" t="s">
        <v>1064</v>
      </c>
      <c r="AL905" s="34">
        <v>19</v>
      </c>
    </row>
    <row r="906" spans="26:38" x14ac:dyDescent="0.25">
      <c r="Z906" s="38"/>
      <c r="AB906" s="34" t="str">
        <f t="shared" si="22"/>
        <v>8LEARNING 3MIN</v>
      </c>
      <c r="AC906" s="34">
        <v>8</v>
      </c>
      <c r="AD906" s="34" t="s">
        <v>80</v>
      </c>
      <c r="AE906" s="34" t="s">
        <v>2037</v>
      </c>
      <c r="AF906" s="34" t="s">
        <v>99</v>
      </c>
      <c r="AG906" s="34" t="s">
        <v>81</v>
      </c>
      <c r="AH906" s="34">
        <v>5</v>
      </c>
      <c r="AI906" s="34" t="s">
        <v>2576</v>
      </c>
      <c r="AJ906" s="34">
        <v>47</v>
      </c>
      <c r="AK906" s="34" t="s">
        <v>1064</v>
      </c>
      <c r="AL906" s="34">
        <v>20</v>
      </c>
    </row>
    <row r="907" spans="26:38" x14ac:dyDescent="0.25">
      <c r="Z907" s="38"/>
      <c r="AB907" s="34" t="str">
        <f t="shared" si="22"/>
        <v>8FOOD PREPMIN</v>
      </c>
      <c r="AC907" s="34">
        <v>8</v>
      </c>
      <c r="AD907" s="34" t="s">
        <v>80</v>
      </c>
      <c r="AE907" s="34" t="s">
        <v>2038</v>
      </c>
      <c r="AF907" s="34" t="s">
        <v>99</v>
      </c>
      <c r="AG907" s="34" t="s">
        <v>81</v>
      </c>
      <c r="AH907" s="34">
        <v>5</v>
      </c>
      <c r="AI907" s="34" t="s">
        <v>2577</v>
      </c>
      <c r="AJ907" s="34">
        <v>33</v>
      </c>
      <c r="AK907" s="34" t="s">
        <v>2578</v>
      </c>
      <c r="AL907" s="34">
        <v>16</v>
      </c>
    </row>
    <row r="908" spans="26:38" x14ac:dyDescent="0.25">
      <c r="Z908" s="38"/>
      <c r="AB908" s="34" t="str">
        <f t="shared" si="22"/>
        <v>8GYMMIN</v>
      </c>
      <c r="AC908" s="34">
        <v>8</v>
      </c>
      <c r="AD908" s="34" t="s">
        <v>80</v>
      </c>
      <c r="AE908" s="34" t="s">
        <v>52</v>
      </c>
      <c r="AF908" s="34" t="s">
        <v>99</v>
      </c>
      <c r="AG908" s="34" t="s">
        <v>81</v>
      </c>
      <c r="AH908" s="34">
        <v>5</v>
      </c>
      <c r="AI908" s="34" t="s">
        <v>2364</v>
      </c>
      <c r="AJ908" s="34">
        <v>48</v>
      </c>
      <c r="AK908" s="34" t="s">
        <v>1064</v>
      </c>
      <c r="AL908" s="34">
        <v>19</v>
      </c>
    </row>
    <row r="909" spans="26:38" x14ac:dyDescent="0.25">
      <c r="Z909" s="38"/>
      <c r="AB909" s="34" t="str">
        <f t="shared" si="22"/>
        <v>8ADMINMAX</v>
      </c>
      <c r="AC909" s="34">
        <v>8</v>
      </c>
      <c r="AD909" s="34" t="s">
        <v>80</v>
      </c>
      <c r="AE909" s="34" t="s">
        <v>2032</v>
      </c>
      <c r="AF909" s="34" t="s">
        <v>102</v>
      </c>
      <c r="AG909" s="34" t="s">
        <v>81</v>
      </c>
      <c r="AH909" s="34">
        <v>5</v>
      </c>
      <c r="AI909" s="34" t="s">
        <v>2399</v>
      </c>
      <c r="AJ909" s="34">
        <v>46</v>
      </c>
      <c r="AK909" s="34" t="s">
        <v>507</v>
      </c>
      <c r="AL909" s="34">
        <v>16</v>
      </c>
    </row>
    <row r="910" spans="26:38" x14ac:dyDescent="0.25">
      <c r="Z910" s="38"/>
      <c r="AB910" s="34" t="str">
        <f t="shared" si="22"/>
        <v>8LEARNING 1MAX</v>
      </c>
      <c r="AC910" s="34">
        <v>8</v>
      </c>
      <c r="AD910" s="34" t="s">
        <v>80</v>
      </c>
      <c r="AE910" s="34" t="s">
        <v>2033</v>
      </c>
      <c r="AF910" s="34" t="s">
        <v>102</v>
      </c>
      <c r="AG910" s="34" t="s">
        <v>81</v>
      </c>
      <c r="AH910" s="34">
        <v>5</v>
      </c>
      <c r="AI910" s="34" t="s">
        <v>458</v>
      </c>
      <c r="AJ910" s="34">
        <v>49</v>
      </c>
      <c r="AK910" s="34" t="s">
        <v>2579</v>
      </c>
      <c r="AL910" s="34">
        <v>18</v>
      </c>
    </row>
    <row r="911" spans="26:38" x14ac:dyDescent="0.25">
      <c r="Z911" s="38"/>
      <c r="AB911" s="34" t="str">
        <f t="shared" si="22"/>
        <v>8LEARNING 2MAX</v>
      </c>
      <c r="AC911" s="34">
        <v>8</v>
      </c>
      <c r="AD911" s="34" t="s">
        <v>80</v>
      </c>
      <c r="AE911" s="34" t="s">
        <v>2034</v>
      </c>
      <c r="AF911" s="34" t="s">
        <v>102</v>
      </c>
      <c r="AG911" s="34" t="s">
        <v>81</v>
      </c>
      <c r="AH911" s="34">
        <v>5</v>
      </c>
      <c r="AI911" s="34" t="s">
        <v>1687</v>
      </c>
      <c r="AJ911" s="34">
        <v>38</v>
      </c>
      <c r="AK911" s="34" t="s">
        <v>2579</v>
      </c>
      <c r="AL911" s="34">
        <v>14</v>
      </c>
    </row>
    <row r="912" spans="26:38" x14ac:dyDescent="0.25">
      <c r="Z912" s="38"/>
      <c r="AB912" s="34" t="str">
        <f t="shared" si="22"/>
        <v>8PERFORMANCEMAX</v>
      </c>
      <c r="AC912" s="34">
        <v>8</v>
      </c>
      <c r="AD912" s="34" t="s">
        <v>80</v>
      </c>
      <c r="AE912" s="34" t="s">
        <v>2035</v>
      </c>
      <c r="AF912" s="34" t="s">
        <v>102</v>
      </c>
      <c r="AG912" s="34" t="s">
        <v>81</v>
      </c>
      <c r="AH912" s="34">
        <v>5</v>
      </c>
      <c r="AI912" s="34" t="s">
        <v>2580</v>
      </c>
      <c r="AJ912" s="34">
        <v>34</v>
      </c>
      <c r="AK912" s="34" t="s">
        <v>2581</v>
      </c>
      <c r="AL912" s="34">
        <v>10</v>
      </c>
    </row>
    <row r="913" spans="26:38" x14ac:dyDescent="0.25">
      <c r="Z913" s="38"/>
      <c r="AB913" s="34" t="str">
        <f t="shared" si="22"/>
        <v>8LEARNING 4MAX</v>
      </c>
      <c r="AC913" s="34">
        <v>8</v>
      </c>
      <c r="AD913" s="34" t="s">
        <v>80</v>
      </c>
      <c r="AE913" s="34" t="s">
        <v>2036</v>
      </c>
      <c r="AF913" s="34" t="s">
        <v>102</v>
      </c>
      <c r="AG913" s="34" t="s">
        <v>81</v>
      </c>
      <c r="AH913" s="34">
        <v>5</v>
      </c>
      <c r="AI913" s="34" t="s">
        <v>561</v>
      </c>
      <c r="AJ913" s="34">
        <v>35</v>
      </c>
      <c r="AK913" s="34" t="s">
        <v>2579</v>
      </c>
      <c r="AL913" s="34">
        <v>14</v>
      </c>
    </row>
    <row r="914" spans="26:38" x14ac:dyDescent="0.25">
      <c r="Z914" s="38"/>
      <c r="AB914" s="34" t="str">
        <f t="shared" si="22"/>
        <v>8LEARNING 3MAX</v>
      </c>
      <c r="AC914" s="34">
        <v>8</v>
      </c>
      <c r="AD914" s="34" t="s">
        <v>80</v>
      </c>
      <c r="AE914" s="34" t="s">
        <v>2037</v>
      </c>
      <c r="AF914" s="34" t="s">
        <v>102</v>
      </c>
      <c r="AG914" s="34" t="s">
        <v>81</v>
      </c>
      <c r="AH914" s="34">
        <v>5</v>
      </c>
      <c r="AI914" s="34" t="s">
        <v>718</v>
      </c>
      <c r="AJ914" s="34">
        <v>39</v>
      </c>
      <c r="AK914" s="34" t="s">
        <v>2582</v>
      </c>
      <c r="AL914" s="34">
        <v>15</v>
      </c>
    </row>
    <row r="915" spans="26:38" x14ac:dyDescent="0.25">
      <c r="Z915" s="38"/>
      <c r="AB915" s="34" t="str">
        <f t="shared" si="22"/>
        <v>8FOOD PREPMAX</v>
      </c>
      <c r="AC915" s="34">
        <v>8</v>
      </c>
      <c r="AD915" s="34" t="s">
        <v>80</v>
      </c>
      <c r="AE915" s="34" t="s">
        <v>2038</v>
      </c>
      <c r="AF915" s="34" t="s">
        <v>102</v>
      </c>
      <c r="AG915" s="34" t="s">
        <v>81</v>
      </c>
      <c r="AH915" s="34">
        <v>5</v>
      </c>
      <c r="AI915" s="34" t="s">
        <v>890</v>
      </c>
      <c r="AJ915" s="34">
        <v>42</v>
      </c>
      <c r="AK915" s="34" t="s">
        <v>2583</v>
      </c>
      <c r="AL915" s="34">
        <v>15</v>
      </c>
    </row>
    <row r="916" spans="26:38" x14ac:dyDescent="0.25">
      <c r="Z916" s="38"/>
      <c r="AB916" s="34" t="str">
        <f t="shared" si="22"/>
        <v>8GYMMAX</v>
      </c>
      <c r="AC916" s="34">
        <v>8</v>
      </c>
      <c r="AD916" s="34" t="s">
        <v>80</v>
      </c>
      <c r="AE916" s="34" t="s">
        <v>52</v>
      </c>
      <c r="AF916" s="34" t="s">
        <v>102</v>
      </c>
      <c r="AG916" s="34" t="s">
        <v>81</v>
      </c>
      <c r="AH916" s="34">
        <v>5</v>
      </c>
      <c r="AI916" s="34" t="s">
        <v>2584</v>
      </c>
      <c r="AJ916" s="34">
        <v>38</v>
      </c>
      <c r="AK916" s="34" t="s">
        <v>1873</v>
      </c>
      <c r="AL916" s="34">
        <v>15</v>
      </c>
    </row>
  </sheetData>
  <mergeCells count="3">
    <mergeCell ref="AC3:AL3"/>
    <mergeCell ref="AO3:AX3"/>
    <mergeCell ref="AY3:BH3"/>
  </mergeCells>
  <conditionalFormatting sqref="M5:M116">
    <cfRule type="cellIs" dxfId="5" priority="2" operator="greaterThan">
      <formula>300</formula>
    </cfRule>
  </conditionalFormatting>
  <conditionalFormatting sqref="D1:K3 D5:K1048576">
    <cfRule type="cellIs" dxfId="4" priority="1" operator="greaterThan">
      <formula>20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Assumptions</vt:lpstr>
      <vt:lpstr>1s Summary of Results</vt:lpstr>
      <vt:lpstr>1s Additional Indicators</vt:lpstr>
      <vt:lpstr>2s Summary of Results</vt:lpstr>
      <vt:lpstr>2s Additional Indicators</vt:lpstr>
      <vt:lpstr>3s Summary of Results</vt:lpstr>
      <vt:lpstr>3s Additional Indicators</vt:lpstr>
      <vt:lpstr>4s Summary of Results</vt:lpstr>
      <vt:lpstr>4s Additional Indicators</vt:lpstr>
      <vt:lpstr>psa Summary of Results</vt:lpstr>
      <vt:lpstr>psa Additional Indicators</vt:lpstr>
      <vt:lpstr>pslpd Summary of Results</vt:lpstr>
      <vt:lpstr>pslpd Additional Indicators</vt:lpstr>
    </vt:vector>
  </TitlesOfParts>
  <Company>DLR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Raith, Erik</dc:creator>
  <cp:lastModifiedBy>erik raith</cp:lastModifiedBy>
  <dcterms:created xsi:type="dcterms:W3CDTF">2015-09-21T15:55:07Z</dcterms:created>
  <dcterms:modified xsi:type="dcterms:W3CDTF">2015-09-27T21:13:22Z</dcterms:modified>
</cp:coreProperties>
</file>