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eepthi_C_P\Desktop\"/>
    </mc:Choice>
  </mc:AlternateContent>
  <xr:revisionPtr revIDLastSave="0" documentId="13_ncr:1_{A5D294C7-0CD3-4173-B545-3B886AD55E80}" xr6:coauthVersionLast="44" xr6:coauthVersionMax="45" xr10:uidLastSave="{00000000-0000-0000-0000-000000000000}"/>
  <bookViews>
    <workbookView xWindow="-120" yWindow="-120" windowWidth="24240" windowHeight="13140" activeTab="4" xr2:uid="{4053F322-046F-486E-8E35-C3E0E33B1883}"/>
  </bookViews>
  <sheets>
    <sheet name="0202 Profiles" sheetId="3" r:id="rId1"/>
    <sheet name="Sheet4" sheetId="7" r:id="rId2"/>
    <sheet name="Sheet3" sheetId="6" r:id="rId3"/>
    <sheet name="Pipecleaning" sheetId="2" r:id="rId4"/>
    <sheet name="Sheet1" sheetId="4" r:id="rId5"/>
    <sheet name="Sheet2" sheetId="5" r:id="rId6"/>
  </sheets>
  <definedNames>
    <definedName name="_xlnm._FilterDatabase" localSheetId="0" hidden="1">'0202 Profiles'!$A$1:$AY$54</definedName>
    <definedName name="_xlnm._FilterDatabase" localSheetId="3" hidden="1">Pipecleaning!$A$1:$AH$24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3" i="2" l="1"/>
  <c r="Q4" i="2"/>
  <c r="Q5" i="2"/>
  <c r="Q6" i="2"/>
  <c r="Q7" i="2"/>
  <c r="Q8" i="2"/>
  <c r="Q9" i="2"/>
  <c r="Q10" i="2"/>
  <c r="Q11" i="2"/>
  <c r="Q12" i="2"/>
  <c r="Q13" i="2"/>
  <c r="Q14" i="2"/>
  <c r="Q15" i="2"/>
  <c r="Q16" i="2"/>
  <c r="Q17" i="2"/>
  <c r="Q18" i="2"/>
  <c r="Q19" i="2"/>
  <c r="Q20" i="2"/>
  <c r="Q21" i="2"/>
  <c r="Q22" i="2"/>
  <c r="Q23" i="2"/>
  <c r="Q24" i="2"/>
  <c r="Q2" i="2"/>
  <c r="D53" i="3"/>
  <c r="D52" i="3"/>
  <c r="D51" i="3"/>
  <c r="D50" i="3"/>
  <c r="D49" i="3"/>
  <c r="D48" i="3"/>
  <c r="D47" i="3"/>
  <c r="D46" i="3"/>
  <c r="D45" i="3"/>
  <c r="D44" i="3"/>
  <c r="D43" i="3"/>
  <c r="D42" i="3"/>
  <c r="D41" i="3"/>
  <c r="D40" i="3"/>
  <c r="D39" i="3"/>
  <c r="D38" i="3"/>
  <c r="D37"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alcChain>
</file>

<file path=xl/sharedStrings.xml><?xml version="1.0" encoding="utf-8"?>
<sst xmlns="http://schemas.openxmlformats.org/spreadsheetml/2006/main" count="2036" uniqueCount="635">
  <si>
    <t>QE Profile #</t>
  </si>
  <si>
    <t>Profile Name (MTM)</t>
  </si>
  <si>
    <t>12/4 Target</t>
  </si>
  <si>
    <t>TC_Name</t>
  </si>
  <si>
    <t>MTM Desc</t>
  </si>
  <si>
    <t>Capability</t>
  </si>
  <si>
    <t>Products</t>
  </si>
  <si>
    <t>Order Entry</t>
  </si>
  <si>
    <t>Complexity</t>
  </si>
  <si>
    <t>High Level Validations</t>
  </si>
  <si>
    <t>High level Capability</t>
  </si>
  <si>
    <t>Maps to feature</t>
  </si>
  <si>
    <t>Detailed Steps</t>
  </si>
  <si>
    <t>Order code/Customer/SKU</t>
  </si>
  <si>
    <t>Ship method</t>
  </si>
  <si>
    <t>Payment</t>
  </si>
  <si>
    <t>Customer type-Existing/New</t>
  </si>
  <si>
    <t>Bill-To Customer</t>
  </si>
  <si>
    <t>Ship-To Customer</t>
  </si>
  <si>
    <t>Install-AT Customer</t>
  </si>
  <si>
    <t>UCID</t>
  </si>
  <si>
    <t>Company #</t>
  </si>
  <si>
    <t>Currency</t>
  </si>
  <si>
    <t>Language</t>
  </si>
  <si>
    <t>Order Type</t>
  </si>
  <si>
    <t>Parent Profile</t>
  </si>
  <si>
    <t>Child Profile</t>
  </si>
  <si>
    <t>Number of orders #s in the profile</t>
  </si>
  <si>
    <t>Region</t>
  </si>
  <si>
    <t>Country</t>
  </si>
  <si>
    <t>Full E2E Y/N</t>
  </si>
  <si>
    <t>Partial E2E - stopping point</t>
  </si>
  <si>
    <t>Bill to Province</t>
  </si>
  <si>
    <t>Ship tio Province</t>
  </si>
  <si>
    <t>CFO Validation</t>
  </si>
  <si>
    <t>Solution name</t>
  </si>
  <si>
    <t>Solution#</t>
  </si>
  <si>
    <t>Quote#</t>
  </si>
  <si>
    <t>DPID</t>
  </si>
  <si>
    <t>Order#</t>
  </si>
  <si>
    <t>Omeg</t>
  </si>
  <si>
    <t>OFS</t>
  </si>
  <si>
    <t>BIL/SDR</t>
  </si>
  <si>
    <t>VT Validations</t>
  </si>
  <si>
    <t>EBI Validations</t>
  </si>
  <si>
    <t>Direct Validations</t>
  </si>
  <si>
    <t>Accounting</t>
  </si>
  <si>
    <t>Invoice#</t>
  </si>
  <si>
    <t>Service Tag</t>
  </si>
  <si>
    <t>E2E Status</t>
  </si>
  <si>
    <t>Comments</t>
  </si>
  <si>
    <t>CA_01</t>
  </si>
  <si>
    <t>GOP CA_Single System(R940)_Dynamic Pricing Enabled_Qty(4)</t>
  </si>
  <si>
    <t>CA_01_GOP CA_Single System(R940)_Dynamic Pricing Enabled_Qty(4)_Poweredge_VP_Netterm</t>
  </si>
  <si>
    <t>VP</t>
  </si>
  <si>
    <t>Poweredge</t>
  </si>
  <si>
    <t>DSA</t>
  </si>
  <si>
    <t>Complex</t>
  </si>
  <si>
    <t>1) VI/VP attributes through Services. Impact to Pricing(based on change of duration).
2) Validation Credit limit request from DSA to OMEGA. Validation of Accounting entries in DiRECT and NOVORA. 
3) Validation of CCE, esupport.</t>
  </si>
  <si>
    <t>POS</t>
  </si>
  <si>
    <t>6084973[DSA],
9563612,
7812079
7796146[Omega],
7812095[BIL],
9434076[BIL],
7812040[Config],
7812056[DCQO],
7812121[Direct],
7812085[OCI],
9407348[GCMP]
7812168[GOSS}
9641357[GTM]
9563254[Trade]
7812162[esupport]
9565559[CCE]
7812064[CCE]
9477175[CCE]
9477177[CCE] 
9712440[GTM]
6083758,
6083808,
6083820,
6083830,
6083844,
6083853,
6083858,
6083860,
6083862,
9638808,
9638820,
9755771[SALES-BI],
9533453,
9533508,
9557207,
9557220,
9568478,
9701079[SALES-BI]</t>
  </si>
  <si>
    <t>PE_CA_r940_12229_VI_VP</t>
  </si>
  <si>
    <t>Expedited[IA]</t>
  </si>
  <si>
    <t>Netterm</t>
  </si>
  <si>
    <t>New</t>
  </si>
  <si>
    <t>CAD</t>
  </si>
  <si>
    <t>EN</t>
  </si>
  <si>
    <t>Standard</t>
  </si>
  <si>
    <t>AMER</t>
  </si>
  <si>
    <t>CA</t>
  </si>
  <si>
    <t>Y</t>
  </si>
  <si>
    <t>NA</t>
  </si>
  <si>
    <t>BC</t>
  </si>
  <si>
    <t>Yes</t>
  </si>
  <si>
    <t>Not Started</t>
  </si>
  <si>
    <t>CA_02</t>
  </si>
  <si>
    <t>GOP CA_System order-Generate Service tag-Map VI/VP sku</t>
  </si>
  <si>
    <t>CA_02_GOP CA_System order-Generate Service tag-Map VI/VP sku_NA_VP_Wiretransfer</t>
  </si>
  <si>
    <t>1) LPM Validations for APOS VI/VP SKU's. Map VI/VP SKU's to non-VI/VP service tags.
2) Entitlement validation in BIL/SDR, Delta
3) Validation of Accounting entries in DiRECT and NOVORA.</t>
  </si>
  <si>
    <t>9706068[GTM]</t>
  </si>
  <si>
    <t>Standard[IY]</t>
  </si>
  <si>
    <t>Wiretransfer</t>
  </si>
  <si>
    <t>USD</t>
  </si>
  <si>
    <t xml:space="preserve">NT </t>
  </si>
  <si>
    <t>NT</t>
  </si>
  <si>
    <t>CA_03</t>
  </si>
  <si>
    <t>GOP CA_System order-Retail[RE]-Shipcode_Shipping discount</t>
  </si>
  <si>
    <t>CA_03_GOP CA_System order-Retail[RE]-Shipcode_Shipping discount_Optiplex-Desktop_Ship(Retail)_Wiretransfer</t>
  </si>
  <si>
    <t>Ship(Retail)</t>
  </si>
  <si>
    <t>Optiplex-Desktop</t>
  </si>
  <si>
    <t>Medium</t>
  </si>
  <si>
    <t xml:space="preserve">1)Retail ship code and splitting validation
</t>
  </si>
  <si>
    <t>7814894[DSA], 9599527 (LPM)
7814898
9554699[OCS]
7814892[DSA]
7814897[DCQO]
9565557[CCE],
9792371[GCMP]
9777238[GCMP]
9706044[Trade],
9563288[Trade]
9533453,
9533508,
9557207,
9557220,
9568478,
9701079[SALES-BI]
6078405[Sabrix]
6079571[Sabrix]
7812121[Direct/RevStar]
9554384[Virtual Trader]
7953315[Sabrix]</t>
  </si>
  <si>
    <t>DST_CTOALLO3050AIOUSCA</t>
  </si>
  <si>
    <t>Retail[RE]</t>
  </si>
  <si>
    <t>FR</t>
  </si>
  <si>
    <t>MB</t>
  </si>
  <si>
    <t>CA_04</t>
  </si>
  <si>
    <t>GOP CA_Quick Ship_SPAM only with Base_Stock&amp;Pick order</t>
  </si>
  <si>
    <t>CA_04_GOP CA_Quick Ship_SPAM only with Base_Stock&amp;Pick order__Quickship_Wiretransfer</t>
  </si>
  <si>
    <t>Quickship</t>
  </si>
  <si>
    <t>1) RSID setup in DSA/GCSFM/GCMP. Quote details in FMPRO2) Order type validation in OMEGA and invoiceable status3) Stock &amp; Pick order validation in Fulfillment. Attribute validation in GSO, UDM(DB). WO &amp; CFI validations(RSID, Order type).</t>
  </si>
  <si>
    <t>9584431[DSA], 9676688 (ATS), 9676760 (ATS)
9514653,
9521693 (BIL)
9495034[Abacus]
7815488[Configuration services]
7815505[Configuration services]
9511693[BIL]
7815437[CSF]
9639429[FSL]
9704223[GCMP]
7815524[FSL]
7815497[Fullfillment order]
6078405[Sabrix]
6079571[Sabrix]
9738210[Direct/RevStar]
7537441[Direct/RevStar] 
9554384[Virtual Trader]
7953315[Sabrix]
7815506[GOLF]
7815252[OFS]
9639429[FSL]
9684901[OFS]
9584388[DSA]</t>
  </si>
  <si>
    <t>dellstar_1293, dellstar_14092</t>
  </si>
  <si>
    <t>N</t>
  </si>
  <si>
    <t>Omega</t>
  </si>
  <si>
    <t>AB</t>
  </si>
  <si>
    <t>CA_05</t>
  </si>
  <si>
    <t>GOP CA_Quick Ship_Accessory Only_DSA flow_Stock&amp;Pick order</t>
  </si>
  <si>
    <t>CA_05_GOP CA_Quick Ship_Accessory Only_DSA flow_Stock&amp;Pick order__Quickship_Prepaid</t>
  </si>
  <si>
    <t>1) RSID setup in DSA/GCSFM/GCMP. Quote details in FMPRO
2) Order type validation in OMEGA and invoiceable status
3) Stock &amp; Pick order validation in Fulfillment. Attribute validation in GSO, UDM(DB). WO &amp; CFI validations(RSID, Order type).</t>
  </si>
  <si>
    <t>9584411[DSA],
9540235,
9540230,
9521693(BIL)
9570220[Configuration services]
7815437[Configuration services]
7815512[Configuration services]
9569324[Configuration services]
7815506[Dragon]
7815252[OFS]
9533453,
9533508,
9557207,
9557220,
9568478,
9701079[SALES-BI]
9691000[FSL]
6078405[Sabrix]
6079571[Sabrix]
9738210[Direct/RevStar] 
9554384[Virtual Trader]
7953315[Sabrix]</t>
  </si>
  <si>
    <t>bts003c318011us</t>
  </si>
  <si>
    <t>Prepaid</t>
  </si>
  <si>
    <t>CA_06</t>
  </si>
  <si>
    <t>GOP CA_Quickship_System[Prodeploy plus]_SPAM with EHF__Stock&amp;Pick order</t>
  </si>
  <si>
    <t>CA_06_GOP CA_Quickship_System[Prodeploy plus]_SPAM with EHF__Stock&amp;Pick order_Poweredge+SPAM[Sample order#:686805812]_Quickship_Wiretransfer</t>
  </si>
  <si>
    <t>Poweredge+SPAM[Sample order#:686805812]</t>
  </si>
  <si>
    <t>9407308,
9430832,
9521693(BIL),
9570220[Configuration services],
7815437[Configuration services],
7815512[Configuration services],
9569324[Configuration services],
9565559[CCE]
7815437[Configuration services]
7815512[Configuration services]
9569324[Configuration services]
6078405[Sabrix]
6079571[Sabrix]
7537441[Direct/RevStar]
9554384[Virtual Trader]
7953315[Sabrix]</t>
  </si>
  <si>
    <t>CA_07</t>
  </si>
  <si>
    <t>GOP CA_System  order_CDS sku[MABD offering]_3PL merge_Smartprice valdations</t>
  </si>
  <si>
    <t>CA_07_GOP CA_System  order_CDS sku[MABD offering]_3PL merge_Smartprice valdations_Latitude[Laptop]+3PP+CDS sku_CDS_Floorplanning[IBM]</t>
  </si>
  <si>
    <t>CDS</t>
  </si>
  <si>
    <t>Latitude[Laptop]+3PP+CDS sku</t>
  </si>
  <si>
    <t>1) MABD validation in DSA(All the way thru downsreams(Until GSO; Persistance to UDM)).
2) Smartprice validations
3) EDI/XML Validations(OMEGA-&gt;Opentext/B2B-&gt;EDI-&gt;Funder) 
4) Service tag and entitlement validations</t>
  </si>
  <si>
    <t>9555734[FOOE],
9684809[FSL]
9489906
9482523[GFX]
9555739[Dragon]
7563618[Dragon]
9555731[OFS]
9538725[FOOE]
6084728[DSA]
6084825[DSA]
6084951[DCQO]
6078405[Sabrix]
6079571[Sabrix]
7812121[Direct/RevStar]
9554384[Virtual Trader]
9553002[DCPpayment]
9477765[DCPpayment]
9477791[DCPpayment]
9510319[Transaction pricer]
9565559[CCE]
9706023[GTM] 
9563285[Trade]
9477857[DCP Payment]</t>
  </si>
  <si>
    <t>DST_CTO03L528012USCA+009-5590+009-4921
+</t>
  </si>
  <si>
    <t>Floorplanning[IBM]</t>
  </si>
  <si>
    <t>NS</t>
  </si>
  <si>
    <t>CA_08</t>
  </si>
  <si>
    <t>GOP CA_CFI order_prodeploy sku_Tax exempt_goal deal ID</t>
  </si>
  <si>
    <t>CA_08_GOP CA_CFI order_prodeploy sku_Tax exempt_goal deal ID_Precision_CFI_Wiretransfer</t>
  </si>
  <si>
    <t>CFI</t>
  </si>
  <si>
    <t>Precision</t>
  </si>
  <si>
    <t xml:space="preserve">1) Pricing validation(for Tax exemption).
2) GOAL ID/Contract ID discount validations.
3) Payment term validation in OM. Accounting entries in DiRECT &amp; NOVORA.
4) CSWF validation
5) Invoice validations for Tax exemption(CCE/CFO).
</t>
  </si>
  <si>
    <t>6068491[Transaction pricer],
6083713,
6083722,
9484908,
9563571,
9648181,
8180115[DSA]
9572311[DCQO]
6078405[Sabrix]
6079571[Sabrix]
6079529[Sabrix] 
7537441[Direct/RevStar]
9554384[Virtual Trader]
9412054[OCI]
7545711[DSA]
9459550[Business integartion]
9644303[OFS]
6083713[GCMP]
9464253[Shipping]
7802389[DSA]
7386954[Shipping]
9412113[GCMP]</t>
  </si>
  <si>
    <t>NU</t>
  </si>
  <si>
    <t>CA_09</t>
  </si>
  <si>
    <t>GOP CA_FGA pick System order_Ships with_EHF exemption_multishipgroup_Consolidate invoice</t>
  </si>
  <si>
    <t>CA_09_GOP CA_FGA pick System order_Ships with_EHF exemption_multishipgroup_Consolidate invoice_Monitor (19-20inch)+Latitude- Desktop_EHF&amp;Tax_Prepaid</t>
  </si>
  <si>
    <t>EHF&amp;Tax</t>
  </si>
  <si>
    <t>Monitor (19-20inch)+Latitude- Desktop</t>
  </si>
  <si>
    <t>1)Order splittinng validation for shipswith
2)Eco fee attributes thru services
3)EDD validation</t>
  </si>
  <si>
    <t>9286563[DCQO],
9480781
9412128[GCMP]
9567718[CCE]
9563282[Trade]
6078405[Sabrix]
6079571[Sabrix]
6079529[Sabrix] 
6079526[Sabrix] 
9738210[Direct/RevStar]
9554384[Virtual Trader]
7953315[Sabrix]</t>
  </si>
  <si>
    <t>QC</t>
  </si>
  <si>
    <t>CA_10</t>
  </si>
  <si>
    <t>GOP  CA_System order_CDS Sku[Complete delivery bundle]_EHF_Option discount</t>
  </si>
  <si>
    <t>CA_10_GOP  CA_System order_CDS Sku[Complete delivery bundle]_EHF_Option discount_Monitor (30-45inch)_EHF&amp;Tax_Floorplanning[Wefi]</t>
  </si>
  <si>
    <t>Monitor (30-45inch)</t>
  </si>
  <si>
    <t xml:space="preserve">1) CDS attribute validations thru services
2) MABD validation till services
3)Eco fee attribute thru services
</t>
  </si>
  <si>
    <t>9520461,
9521437, 
9484904,
9543547,
6072791(Delta)
7824234[DSA]
9465103[CCE]
9465104[CCE]
6078405[Sabrix]
6079571[Sabrix]
6079526[Sabrix] 
9738210[Direct/RevStar]
9554384[Virtual Trader]
9484833[DCQO]
9638438[DCQO]
9563646[DCQO]</t>
  </si>
  <si>
    <t xml:space="preserve">DST_E1715SCC+009-4926
</t>
  </si>
  <si>
    <t>Floorplanning[Wefi]</t>
  </si>
  <si>
    <t>YT</t>
  </si>
  <si>
    <t>CA_11</t>
  </si>
  <si>
    <t>GOP  CA_ System order_Revised delivery date_goal contract code</t>
  </si>
  <si>
    <t>CA_11_GOP  CA_ System order_Revised delivery date_goal contract code_Projector_RDD_CC-Visa+Prepaid</t>
  </si>
  <si>
    <t>RDD</t>
  </si>
  <si>
    <t>Projector</t>
  </si>
  <si>
    <t xml:space="preserve">1) Contract code validations in DSA/GCMP.
2) RDD from RCE validations. Order status and Invoice/CFO validations based on RCE input.
</t>
  </si>
  <si>
    <t>9413665[Omega], 9553003 (DCP/Omega)
6083716,
9639122
9654331[OFS]
9464715[Business integartion]
9553019[DCP payment]
9539120[DSA]
7642588[GOSS]
6078405[Sabrix]
6079571[Sabrix]
7537441[Direct/RevStar]
9554384[Virtual Trader]
6083758,
6083808,
6083820,
6083830,
6083844,
6083853,
6083858,
6083860,
6083862,
9638808,
9638820,
9755771[SALES-BI],
9639122[DCQO]</t>
  </si>
  <si>
    <t>DST_CA_7760SAP</t>
  </si>
  <si>
    <t>CC-Visa+Prepaid</t>
  </si>
  <si>
    <t>CA_12</t>
  </si>
  <si>
    <t>GOP CA_Save equote in Premier_Order through DSA</t>
  </si>
  <si>
    <t>CA_12_GOP CA_Save equote in Premier_Order through DSA_Vostro_Premier_Netterm</t>
  </si>
  <si>
    <t>Premier</t>
  </si>
  <si>
    <t>Vostro</t>
  </si>
  <si>
    <t>P+, DSA</t>
  </si>
  <si>
    <t>1)V3 copy quote validation
2)Price comparison between DSA and P+</t>
  </si>
  <si>
    <t>7564967[DSA]
9510248[Shipping]
5984464[DSA]
9563272[Trade]
6078405[Sabrix]
6079571[Sabrix]
9738210[Direct/RevStar]
9554384[Virtual Trader]</t>
  </si>
  <si>
    <t>ON</t>
  </si>
  <si>
    <t>CA_13</t>
  </si>
  <si>
    <t>GOP CA_Tax exempt-Override-Mutliple line items_Coupon</t>
  </si>
  <si>
    <t>CA_13_GOP CA_Tax exempt-Override-Mutliple line items_Coupon_All in one desktop+SNP_EHF&amp;Tax_Netterm</t>
  </si>
  <si>
    <t>All in one desktop+SNP</t>
  </si>
  <si>
    <t>1)Tax calculation
2)Coupon validations</t>
  </si>
  <si>
    <t>7367475[DCQO]
7802359[Omega]
9445245[GCMP]
9533053[Tax]
9532980[Tax]
7492006[GCMP]
6078405[Sabrix]
6079571[Sabrix]
6079529[Sabrix] 
6079526[Sabrix] 
7537441[Direct/RevStar]
9554384[Virtual Trader]
9445922[Novora GL]
9527568[Novora AP]
9527585[Novora AP]
9531989[Novora AP]
9523457[DNC]</t>
  </si>
  <si>
    <t xml:space="preserve">ON </t>
  </si>
  <si>
    <t>CA_14</t>
  </si>
  <si>
    <t>GOP CA_System order_3PP_3PL merge</t>
  </si>
  <si>
    <t>CA_14_GOP CA_System order_3PP_3PL merge_Latittude+3PL[backpack or mouse]+3PP_CDS_Wiretransfer</t>
  </si>
  <si>
    <t>Latittude+3PL[backpack or mouse]+3PP</t>
  </si>
  <si>
    <t xml:space="preserve">1) CDS attribute validations thru services
2) Splitting validation.
3) CDS SKU in both System and 3PP orders to OFS.
4) Sales order ref mapping to 3PP and System order.
</t>
  </si>
  <si>
    <t>9477860[DCPpayment]
9555739[Dragon]
9482523[GFX]
9555734[FOOE]
7563618[Dragon]
9555731[OFS]
9538725[FOOE]
6078405[Sabrix]
6079571[Sabrix]
9738210[Direct/RevStar]
9554384[Virtual Trader]
6083722[GCMP]
9512505[Shipping]
6180715[DSA]
9487696[GAFT]
9792371[GCMP]</t>
  </si>
  <si>
    <t>SK</t>
  </si>
  <si>
    <t>CA_15</t>
  </si>
  <si>
    <t>GOP CA_Order cancellation[DSA,Omega ,OFS]_Full refund</t>
  </si>
  <si>
    <t>CA_15_GOP CA_Order cancellation[DSA,Omega ,OFS]_Full refund_Projector+SNP+3PP_Cancel_CC[Master]+Wiretransfer</t>
  </si>
  <si>
    <t>Cancel</t>
  </si>
  <si>
    <t>Projector+SNP+3PP</t>
  </si>
  <si>
    <t>1) Cancellation from DSA, OMEGA, OFS.
2) Payment authorization from GPG
3) Refund validation in OMEGA. And CFO notification on cancellation.
4) OFS send 150 msg to OCI.
5) esupport validation for cancelled order.</t>
  </si>
  <si>
    <t>6070206[DSA]
6180647[DSA]
6180712[DSA]
6072899[DSA]
6078405[Sabrix]
6079571[Sabrix]
7537441[Direct/RevStar]
9554384[Virtual Trader]
9445922[Novora GL]
9527568[Novora AP]
9527585[Novora AP]
9531989[Novora AP]
9477833[DCPpayment]
9698962[DSA]
9539120[DSA]
6180715[DSA]
9683933[DSA]
9692471[LDR]
9692734[BOSS]
9533453,
9533508,
9557207,
9557220,
9568478,
9701079[SALES-BI]</t>
  </si>
  <si>
    <t>CC[Master]+Wiretransfer</t>
  </si>
  <si>
    <t>CA_16</t>
  </si>
  <si>
    <t>GOP CA_Import Solution Order_Manual discount</t>
  </si>
  <si>
    <t>CA_16_GOP CA_Import Solution Order_Manual discount_Poweredge_OSC_Prepaid</t>
  </si>
  <si>
    <t>OSC</t>
  </si>
  <si>
    <t>OSC-DSA</t>
  </si>
  <si>
    <t>1)Validation of discounts</t>
  </si>
  <si>
    <t>7228918[DSA]
6129187[DSA]
9644153[OFS]
9644303[OFS]
9641398[Trade]
9477840[DCPpayment]
9477835[DCPpayment]
7796761[Tax.net]
6078405[Sabrix]
6079571[Sabrix]
9738210[Direct/RevStar]
9554384[Virtual Trader]
6083648[OSC]
7802359[Omega]
5984464[DSA]
6083758,
6083808,
6083820,
6083830,
6083844,
6083853,
6083858,
6083860,
6083862,
9638808,
9638820,
9755771[SALES-BI],
9533453,
9533508,
9557207,
9557220,
9568478,
9701079[SALES-BI]
6083758,
6083808,
6083820,
6083830,
6083844,
6083853,
6083858,
6083860,
6083862,
9638808,
9638820,
9755771[SALES-BI],
9533453,
9533508,
9557207,
9557220,
9568478,
9701079[SALES-BI]
9777238[GCMP]</t>
  </si>
  <si>
    <t>PE_R440_TM1</t>
  </si>
  <si>
    <t>CA_17</t>
  </si>
  <si>
    <t xml:space="preserve">GOP CA_Premier_VIVP Order code_DNC discount_GOAL Contract </t>
  </si>
  <si>
    <t>CA_17_GOP CA_Premier_VIVP Order code_DNC discount_GOAL Contract _Poweredge_VP_Netterm</t>
  </si>
  <si>
    <t>P+</t>
  </si>
  <si>
    <t>1) VI/VP attributes through Services. Impact to Pricing(based on change of duration). Contract discount validations.
2) Validation Credit limit request from DSA to OMEGA. Validation of Accounting entries in DiRECT and NOVORA. 
3) Validation of CCE, esupport.</t>
  </si>
  <si>
    <t>9546059[P+],
9464272
7812126[p+]
9499630[P+]
9499615[P+]
9499091[P+]
7812095[BIL]
9434076[BIL}
7812162[esupport]
6083716[GCMP]
6078405[Sabrix]
6079571[Sabrix]
9738210[Direct/RevStar]
9554384[Virtual Trader]
9563278[Trade]</t>
  </si>
  <si>
    <t>Existing</t>
  </si>
  <si>
    <t>NB</t>
  </si>
  <si>
    <t>CA_18</t>
  </si>
  <si>
    <t>GOP CA_ Premier_Multiple line item _Item Level Coupon</t>
  </si>
  <si>
    <t>CA_18_GOP CA_ Premier_Multiple line item _Item Level Coupon_Latittude+3PP_Premier_CC-Visa</t>
  </si>
  <si>
    <t>Latitude+3PP</t>
  </si>
  <si>
    <t>1) Validation of Item level coupon.
2) Payment authorization
3) Splitting and capture validation in OMEGA.</t>
  </si>
  <si>
    <t>9546059[P+],
9512505
9499630[P+]
9499615[P+]
9499091[P+]
9499641[P+]
9546059[DCPpayments]
9552983[DCPpayments]
6078405[Sabrix]
6079571[Sabrix]
9738210[Direct/RevStar]
9554384[Virtual Trader]</t>
  </si>
  <si>
    <t>CC-Visa</t>
  </si>
  <si>
    <t>CA_19</t>
  </si>
  <si>
    <t>GOP CA_ Premier_EHF_Order Level Coupon</t>
  </si>
  <si>
    <t>Blocked with 9807142 - RTT(Blocked due to FSL defect)</t>
  </si>
  <si>
    <t>CA_19_GOP CA_ Premier_EHF_Order Level Coupon_Monitor[30-45]inch_Funder_Floor Planning[GE]</t>
  </si>
  <si>
    <t>Funder</t>
  </si>
  <si>
    <t>Monitor[30-45]inch</t>
  </si>
  <si>
    <t>1)Validation of Coupon
2)Eco fee attribute thru services</t>
  </si>
  <si>
    <t>9546059[DCP]
9499630[P+]
9499615[P+]
9499091[P+]
9499634[P+]
6078405[Sabrix]
6079571[Sabrix]
6079526[Sabrix] 
9738210[Direct/RevStar]
9554384[Virtual Trader]</t>
  </si>
  <si>
    <t>Floor Planning[GE]</t>
  </si>
  <si>
    <t>CA_20</t>
  </si>
  <si>
    <t>GOP CA_ Premier_Tax Exempt_Composite product_Shipping discount</t>
  </si>
  <si>
    <t>CA_20_GOP CA_ Premier_Tax Exempt_Composite product_Shipping discount_Server_EHF&amp;Tax_Wiretransfer</t>
  </si>
  <si>
    <t>Server</t>
  </si>
  <si>
    <t xml:space="preserve">1)Tax and discount validations
</t>
  </si>
  <si>
    <t>9499520[P+],
9464472
9546059[DCP payment]
9499630[P+]
9499615[P+]
9499091[P+]
9499641[P+]
6078405[Sabrix]
6079571[Sabrix]
6079529[Sabrix] 
9738210[Direct/RevStar]
9554384[Virtual Trader]
9477850[DCPpayments]
9464272[Shipping]
9464472[Shipping]
6053386[Omega]
6047528[Omega]
6053389[Omega]</t>
  </si>
  <si>
    <t>CA_21</t>
  </si>
  <si>
    <t>GOP CA_ Premier_DSA quote _ISG product_DNC discount</t>
  </si>
  <si>
    <t>CA_21_GOP CA_ Premier_DSA quote _ISG product_DNC discount_Vxrail_Premier_Netterm</t>
  </si>
  <si>
    <t>ISG</t>
  </si>
  <si>
    <t>Vxrail</t>
  </si>
  <si>
    <t>DSA, P+</t>
  </si>
  <si>
    <t>9499424[P+]
9552982[DCPpayments]
9521437[DNC]
9477164[CCE]
7807208[CCE]
6078405[Sabrix]
6079571[Sabrix]
9738210[Direct/RevStar]
9554384[Virtual Trader]
9653108[Sabrix]</t>
  </si>
  <si>
    <t>CA_22</t>
  </si>
  <si>
    <t>GOP_CA_CCC4 Multie-tie order[BTS]</t>
  </si>
  <si>
    <t>CA_22_GOP_CA_CCC4 Multie-tie order[BTS]_Inspiron_Other_Prepaid</t>
  </si>
  <si>
    <t>Other</t>
  </si>
  <si>
    <t>Inspiron</t>
  </si>
  <si>
    <t>1)EDD validation</t>
  </si>
  <si>
    <t>7918301[DSA]
9520461[DNC]
6078405[Sabrix]
6079571[Sabrix]
7537441[Direct/RevStar]
9554384[Virtual Trader]
9692371[FSL]</t>
  </si>
  <si>
    <t>CA_23</t>
  </si>
  <si>
    <t>GOP CA_Spare order</t>
  </si>
  <si>
    <t>Blocked due to 9839300 - Abacus</t>
  </si>
  <si>
    <t>CA_23_GOP CA_Spare order_Liquid crystal display_Spare_Wiretransfer</t>
  </si>
  <si>
    <t>Spare</t>
  </si>
  <si>
    <t>Liquid crystal display</t>
  </si>
  <si>
    <t>1) OMEGA-&gt;Epitome validations-&gt;OMEGA Invoicing
2) EDI-&gt;Fedex/CEVA/Purolator validations.</t>
  </si>
  <si>
    <t>9450630[epitome]
6114287[DSA]
9567723[CCE]
6114287[DSA]
6078405[Sabrix]
6079571[Sabrix]
7537441[Direct/RevStar]
9554384[Virtual Trader]</t>
  </si>
  <si>
    <r>
      <t>2H7P2</t>
    </r>
    <r>
      <rPr>
        <sz val="9"/>
        <color rgb="FF000000"/>
        <rFont val="Calibri"/>
        <family val="2"/>
        <scheme val="minor"/>
      </rPr>
      <t xml:space="preserve"> </t>
    </r>
  </si>
  <si>
    <t>CA_24</t>
  </si>
  <si>
    <t>GOP CA_System order[EHF]_Tied item_Multiquantity_Address change</t>
  </si>
  <si>
    <t>CA_24_GOP CA_System order[EHF]_Tied item_Multiquantity_Address change_Allienware_EHF&amp;Tax_Prepaid</t>
  </si>
  <si>
    <t>Allienware</t>
  </si>
  <si>
    <t>1)Address change validation till fullfillment
2)Eco fee attribute validation thru services</t>
  </si>
  <si>
    <t>9477310[CCE],
9510319,
9412113
9477302[CCE]
9477309[CCE]
9477306[CCE]
9477303[CCE]
9477308[CCE]
9477304[CCE]
9477307[CCE]
9477305[CCE]
9477301[CCE]
6114277[DSA]
6078405[Sabrix]
6079571[Sabrix]
9738210[Direct/RevStar]
9554384[Virtual Trader]</t>
  </si>
  <si>
    <t>CA_50</t>
  </si>
  <si>
    <t>GOP CA_APOS reinstate order</t>
  </si>
  <si>
    <t>CA_50_GOP CA_APOS reinstate order_NA_APOS_Prepaid</t>
  </si>
  <si>
    <t>APOS</t>
  </si>
  <si>
    <t>1) APOS Service tag validation
Service tag/entitlement validation(BIL/SDR, Delta, esupport).
.</t>
  </si>
  <si>
    <t>CA_25</t>
  </si>
  <si>
    <t xml:space="preserve">GOP CA_Single ship group Multi QTY VxRail Qutote_Order using ACTIVE Install AT UCID with DF emails_CFO's </t>
  </si>
  <si>
    <t>CA_25_GOP CA_Single ship group Multi QTY VxRail Qutote_Order using ACTIVE Install AT UCID with DF emails_CFO's _VxRail_ISG_Netterm</t>
  </si>
  <si>
    <t>VxRail</t>
  </si>
  <si>
    <t xml:space="preserve">1. Order goes frictionless at GCMP
2. Attribute validations - MFG_METHOD, UCID – InstallAt, ShipTo, BillTo, AgreementID (Solution Instance ID), SolutionName, SolutionGroupID, SolutionID, SolutionVersion, SellingEntity – D (DELL), E (Emc), ChassisID – DPE, DAE
3. Validate Services tag and Install AT customer at BIL/SDR
</t>
  </si>
  <si>
    <t>9691358[FSL] 
9477525[AIC]
6078405[Sabrix]
6079571[Sabrix]
9738210[Direct/RevStar]
9554384[Virtual Trader]
9653108[Sabrix]
9691591[FSL]</t>
  </si>
  <si>
    <t xml:space="preserve">AMER_P_V570_13061_NV </t>
  </si>
  <si>
    <t>CA_26</t>
  </si>
  <si>
    <t>GOP CA_Single ship group solution_Single QTY_Trident with unique install AT address</t>
  </si>
  <si>
    <t>CA_26_GOP CA_Single ship group solution_Single QTY_Trident with unique install AT address_VxRail + Trident_ISG_Netterm</t>
  </si>
  <si>
    <t>Trident</t>
  </si>
  <si>
    <t xml:space="preserve">1. Splitting validations for Trident(Parent/Child relationship).
2. Order goes frictionless at GCMP
3. Attribute validations - MFG_METHOD, UCID – InstallAt, ShipTo, BillTo, AgreementID (Solution Instance ID), SolutionName, SolutionGroupID, SolutionID, SolutionVersion, SellingEntity – D (DELL), E (Emc), ChassisID – DPE, DAE
4. SAP Validations(Attributes from GSO/BOM response).
5. Validate Services tag and Install AT customer at BIL/SDR
</t>
  </si>
  <si>
    <t>9471946[BOSS],
9464253,
7388667,
9510248,
9460421 (BIL),
9539527(OSC)
9639770[FSL]
9471943[Fullfillment order]
9471679[OFS]
9475164[AIC]
6078405[Sabrix]
6079571[Sabrix]
7537441[Direct/RevStar]
9554384[Virtual Trader]
9653108[Sabrix]</t>
  </si>
  <si>
    <t>Amer_PS1000_13687
Amer_PS9000_13685
Amer_PS25x2_5DAE_13686
AMER_APPSYNC_STRPK_13864
Amer_PS40URack_13688</t>
  </si>
  <si>
    <t>CA_27</t>
  </si>
  <si>
    <t>GOP CA_3PP order</t>
  </si>
  <si>
    <t>CA_27_GOP CA_3PP order__CDS_Wiretransfer</t>
  </si>
  <si>
    <t>1) Fulfillment and GFX Processing &amp; Validations</t>
  </si>
  <si>
    <t>9673484[GFX],
9543511
9673315[GFX]
9663092[Fullfillment order]
9662416[Fullfillment order]
6078405[Sabrix]
6079571[Sabrix]
7537441[Direct/RevStar]
9554384[Virtual Trader]
9663159[OFS]
9663311[OFS]
9663340[OFS]
9651708[OFS]
9651874[OFS]
9651807[OFS]
9663111[OFS]
9663239[Fullfillment order]
9663179[OFS]
9663202[OFS]
9663270[OFS]
9662988[FSL]
9641400[Trade]</t>
  </si>
  <si>
    <t>CA_28</t>
  </si>
  <si>
    <t>GOP  CA-CFI CTO System with SPAM - Direct Ship</t>
  </si>
  <si>
    <t>CA_28_GOP  CA-CFI CTO System with SPAM - Direct Ship_Inspiron+CFI_CFI_Netterm</t>
  </si>
  <si>
    <t>Inspiron+CFI</t>
  </si>
  <si>
    <t>1)Validation of CFI attributed and comments</t>
  </si>
  <si>
    <t>9644090[OFS]
6078405[Sabrix]
6079571[Sabrix]
9738210[Direct/RevStar]
9554384[Virtual Trader]</t>
  </si>
  <si>
    <t>CA_29</t>
  </si>
  <si>
    <t>GOP CA-CFI LAT System with Box Label - ODM TO 3PL CEVA</t>
  </si>
  <si>
    <t>CA_29_GOP CA-CFI LAT System with Box Label - ODM TO 3PL CEVA_Latitude+CFI_CFI_Wiretransfer</t>
  </si>
  <si>
    <t>Latitude+CFI</t>
  </si>
  <si>
    <t>9539147[DSA]
9627163[Abacus]
7760512[Omega]
7760501[Omega]
9539147[DSA]
6078405[Sabrix]
6079571[Sabrix]
9644248[OFS]
7537441[Direct/RevStar]
9554384[Virtual Trader]</t>
  </si>
  <si>
    <t>PEI</t>
  </si>
  <si>
    <t>CA_30</t>
  </si>
  <si>
    <t>GOP CA-CFI LAT System + CFI  SPAM+ Ceva Box label</t>
  </si>
  <si>
    <t>CA_30_GOP CA-CFI LAT System + CFI  SPAM+ Ceva Box label_Latitude+CFI_CFI_Prepaid</t>
  </si>
  <si>
    <t>9460727(BIL)
6114277[DSA]
6078405[Sabrix]
6079571[Sabrix]
9738210[Direct/RevStar] 
9554384[Virtual Trader]</t>
  </si>
  <si>
    <t>CA_31</t>
  </si>
  <si>
    <t xml:space="preserve">GOP CA_DTCP POS order - General Purpose- VCFExcluded- 3Y - 12 nodes - Rack integrated- billed Monthly--PO (30 days applied)
</t>
  </si>
  <si>
    <t>CA_31_GOP CA_DTCP POS order - General Purpose- VCFExcluded- 3Y - 12 nodes - Rack integrated- billed Monthly--PO (30 days applied)_Vxrail+Network switch_Netterm</t>
  </si>
  <si>
    <t>CA_31_GOP CA_DTCP POS order - General Purpose- VCFExcluded- 3Y - 12 nodes - Rack integrated- billed Monthly--PO (30 days applied)_Vxrail+Network switch_Netterm
_VxRail_DTCP_Netterm</t>
  </si>
  <si>
    <t>DTCP</t>
  </si>
  <si>
    <t>1)Flexibilling attribute validation and recurring payment details</t>
  </si>
  <si>
    <t>6072103[DSA]
9642365[BRM]
9561599[Business integartion]
9477865[DCPpayment]
9640999,
9569686[FINANCE - BI]
6078405[Sabrix]
6079571[Sabrix]
9738210[Direct/RevStar]
9554384[Virtual Trader]
9653108[Sabrix]</t>
  </si>
  <si>
    <t xml:space="preserve">amer_dtcp_14440_vi
</t>
  </si>
  <si>
    <t>529999843964 </t>
  </si>
  <si>
    <t>CA XAAS FlexBilling</t>
  </si>
  <si>
    <t>Omea</t>
  </si>
  <si>
    <t>Vxrail+Network switch</t>
  </si>
  <si>
    <t>AMER_E560N_DTCP_13930_VI
AMER_E560F_DTCP_13060_VI
AMER_S5248-ON_12922
shared_11654</t>
  </si>
  <si>
    <t>CA XAAS fullillment</t>
  </si>
  <si>
    <t>CA_32</t>
  </si>
  <si>
    <t xml:space="preserve">GOP CA_DTCP POS order -  Compute - VCF included- 1Y - 6 nodes -conslidated architecture- Rack integrated- billed Anually --CC </t>
  </si>
  <si>
    <t>CA_32_GOP CA_DTCP POS order -  Compute - VCF included- 1Y - 6 nodes -conslidated architecture- Rack integrated- billed Anually --CC _VxRail_DTCP_CC-Mastercard_Vxrail+Network switch_Wiretransfer</t>
  </si>
  <si>
    <t>6072103[DSA]
9642365[BRM]
9561599[Business integartion]
9477832[DCPpayment]
9673075[omega]
9642365[BRM]
9695929[BRM]
9640999,
9569686[FINANCE - BI]
6078405[Sabrix]
6079571[Sabrix]
7537441[Direct/RevStar]
9554384[Virtual Trader]
9653108[Sabrix]</t>
  </si>
  <si>
    <t>CC-Mastercard</t>
  </si>
  <si>
    <t>CA_33</t>
  </si>
  <si>
    <t>GOP CA_APOS extension order</t>
  </si>
  <si>
    <t>CA_33_GOP CA_APOS extension order_NA_APOS_Prepaid</t>
  </si>
  <si>
    <t>1) APOS Service tag validation(Extension/Upgrade modules in Config).
Service tag/entitlement validation(BIL/SDR, Delta, esupport).
.</t>
  </si>
  <si>
    <t>6092850[DSA],
9759719,
9760056
6658514[DSA]
7352575[Business integartion]
6083053[Tax.net]
7196072[Direct/RevStar]
9780544[Transaction pricer]</t>
  </si>
  <si>
    <t>CA_34</t>
  </si>
  <si>
    <t>GOP CA_APOS upgarde order_discounting</t>
  </si>
  <si>
    <t>CA_34_GOP CA_APOS upgarde order_discounting_NA_APOS_Wiretransfer</t>
  </si>
  <si>
    <t>1) APOS Service tag validation(Extension/Upgrade modules in Config).
2) Service tag/entitlement validation(BIL/SDR, Delta, esupport).</t>
  </si>
  <si>
    <t>6092850[DSA]
6658514[DSA]
6079186[DSA]
7196072[Direct/RevStar]</t>
  </si>
  <si>
    <t>NL</t>
  </si>
  <si>
    <t>CA_35</t>
  </si>
  <si>
    <t>GOP CA_VI/VP APOS order</t>
  </si>
  <si>
    <t>CA_35_GOP CA_VI/VP APOS order_NA_VP_Creditcard-Amex</t>
  </si>
  <si>
    <t>1) LPM Validations for APOS VI/VP SKU's
2) Entitlement validation in BIL/SDR, Delta
3) Validation of Accounting entries in DiRECT and NOVORA.</t>
  </si>
  <si>
    <t>6092850[DSA]
6658514[DSA]
7812121[Direct/RevStar]</t>
  </si>
  <si>
    <t>Creditcard-Amex</t>
  </si>
  <si>
    <t>CA_36</t>
  </si>
  <si>
    <t>GOP  CA_Partial Returns Exchange Order-FR-Payment No Charge (Only for SnP)</t>
  </si>
  <si>
    <t>CA_36_GOP  CA_Partial Returns Exchange Order-FR-Payment No Charge (Only for SnP )_NA_Returns/Exc_NA</t>
  </si>
  <si>
    <t>Returns/Exc</t>
  </si>
  <si>
    <t>1) Identify an order having valid skus, invoicing, address/customer, BUID, service tags and associated entitlement
2) Login to Delta application 
3) Create an Exchange dispatch as in description.The dispatch flows to omega through Meastro. 
4) Exchange order has to be created manually from DSA with the dispatch created in Delta. 
5) Order update flows from DSA to omega 
6) Order update flows from Omega to Omega AR for invoicing 
7) Order update flows from Omega AR to SODS, BIL/SDR  
8) Order update flows from SODS to Delta</t>
  </si>
  <si>
    <t>9485026[DCQO]
9738210[Direct/RevStar]
9527568[Novora AP]
9527585[Novora AP]
9531989[Novora AP]</t>
  </si>
  <si>
    <t>Non-Standard</t>
  </si>
  <si>
    <t>CA_37</t>
  </si>
  <si>
    <t>GOP CA_Full exchange order[BTS]</t>
  </si>
  <si>
    <t>CA_37_GOP CA_Full exchange order[BTS]_NA_Returns/Exc_NA</t>
  </si>
  <si>
    <t>6166729[Delta]
9444979[GCMP]
6053390[Omega]
7537373[Direct/RevStar]</t>
  </si>
  <si>
    <t>CA_38</t>
  </si>
  <si>
    <t>GOP CA_Credit memo</t>
  </si>
  <si>
    <t>CA_38_GOP CA_Credit memo_NA_Returns/Exc_NA</t>
  </si>
  <si>
    <t>Delta</t>
  </si>
  <si>
    <t>1) Identify an order having valid skus, invoicing, address/customer, BUID, service tags and associated entitlement
2) Login to Delta application
3) Create a Credit Only dispatch order with existing process types.The dispatch flows to Omega through Meastro.
4) Credit order gets created in Omega.
5) Order update flows from Omega to OCI,DSA
6) Order update flows from OCI to Omega AR for invoicing
7) Order update flows from Omega AR to SODS, BIL/SDR
8) Order update flows from SODS to Delta.</t>
  </si>
  <si>
    <t>6072098[Delta], 
6597935(Delta)
6556334[Delta]
6193582[Omega]
6083182[Sabrix]
7537373[Direct/RevStar]</t>
  </si>
  <si>
    <t>CA_39</t>
  </si>
  <si>
    <t>GOP CA_NPOS extension order</t>
  </si>
  <si>
    <t>CA_39_GOP CA_NPOS extension order_NA_NPOS_</t>
  </si>
  <si>
    <t>NPOS</t>
  </si>
  <si>
    <t>B2B Service</t>
  </si>
  <si>
    <t>1) B2B/DCQO -&gt; GCMP attribute validations for Extension/Upgrade
2) Publish msg to OMEGA.
3) Entitlement validation in BIL/SDR.</t>
  </si>
  <si>
    <t>9595108[BIL]
9738210[Direct/RevStar]</t>
  </si>
  <si>
    <t>CA_40</t>
  </si>
  <si>
    <t>GOP  CA_NPOS Upgrade order</t>
  </si>
  <si>
    <t>CA_40_GOP  CA_NPOS Upgrade order_NA_NPOS_</t>
  </si>
  <si>
    <t>CA_41</t>
  </si>
  <si>
    <t>GOP  CA_NPOS cancel_rebook</t>
  </si>
  <si>
    <t>CA_41_GOP  CA_NPOS cancel_rebook_NA_NPOS_</t>
  </si>
  <si>
    <t>9595108[BIL]
6083053[Tax.net]
9738210[Direct/RevStar]</t>
  </si>
  <si>
    <t>CA_42</t>
  </si>
  <si>
    <t>GOP CA _Cancel_Rebook-wiretransfer</t>
  </si>
  <si>
    <t>CA_42_GOP CA _Cancel_Rebook-wiretransfer_NA_Cancel_Dell Advantage</t>
  </si>
  <si>
    <t>1)Exception managemnet validations</t>
  </si>
  <si>
    <t>9738210[Direct/RevStar]</t>
  </si>
  <si>
    <t>Dell Advantage</t>
  </si>
  <si>
    <t>CA_43</t>
  </si>
  <si>
    <t>GOP CA_System order-Keepaway marketting-Payment NA</t>
  </si>
  <si>
    <t>CA_43_GOP CA_System order-Keepaway marketting-Payment NA_Optiplex-Laptop[FF]_Other_NA</t>
  </si>
  <si>
    <t>Optiplex-Laptop[FF]</t>
  </si>
  <si>
    <t>1)Ordertype  and price validations</t>
  </si>
  <si>
    <t>6078405[Sabrix]
6079571[Sabrix]
9738210[Direct/RevStar]
9554384[Virtual Trader]</t>
  </si>
  <si>
    <t>CA_44</t>
  </si>
  <si>
    <t>GOP CA_System order-Free Issue Goodwill-Payment NA</t>
  </si>
  <si>
    <t>CA_44_GOP CA_System order-Free Issue Goodwill-Payment NA_Inspiron_Other_NA</t>
  </si>
  <si>
    <t>CA_45</t>
  </si>
  <si>
    <t>GOP CA_McAfee_Annual_System +SKU_Single Qty_Quote_Order_CC_New Bill Plan</t>
  </si>
  <si>
    <t>CA_45_GOP CA_McAfee_Annual_System +SKU_Single Qty_Quote_Order_CC_New Bill Plan_Laptop+Mcafee sku_Software_Wiretransfer[Initial]-CC[Recurring]</t>
  </si>
  <si>
    <t>Software</t>
  </si>
  <si>
    <t>Laptop+Mcafee sku</t>
  </si>
  <si>
    <t>1) Subscription billing validations DSA-&gt;GCMP-&gt;BRM. Attribute validations DSA thru BRM.
2) Bill plan creation.
3) Recurring payment validations(DSA-&gt;Payment services).
4) Transaction source/Type validations in Invoice</t>
  </si>
  <si>
    <t>Wiretransfer[Initial]-CC[Recurring]</t>
  </si>
  <si>
    <t>CA_46</t>
  </si>
  <si>
    <t>GOP CA_Sysytem order_Non-tied</t>
  </si>
  <si>
    <t>CA_46_GOP CA_Sysytem order_Non-tied_Inspiron-Notebook[GDMS order]_Other_NA</t>
  </si>
  <si>
    <t>Inspiron-Notebook[GDMS order]</t>
  </si>
  <si>
    <t>DST_CA_S043L559015CA</t>
  </si>
  <si>
    <t>En</t>
  </si>
  <si>
    <t>CA Pilot</t>
  </si>
  <si>
    <t>CA_47</t>
  </si>
  <si>
    <t>GOP CA_FGA BTS PIck order-CDS Sku-Wiretransfer</t>
  </si>
  <si>
    <t>CA_47_GOP CA_FGA BTS PIck order-CDS Sku-Wiretransfer_Latitude+CDS_CDS_Wiretransfer</t>
  </si>
  <si>
    <t>Latitude+CDS</t>
  </si>
  <si>
    <t xml:space="preserve">1) CDS attribute validations thru services
2)EDD validation
</t>
  </si>
  <si>
    <t>CA_48</t>
  </si>
  <si>
    <t>GOP CA_Monitor-Retail</t>
  </si>
  <si>
    <t>CA_48_GOP CA_Monitor-Retail_Monitor_Other_Prepaid</t>
  </si>
  <si>
    <t>Monitor</t>
  </si>
  <si>
    <t>CA_49</t>
  </si>
  <si>
    <t>GOP CA_Accessory order-Fulfilment -SCA</t>
  </si>
  <si>
    <t>CA_49_GOP CA_Accessory order-Fulfilment -SCA__Accessory</t>
  </si>
  <si>
    <t>Accessory</t>
  </si>
  <si>
    <t>Feature  Readiness</t>
  </si>
  <si>
    <t>Data Readiness</t>
  </si>
  <si>
    <t>Shift Left Y/N</t>
  </si>
  <si>
    <t>Clarification needed</t>
  </si>
  <si>
    <t>Planned Start</t>
  </si>
  <si>
    <t>Actual Start</t>
  </si>
  <si>
    <t>Parent Profiles</t>
  </si>
  <si>
    <t>Child Profiles</t>
  </si>
  <si>
    <t>Order Code</t>
  </si>
  <si>
    <t>Product (s)</t>
  </si>
  <si>
    <t># of Orders in Profile</t>
  </si>
  <si>
    <t>Sales Tool</t>
  </si>
  <si>
    <t>Profile ID</t>
  </si>
  <si>
    <t>TC_Name(MTM)</t>
  </si>
  <si>
    <t>Partial/Full</t>
  </si>
  <si>
    <t>Catalog</t>
  </si>
  <si>
    <t>Payment Method</t>
  </si>
  <si>
    <t>Shipping Method</t>
  </si>
  <si>
    <t>Customer#</t>
  </si>
  <si>
    <t>Service Tag#</t>
  </si>
  <si>
    <t>Status</t>
  </si>
  <si>
    <t>Stage</t>
  </si>
  <si>
    <t>Action Item</t>
  </si>
  <si>
    <t>N/A</t>
  </si>
  <si>
    <t>Ready</t>
  </si>
  <si>
    <t>Shift L - Week 1</t>
  </si>
  <si>
    <t>US</t>
  </si>
  <si>
    <t>dst_AMER_E560_F_13060_VI</t>
  </si>
  <si>
    <t>PC_01</t>
  </si>
  <si>
    <t>PC-01-SFE CA-E2E-System order--EN -Same bill to and Same ship to– Wire Transfer_Inspiron_Other_Wiretransfer</t>
  </si>
  <si>
    <t>PC-01-SFE CA-E2E-System order--EN -Same bill to and Same ship to– Wire Transfer</t>
  </si>
  <si>
    <t>Full</t>
  </si>
  <si>
    <t>529999862590 </t>
  </si>
  <si>
    <t>T68QG7W</t>
  </si>
  <si>
    <t>Complete</t>
  </si>
  <si>
    <t>Services</t>
  </si>
  <si>
    <t>Fulfilled &amp; Completed</t>
  </si>
  <si>
    <t>Optiplex</t>
  </si>
  <si>
    <t>PC_02</t>
  </si>
  <si>
    <t>PC-02-SFE CA-E2E-System order_Multiquantity-FR-Different Bill to and ship to -Prepaid_Optiplex_Other_Prepaid</t>
  </si>
  <si>
    <t>PC-02-SFE CA-E2E-System order_Multiquantity-FR-Different Bill to and ship to -Prepaid</t>
  </si>
  <si>
    <t>Partial</t>
  </si>
  <si>
    <t>Bill to:529999846491
Ship to:529999846489</t>
  </si>
  <si>
    <t>WIP</t>
  </si>
  <si>
    <t>Order Submission</t>
  </si>
  <si>
    <t>Waiting for ASN ACK from GLOVIA</t>
  </si>
  <si>
    <t>dst_bto001c318011ca</t>
  </si>
  <si>
    <t>PC_03</t>
  </si>
  <si>
    <t>PC-03-SFE CA-E2E-Import solution-EN-Wiretransfer_Monitor_OSC_Wiretransfer</t>
  </si>
  <si>
    <t>PC-03-SFE CA-E2E-Import solution-EN-Wiretransfer</t>
  </si>
  <si>
    <t>529999853621 </t>
  </si>
  <si>
    <t>XBGK4YQ</t>
  </si>
  <si>
    <t>DST_UP3216QCC</t>
  </si>
  <si>
    <t>Monitor[32 ultra 4k]</t>
  </si>
  <si>
    <t>PC_04</t>
  </si>
  <si>
    <t>PC-04-SFE CA-E2E-System-FR-Cancel_Rebook-Creditcard_Monitor[32 ultra 4k]_Cancel_Creditcard</t>
  </si>
  <si>
    <t>PC-04-SFE CA-E2E-System-FR-Cancel_Rebook-Creditcard</t>
  </si>
  <si>
    <t>Creditcard</t>
  </si>
  <si>
    <t>529999846481 </t>
  </si>
  <si>
    <t>Completed</t>
  </si>
  <si>
    <t>pe_t340_p1_ge4</t>
  </si>
  <si>
    <t>Poweredge[T340]</t>
  </si>
  <si>
    <t>PC_05</t>
  </si>
  <si>
    <t>PC-05-SFE CA-E2E-System_EHF-EN-Wiretransfer_Poweredge[T340]_EHF&amp;Tax_Wiretransfer</t>
  </si>
  <si>
    <t>PC-05-SFE CA-E2E-System_EHF-EN-Wiretransfer</t>
  </si>
  <si>
    <t>NGHXDVN</t>
  </si>
  <si>
    <t>Not Ready</t>
  </si>
  <si>
    <t>DST_U3417W_210-AIYZ+ 009-5590</t>
  </si>
  <si>
    <t>Monitor[34]</t>
  </si>
  <si>
    <t>PC_06</t>
  </si>
  <si>
    <t>PC-06-SFE CA-E2E-System with ships with Sku-FR-3rdparty_Monitor[34]_Funder_3rd party</t>
  </si>
  <si>
    <t>PC-06-SFE CA-E2E-System with ships with Sku-FR-3rdparty</t>
  </si>
  <si>
    <t>3rd party</t>
  </si>
  <si>
    <t>Blocked</t>
  </si>
  <si>
    <t>Order Creation</t>
  </si>
  <si>
    <t>9807142 - OMEGA</t>
  </si>
  <si>
    <t>DST_PE_R440_12423</t>
  </si>
  <si>
    <t>Poweredge[R440]</t>
  </si>
  <si>
    <t>Discounts</t>
  </si>
  <si>
    <t>PC_07</t>
  </si>
  <si>
    <t>PC-07-SFE CA-E2E-System Order -Eldarado discounts-EN-Wiretransfer_Poweredge[R440]_Discounts_Wiretransfer</t>
  </si>
  <si>
    <t>PC-07-SFE CA-E2E-System Order -Eldarado discounts-EN-Wiretransfer</t>
  </si>
  <si>
    <t>529999846285 </t>
  </si>
  <si>
    <t>3F5H2VB</t>
  </si>
  <si>
    <t>DST_BTO001C318011CA</t>
  </si>
  <si>
    <t>Chromebook 3180</t>
  </si>
  <si>
    <t>Order Change</t>
  </si>
  <si>
    <t>PC_08</t>
  </si>
  <si>
    <t>PC-08-SFE CA-E2E-Order change(Address)-EN-Prepaid_Chromebook 3180_Order Change_Prepaid</t>
  </si>
  <si>
    <t>PC-08-SFE CA-E2E-Order change(Address)-EN-Prepaid</t>
  </si>
  <si>
    <t>529999846479 </t>
  </si>
  <si>
    <t>X5PLQKS</t>
  </si>
  <si>
    <t>DST_UP3017CC</t>
  </si>
  <si>
    <t>PC_09</t>
  </si>
  <si>
    <t>PC-09-SFE CA-E2E-Order Cancellation (INT 17 300) EN-Wiretransfer(Cancellations done from front offccea nd back office)_Chromebook 3180_Cancel_Wiretransfer</t>
  </si>
  <si>
    <t>PC-09-SFE CA-E2E-Order Cancellation (INT 17 300) EN-Wiretransfer(Cancellations done from front offccea nd back office)</t>
  </si>
  <si>
    <t>999993651[DSA cancellation]
999993644[Omega cancellation]
999993636[OFS cancellation]</t>
  </si>
  <si>
    <t xml:space="preserve">DST_PE_R440_12423 </t>
  </si>
  <si>
    <t>PC_11</t>
  </si>
  <si>
    <t>PC-11-Premier- CA-E2E-System order--EN -Same bill to and Same ship to– CC_Poweredge[R440]_Premier_Creditcard</t>
  </si>
  <si>
    <t>PC-11-Premier- CA-E2E-System order--EN -Same bill to and Same ship to– CC</t>
  </si>
  <si>
    <t>Ground shipping</t>
  </si>
  <si>
    <t>VLL1BFL</t>
  </si>
  <si>
    <t>p2419hsap
rcrc1438092-5488019
dst_ctoallo3050aiousca</t>
  </si>
  <si>
    <t>Monitor
Poweredge
Optiplex</t>
  </si>
  <si>
    <t>PC_12</t>
  </si>
  <si>
    <t>PC-12-Premier CA-E2E-Mixed cart–Creditcard _Monitor
Poweredge
Optiplex_Premier_Creditcard</t>
  </si>
  <si>
    <t xml:space="preserve">PC-12-Premier CA-E2E-Mixed cart–Creditcard </t>
  </si>
  <si>
    <t>Door to Door</t>
  </si>
  <si>
    <t>999992851
999992844
999992836
999990632
999990624
999990616</t>
  </si>
  <si>
    <t>RF9MFX7 - 999992836</t>
  </si>
  <si>
    <t>Order Fulfillment</t>
  </si>
  <si>
    <t>•	Order processed till PO VAL from GOLF and waiting for PO VAL ACK from Stable
•	BOSS Processing is WIP
•	BOSS Processing is WIP</t>
  </si>
  <si>
    <t>PC_13</t>
  </si>
  <si>
    <t>PC-13_Single System(R940)_Dynamic Pricing Enabled_Qty(4)_Poweredge_VP_Wiretransfer</t>
  </si>
  <si>
    <t>Profile 013_Single System(R940)_Dynamic Pricing Enabled_Qty(4)</t>
  </si>
  <si>
    <t xml:space="preserve">999990293
</t>
  </si>
  <si>
    <t>Fulfillment processing</t>
  </si>
  <si>
    <t>Poweredge[RR40]</t>
  </si>
  <si>
    <t>PC_14</t>
  </si>
  <si>
    <t>PC-14_Non-Tied item+Dynamic Pricing Enabled_Poweredge[RR40]_VP_Prepaid</t>
  </si>
  <si>
    <t>Profile 014_Non-Tied item+Dynamic Pricing Enabled</t>
  </si>
  <si>
    <t>529999844618 </t>
  </si>
  <si>
    <t>999992976
999992968</t>
  </si>
  <si>
    <t>No SVCTAG as its accessory only order</t>
  </si>
  <si>
    <t>PC_15</t>
  </si>
  <si>
    <t>PC-15_APOS order__APOS_WireTransfer</t>
  </si>
  <si>
    <t>Profile 015_APOS order</t>
  </si>
  <si>
    <t>WireTransfer</t>
  </si>
  <si>
    <t>AMER_P_V570_13061_NV</t>
  </si>
  <si>
    <t>PC_16</t>
  </si>
  <si>
    <t>PC-16_VxRail POS orders with DF SKUS_Vxrail_ISG_WireTransfer</t>
  </si>
  <si>
    <t>Profile 016_VxRail POS orders with DF SKUS</t>
  </si>
  <si>
    <t>529999846486 </t>
  </si>
  <si>
    <t>Feature not ready</t>
  </si>
  <si>
    <t>Blocked - OFS not enabled for VxRail. Story tracked for SP21.</t>
  </si>
  <si>
    <t>PC_17</t>
  </si>
  <si>
    <t>PC17-Premier CA-E2E-Monitor-EN-PQTO-Creditcard_Monitor[32 ultra 4k]_Premier_Creditcard</t>
  </si>
  <si>
    <t>PC17-Premier CA-E2E-Monitor-EN-PQTO-Creditcard</t>
  </si>
  <si>
    <t>dst_ctoallo3050aiousca</t>
  </si>
  <si>
    <t>OPtilex</t>
  </si>
  <si>
    <t>PC_18</t>
  </si>
  <si>
    <t>PC18-Premier CA-E2E-Optiplex-EN-Option level discount-Creditcard_OPtilex_Discounts_Creditcard</t>
  </si>
  <si>
    <t>PC18-Premier CA-E2E-Optiplex-EN-Option level discount-Creditcard</t>
  </si>
  <si>
    <t>p2419hsap</t>
  </si>
  <si>
    <t>MOnitor</t>
  </si>
  <si>
    <t>PC_19</t>
  </si>
  <si>
    <t>PC19-Premier CA-E2E-Monitor-EN-Order  level discount-Creditcard_MOnitor_Discounts_Creditcard</t>
  </si>
  <si>
    <t>PC19-Premier CA-E2E-Monitor-EN-Order  level discount-Creditcard</t>
  </si>
  <si>
    <t>Order processed till PO VAL from GOLF and waiting for PO VAL ACK from Stable</t>
  </si>
  <si>
    <t>PC_20</t>
  </si>
  <si>
    <t>PC-20-SFE CA-E2E-NPOS extension order__NPOS_</t>
  </si>
  <si>
    <t>PC-20-SFE CA-E2E-NPOS extension order</t>
  </si>
  <si>
    <t>Data Setup</t>
  </si>
  <si>
    <t>B2B</t>
  </si>
  <si>
    <t>9818025 - Quote Service</t>
  </si>
  <si>
    <t>PC_21</t>
  </si>
  <si>
    <t>PC-21-SFE CA-E2E-SPare order__Spare_</t>
  </si>
  <si>
    <t>PC-21-SFE CA-E2E-SPare order</t>
  </si>
  <si>
    <t>2H7P2</t>
  </si>
  <si>
    <t>Order management</t>
  </si>
  <si>
    <t>Blocked by 9839300 - Abacus</t>
  </si>
  <si>
    <t>PC_22</t>
  </si>
  <si>
    <t>PC-22-SFE CA-E2E-CFI order with prodeploy sku__CFI_</t>
  </si>
  <si>
    <t>PC-22-SFE CA-E2E-CFI order with prodeploy sku</t>
  </si>
  <si>
    <t xml:space="preserve">999990277
</t>
  </si>
  <si>
    <t>PC_23</t>
  </si>
  <si>
    <t>PC 23-SFE CA-E2E-DTCP order__DTCP_</t>
  </si>
  <si>
    <t>PC 23-SFE CA-E2E-DTCP order</t>
  </si>
  <si>
    <t>amer_dtcp_14440_vi</t>
  </si>
  <si>
    <t>999991978(CO)</t>
  </si>
  <si>
    <t>Order creation</t>
  </si>
  <si>
    <t>DTCP Fulfillment order rejected in omega due to sku issues. Omega confirmed they will not support 0202</t>
  </si>
  <si>
    <t>PC_24</t>
  </si>
  <si>
    <t>PC-24-SFE CA-E2E-Trident order__ISG_</t>
  </si>
  <si>
    <t>PC-24-SFE CA-E2E-Trident order</t>
  </si>
  <si>
    <t>9694362 - DSA(Story 9808124) - Targeted for current Sprint 11/27</t>
  </si>
  <si>
    <t>529999825607 </t>
  </si>
  <si>
    <t>ganesh</t>
  </si>
  <si>
    <t>DST_CA_CTO02O5055RSFFUSCA</t>
  </si>
  <si>
    <t>DST_CA_NI143482_S2106BE</t>
  </si>
  <si>
    <t>DST_CA_S2830DN, Accs: 275-BBBW</t>
  </si>
  <si>
    <t>529999822535 </t>
  </si>
  <si>
    <t>Expedited</t>
  </si>
  <si>
    <t>529999829614 </t>
  </si>
  <si>
    <t>Date</t>
  </si>
  <si>
    <t>Defect</t>
  </si>
  <si>
    <t>Time</t>
  </si>
  <si>
    <t>Full Day</t>
  </si>
  <si>
    <t>Down Time:4 Hours</t>
  </si>
  <si>
    <t>Down Time:7Hours</t>
  </si>
  <si>
    <t>DownTime:5Hours</t>
  </si>
  <si>
    <t>9861768:</t>
  </si>
  <si>
    <t>visu</t>
  </si>
  <si>
    <t>529999827583 </t>
  </si>
  <si>
    <t>999978389
999978371</t>
  </si>
  <si>
    <t>prepaud</t>
  </si>
  <si>
    <t>NQ1QYSR</t>
  </si>
  <si>
    <t>YMB8T3F</t>
  </si>
  <si>
    <t>V8NJG35</t>
  </si>
  <si>
    <t>48MCL8Y</t>
  </si>
  <si>
    <t>999978330
999978322</t>
  </si>
  <si>
    <t>529999843459 </t>
  </si>
  <si>
    <t>Floorplanning</t>
  </si>
  <si>
    <t>529999827608 </t>
  </si>
  <si>
    <t>3000001656362 </t>
  </si>
  <si>
    <t>529999838625 </t>
  </si>
  <si>
    <t>Retail</t>
  </si>
  <si>
    <t>529999805598 </t>
  </si>
  <si>
    <t>CC[Master]+Prepaud</t>
  </si>
  <si>
    <t>999978082-DSA Cancellation
999978074-Omega Cancellation
999978066-OFS cancellation</t>
  </si>
  <si>
    <t>PC-06-SFE CA-E2E-_Monitor[34]_Funder_3rd party</t>
  </si>
  <si>
    <t>Foorplanning</t>
  </si>
  <si>
    <t>Campaign ID</t>
  </si>
  <si>
    <t>Type of discount/Coupon</t>
  </si>
  <si>
    <t>529999838627 </t>
  </si>
  <si>
    <t>999977431
999977423</t>
  </si>
  <si>
    <t>Orderlevelcoupon</t>
  </si>
  <si>
    <t>Order Discount</t>
  </si>
  <si>
    <t>Couponcode</t>
  </si>
  <si>
    <t>G9$KR9D1VTXZ63</t>
  </si>
  <si>
    <t>Shipping discount</t>
  </si>
  <si>
    <t>Coupon code</t>
  </si>
  <si>
    <t>OrderCode</t>
  </si>
  <si>
    <t>529999846491 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</si>
</sst>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9"/>
      <color theme="1"/>
      <name val="Calibri"/>
      <family val="2"/>
      <scheme val="minor"/>
    </font>
    <font>
      <sz val="9"/>
      <color rgb="FF000000"/>
      <name val="Calibri"/>
      <family val="2"/>
      <scheme val="minor"/>
    </font>
    <font>
      <b/>
      <sz val="9"/>
      <color rgb="FFFFFFFF"/>
      <name val="Calibri"/>
      <family val="2"/>
      <scheme val="minor"/>
    </font>
    <font>
      <sz val="9"/>
      <name val="Calibri"/>
      <family val="2"/>
      <scheme val="minor"/>
    </font>
    <font>
      <sz val="9"/>
      <color rgb="FF000000"/>
      <name val="Calibri"/>
      <family val="2"/>
      <charset val="1"/>
    </font>
    <font>
      <b/>
      <sz val="9"/>
      <color rgb="FF000000"/>
      <name val="Calibri"/>
      <family val="2"/>
      <scheme val="minor"/>
    </font>
    <font>
      <sz val="9"/>
      <color rgb="FF000000"/>
      <name val="Calibri"/>
      <family val="2"/>
    </font>
    <font>
      <sz val="9"/>
      <color rgb="FFFF0000"/>
      <name val="Calibri"/>
      <family val="2"/>
      <scheme val="minor"/>
    </font>
    <font>
      <sz val="9"/>
      <color rgb="FF000000"/>
      <name val="Calibri"/>
    </font>
    <font>
      <sz val="7"/>
      <color rgb="FF000000"/>
      <name val="Segoe UI"/>
      <family val="2"/>
    </font>
    <font>
      <sz val="10"/>
      <color rgb="FF000000"/>
      <name val="Calibri"/>
      <family val="2"/>
    </font>
    <font>
      <sz val="14"/>
      <color rgb="FF444444"/>
      <name val="Trebuchet MS"/>
      <family val="2"/>
    </font>
    <font>
      <sz val="10"/>
      <color theme="1"/>
      <name val="Segoe UI"/>
      <family val="2"/>
    </font>
    <font>
      <u/>
      <sz val="11"/>
      <color theme="10"/>
      <name val="Calibri"/>
      <family val="2"/>
      <scheme val="minor"/>
    </font>
    <font>
      <sz val="11"/>
      <color rgb="FF000000"/>
      <name val="Calibri"/>
      <family val="2"/>
    </font>
  </fonts>
  <fills count="13">
    <fill>
      <patternFill patternType="none"/>
    </fill>
    <fill>
      <patternFill patternType="gray125"/>
    </fill>
    <fill>
      <patternFill patternType="solid">
        <fgColor rgb="FF4472C4"/>
        <bgColor rgb="FF000000"/>
      </patternFill>
    </fill>
    <fill>
      <patternFill patternType="solid">
        <fgColor rgb="FFED7D31"/>
        <bgColor rgb="FF000000"/>
      </patternFill>
    </fill>
    <fill>
      <patternFill patternType="solid">
        <fgColor rgb="FF92D050"/>
        <bgColor rgb="FF000000"/>
      </patternFill>
    </fill>
    <fill>
      <patternFill patternType="solid">
        <fgColor theme="4"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BF8F00"/>
        <bgColor rgb="FF000000"/>
      </patternFill>
    </fill>
    <fill>
      <patternFill patternType="solid">
        <fgColor theme="4" tint="0.59999389629810485"/>
        <bgColor indexed="64"/>
      </patternFill>
    </fill>
    <fill>
      <patternFill patternType="solid">
        <fgColor rgb="FF00B050"/>
        <bgColor indexed="64"/>
      </patternFill>
    </fill>
    <fill>
      <patternFill patternType="solid">
        <fgColor rgb="FFD9E1F2"/>
        <bgColor rgb="FF000000"/>
      </patternFill>
    </fill>
    <fill>
      <patternFill patternType="solid">
        <fgColor rgb="FFB4C6E7"/>
        <bgColor indexed="64"/>
      </patternFill>
    </fill>
  </fills>
  <borders count="32">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indexed="64"/>
      </left>
      <right style="thin">
        <color indexed="64"/>
      </right>
      <top/>
      <bottom style="thin">
        <color indexed="64"/>
      </bottom>
      <diagonal/>
    </border>
    <border>
      <left style="thin">
        <color indexed="64"/>
      </left>
      <right style="thin">
        <color theme="1"/>
      </right>
      <top style="thin">
        <color theme="1"/>
      </top>
      <bottom/>
      <diagonal/>
    </border>
    <border>
      <left style="thin">
        <color indexed="64"/>
      </left>
      <right style="thin">
        <color theme="1"/>
      </right>
      <top/>
      <bottom style="thin">
        <color theme="1"/>
      </bottom>
      <diagonal/>
    </border>
    <border>
      <left style="thin">
        <color theme="1"/>
      </left>
      <right style="thin">
        <color indexed="64"/>
      </right>
      <top/>
      <bottom/>
      <diagonal/>
    </border>
    <border>
      <left style="thin">
        <color theme="1"/>
      </left>
      <right/>
      <top style="thin">
        <color theme="1"/>
      </top>
      <bottom/>
      <diagonal/>
    </border>
    <border>
      <left style="thin">
        <color indexed="64"/>
      </left>
      <right/>
      <top style="thin">
        <color indexed="64"/>
      </top>
      <bottom style="thin">
        <color indexed="64"/>
      </bottom>
      <diagonal/>
    </border>
    <border>
      <left style="thin">
        <color theme="1"/>
      </left>
      <right/>
      <top/>
      <bottom style="thin">
        <color theme="1"/>
      </bottom>
      <diagonal/>
    </border>
    <border>
      <left/>
      <right style="thin">
        <color theme="1"/>
      </right>
      <top style="thin">
        <color theme="1"/>
      </top>
      <bottom/>
      <diagonal/>
    </border>
    <border>
      <left/>
      <right style="thin">
        <color theme="1"/>
      </right>
      <top/>
      <bottom style="thin">
        <color theme="1"/>
      </bottom>
      <diagonal/>
    </border>
    <border>
      <left/>
      <right/>
      <top style="thin">
        <color theme="1"/>
      </top>
      <bottom/>
      <diagonal/>
    </border>
    <border>
      <left/>
      <right/>
      <top/>
      <bottom style="thin">
        <color theme="1"/>
      </bottom>
      <diagonal/>
    </border>
    <border>
      <left/>
      <right/>
      <top style="thin">
        <color theme="1"/>
      </top>
      <bottom style="thin">
        <color theme="1"/>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2">
    <xf numFmtId="0" fontId="0" fillId="0" borderId="0"/>
    <xf numFmtId="0" fontId="14" fillId="0" borderId="0" applyNumberFormat="0" applyFill="0" applyBorder="0" applyAlignment="0" applyProtection="0"/>
  </cellStyleXfs>
  <cellXfs count="170">
    <xf numFmtId="0" fontId="0" fillId="0" borderId="0" xfId="0"/>
    <xf numFmtId="0" fontId="1" fillId="0" borderId="1" xfId="0" applyFont="1" applyFill="1" applyBorder="1" applyAlignment="1">
      <alignment horizontal="left" vertical="center"/>
    </xf>
    <xf numFmtId="0" fontId="1" fillId="0" borderId="1" xfId="0" applyFont="1" applyFill="1" applyBorder="1" applyAlignment="1">
      <alignment horizontal="left" vertical="center" wrapText="1"/>
    </xf>
    <xf numFmtId="0" fontId="3" fillId="2" borderId="1" xfId="0" applyFont="1" applyFill="1" applyBorder="1" applyAlignment="1">
      <alignment horizontal="left" vertical="center"/>
    </xf>
    <xf numFmtId="0" fontId="4" fillId="0" borderId="1" xfId="0" applyFont="1" applyFill="1" applyBorder="1" applyAlignment="1">
      <alignment horizontal="left" vertical="center"/>
    </xf>
    <xf numFmtId="0" fontId="5" fillId="0" borderId="0" xfId="0" applyFont="1" applyAlignment="1">
      <alignment wrapText="1"/>
    </xf>
    <xf numFmtId="0" fontId="1" fillId="0" borderId="1" xfId="0" applyFont="1" applyBorder="1" applyAlignment="1">
      <alignment horizontal="left" vertical="top" wrapText="1"/>
    </xf>
    <xf numFmtId="0" fontId="1" fillId="0" borderId="2" xfId="0" applyFont="1" applyFill="1" applyBorder="1" applyAlignment="1">
      <alignment horizontal="left" vertical="center"/>
    </xf>
    <xf numFmtId="0" fontId="1" fillId="0" borderId="8" xfId="0" applyFont="1" applyFill="1" applyBorder="1" applyAlignment="1">
      <alignment horizontal="left" vertical="center"/>
    </xf>
    <xf numFmtId="3" fontId="1" fillId="0" borderId="1" xfId="0" applyNumberFormat="1" applyFont="1" applyBorder="1" applyAlignment="1">
      <alignment horizontal="left" vertical="center" wrapText="1"/>
    </xf>
    <xf numFmtId="3" fontId="1" fillId="0" borderId="1" xfId="0" applyNumberFormat="1" applyFont="1" applyFill="1" applyBorder="1" applyAlignment="1">
      <alignment horizontal="left" vertical="center" wrapText="1"/>
    </xf>
    <xf numFmtId="0" fontId="0" fillId="0" borderId="0" xfId="0" applyFill="1"/>
    <xf numFmtId="0" fontId="3" fillId="2" borderId="1" xfId="0" applyFont="1" applyFill="1" applyBorder="1" applyAlignment="1">
      <alignment horizontal="left" vertical="top"/>
    </xf>
    <xf numFmtId="0" fontId="1" fillId="0" borderId="1" xfId="0" applyFont="1" applyBorder="1" applyAlignment="1">
      <alignment horizontal="left" vertical="top"/>
    </xf>
    <xf numFmtId="0" fontId="1" fillId="0" borderId="1" xfId="0" applyFont="1" applyFill="1" applyBorder="1" applyAlignment="1">
      <alignment horizontal="left" vertical="top"/>
    </xf>
    <xf numFmtId="0" fontId="1" fillId="0" borderId="1" xfId="0" applyFont="1" applyFill="1" applyBorder="1" applyAlignment="1">
      <alignment horizontal="left" vertical="top" wrapText="1"/>
    </xf>
    <xf numFmtId="0" fontId="1" fillId="0" borderId="7" xfId="0" applyFont="1" applyBorder="1" applyAlignment="1">
      <alignment horizontal="left" vertical="top" wrapText="1"/>
    </xf>
    <xf numFmtId="0" fontId="0" fillId="0" borderId="0" xfId="0" applyAlignment="1">
      <alignment vertical="top"/>
    </xf>
    <xf numFmtId="0" fontId="1" fillId="0" borderId="1" xfId="0" applyFont="1" applyBorder="1" applyAlignment="1">
      <alignment vertical="center"/>
    </xf>
    <xf numFmtId="0" fontId="1" fillId="0" borderId="2" xfId="0" applyFont="1" applyFill="1" applyBorder="1" applyAlignment="1"/>
    <xf numFmtId="0" fontId="1" fillId="0" borderId="6" xfId="0" applyFont="1" applyBorder="1" applyAlignment="1">
      <alignment horizontal="left" vertical="center"/>
    </xf>
    <xf numFmtId="0" fontId="3" fillId="8" borderId="2"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wrapText="1"/>
    </xf>
    <xf numFmtId="0" fontId="1" fillId="0" borderId="0" xfId="0" applyFont="1"/>
    <xf numFmtId="0" fontId="4" fillId="0" borderId="2" xfId="0" applyFont="1" applyBorder="1" applyAlignment="1">
      <alignment horizontal="left" vertical="top" wrapText="1"/>
    </xf>
    <xf numFmtId="0" fontId="2" fillId="0" borderId="2" xfId="0" applyFont="1" applyBorder="1" applyAlignment="1">
      <alignment horizontal="left" vertical="top" wrapText="1"/>
    </xf>
    <xf numFmtId="16" fontId="2" fillId="0" borderId="2" xfId="0" applyNumberFormat="1" applyFont="1" applyBorder="1" applyAlignment="1">
      <alignment horizontal="left" vertical="top" wrapText="1"/>
    </xf>
    <xf numFmtId="0" fontId="4" fillId="0" borderId="2" xfId="0" applyFont="1" applyFill="1" applyBorder="1" applyAlignment="1">
      <alignment horizontal="left" vertical="top" wrapText="1"/>
    </xf>
    <xf numFmtId="0" fontId="2" fillId="0" borderId="2" xfId="0" applyFont="1" applyFill="1" applyBorder="1" applyAlignment="1">
      <alignment horizontal="left" vertical="top" wrapText="1"/>
    </xf>
    <xf numFmtId="1" fontId="2" fillId="0" borderId="2" xfId="0" applyNumberFormat="1" applyFont="1" applyFill="1" applyBorder="1" applyAlignment="1">
      <alignment horizontal="left" vertical="top"/>
    </xf>
    <xf numFmtId="1" fontId="2" fillId="0" borderId="2" xfId="0" applyNumberFormat="1" applyFont="1" applyFill="1" applyBorder="1" applyAlignment="1">
      <alignment horizontal="left" vertical="top" wrapText="1"/>
    </xf>
    <xf numFmtId="0" fontId="2" fillId="4" borderId="2" xfId="0" applyFont="1" applyFill="1" applyBorder="1" applyAlignment="1">
      <alignment horizontal="left" vertical="top" wrapText="1"/>
    </xf>
    <xf numFmtId="0" fontId="1" fillId="0" borderId="2" xfId="0" applyFont="1" applyBorder="1" applyAlignment="1">
      <alignment vertical="top" wrapText="1"/>
    </xf>
    <xf numFmtId="1" fontId="1" fillId="0" borderId="2" xfId="0" applyNumberFormat="1" applyFont="1" applyFill="1" applyBorder="1" applyAlignment="1">
      <alignment horizontal="left" vertical="top" wrapText="1"/>
    </xf>
    <xf numFmtId="0" fontId="2" fillId="5" borderId="2" xfId="0" applyFont="1" applyFill="1" applyBorder="1" applyAlignment="1">
      <alignment horizontal="left" vertical="top" wrapText="1"/>
    </xf>
    <xf numFmtId="0" fontId="4" fillId="0" borderId="2" xfId="0" applyFont="1" applyBorder="1" applyAlignment="1">
      <alignment vertical="top" wrapText="1"/>
    </xf>
    <xf numFmtId="0" fontId="6" fillId="0" borderId="2" xfId="0" applyFont="1" applyBorder="1" applyAlignment="1">
      <alignment horizontal="left" vertical="top" wrapText="1"/>
    </xf>
    <xf numFmtId="0" fontId="2" fillId="0" borderId="2" xfId="0" applyFont="1" applyBorder="1" applyAlignment="1">
      <alignment vertical="top" wrapText="1"/>
    </xf>
    <xf numFmtId="0" fontId="7" fillId="0" borderId="0" xfId="0" applyFont="1" applyFill="1"/>
    <xf numFmtId="0" fontId="1" fillId="0"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8" fillId="0" borderId="2" xfId="0" applyFont="1" applyBorder="1" applyAlignment="1">
      <alignment vertical="top" wrapText="1"/>
    </xf>
    <xf numFmtId="0" fontId="1" fillId="0" borderId="0" xfId="0" applyFont="1" applyFill="1"/>
    <xf numFmtId="0" fontId="2" fillId="0" borderId="2" xfId="0" applyFont="1" applyFill="1" applyBorder="1" applyAlignment="1">
      <alignment horizontal="left" vertical="top"/>
    </xf>
    <xf numFmtId="0" fontId="2" fillId="6" borderId="2" xfId="0" applyFont="1" applyFill="1" applyBorder="1" applyAlignment="1">
      <alignment horizontal="left" vertical="top" wrapText="1"/>
    </xf>
    <xf numFmtId="0" fontId="6" fillId="0" borderId="2" xfId="0" applyFont="1" applyBorder="1" applyAlignment="1">
      <alignment vertical="top" wrapText="1"/>
    </xf>
    <xf numFmtId="0" fontId="2" fillId="0" borderId="2" xfId="0" applyFont="1" applyBorder="1" applyAlignment="1">
      <alignment horizontal="left" vertical="top"/>
    </xf>
    <xf numFmtId="1" fontId="2" fillId="0" borderId="2" xfId="0" applyNumberFormat="1" applyFont="1" applyBorder="1" applyAlignment="1">
      <alignment horizontal="left" vertical="top" wrapText="1"/>
    </xf>
    <xf numFmtId="1" fontId="4" fillId="0" borderId="2" xfId="0" applyNumberFormat="1" applyFont="1" applyBorder="1" applyAlignment="1">
      <alignment horizontal="left" vertical="top" wrapText="1"/>
    </xf>
    <xf numFmtId="0" fontId="8" fillId="0" borderId="2" xfId="0" applyFont="1" applyBorder="1" applyAlignment="1">
      <alignment horizontal="left" vertical="top" wrapText="1"/>
    </xf>
    <xf numFmtId="1" fontId="2" fillId="0" borderId="4" xfId="0" applyNumberFormat="1" applyFont="1" applyFill="1" applyBorder="1" applyAlignment="1">
      <alignment horizontal="left" vertical="top"/>
    </xf>
    <xf numFmtId="0" fontId="1" fillId="0" borderId="5" xfId="0" applyFont="1" applyFill="1" applyBorder="1" applyAlignment="1">
      <alignment horizontal="left" vertical="top"/>
    </xf>
    <xf numFmtId="1" fontId="2" fillId="0" borderId="4" xfId="0" applyNumberFormat="1" applyFont="1" applyFill="1" applyBorder="1" applyAlignment="1">
      <alignment horizontal="center" vertical="top"/>
    </xf>
    <xf numFmtId="1" fontId="2" fillId="0" borderId="4" xfId="0" applyNumberFormat="1" applyFont="1" applyBorder="1" applyAlignment="1">
      <alignment horizontal="left" vertical="top"/>
    </xf>
    <xf numFmtId="0" fontId="8" fillId="0" borderId="4" xfId="0" applyFont="1" applyBorder="1" applyAlignment="1">
      <alignment horizontal="left" vertical="top" wrapText="1"/>
    </xf>
    <xf numFmtId="1" fontId="2" fillId="0" borderId="2" xfId="0" applyNumberFormat="1" applyFont="1" applyBorder="1" applyAlignment="1">
      <alignment horizontal="left" vertical="top"/>
    </xf>
    <xf numFmtId="0" fontId="1" fillId="0" borderId="0" xfId="0" applyFont="1" applyAlignment="1">
      <alignment wrapText="1"/>
    </xf>
    <xf numFmtId="0" fontId="2" fillId="0" borderId="0" xfId="0" applyFont="1"/>
    <xf numFmtId="0" fontId="3" fillId="2" borderId="1" xfId="0" applyFont="1" applyFill="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0" fillId="0" borderId="0" xfId="0" applyAlignment="1">
      <alignment vertical="top" wrapText="1"/>
    </xf>
    <xf numFmtId="0" fontId="1" fillId="0" borderId="2" xfId="0" applyFont="1" applyBorder="1"/>
    <xf numFmtId="0" fontId="1" fillId="0" borderId="2" xfId="0" applyFont="1" applyBorder="1" applyAlignment="1">
      <alignment vertical="top"/>
    </xf>
    <xf numFmtId="0" fontId="4" fillId="0" borderId="4" xfId="0" applyFont="1" applyFill="1" applyBorder="1" applyAlignment="1">
      <alignment horizontal="left" vertical="top" wrapText="1"/>
    </xf>
    <xf numFmtId="0" fontId="4" fillId="0" borderId="0" xfId="0" applyFont="1" applyFill="1" applyBorder="1" applyAlignment="1">
      <alignment horizontal="left" vertical="top" wrapText="1"/>
    </xf>
    <xf numFmtId="0" fontId="1" fillId="0" borderId="1" xfId="0" applyFont="1" applyBorder="1" applyAlignment="1">
      <alignment horizontal="left" vertical="center"/>
    </xf>
    <xf numFmtId="0" fontId="1" fillId="0" borderId="2" xfId="0" applyFont="1" applyBorder="1" applyAlignment="1">
      <alignment horizontal="left" vertical="top" wrapText="1"/>
    </xf>
    <xf numFmtId="0" fontId="1" fillId="0" borderId="0" xfId="0" applyFont="1" applyFill="1" applyBorder="1" applyAlignment="1">
      <alignment horizontal="left" vertical="center"/>
    </xf>
    <xf numFmtId="0" fontId="1" fillId="0" borderId="14" xfId="0" applyFont="1" applyFill="1" applyBorder="1" applyAlignment="1">
      <alignment horizontal="left" vertical="center"/>
    </xf>
    <xf numFmtId="0" fontId="1" fillId="0" borderId="15" xfId="0" applyFont="1" applyFill="1" applyBorder="1" applyAlignment="1">
      <alignment horizontal="left" vertical="center"/>
    </xf>
    <xf numFmtId="0" fontId="1" fillId="0" borderId="15" xfId="0" applyFont="1" applyBorder="1" applyAlignment="1">
      <alignment horizontal="left" vertical="center"/>
    </xf>
    <xf numFmtId="0" fontId="1" fillId="0" borderId="16" xfId="0" applyFont="1" applyBorder="1" applyAlignment="1">
      <alignment horizontal="left" vertical="center"/>
    </xf>
    <xf numFmtId="0" fontId="1" fillId="0" borderId="7" xfId="0" applyFont="1" applyBorder="1" applyAlignment="1">
      <alignment horizontal="left" vertical="center"/>
    </xf>
    <xf numFmtId="0" fontId="1" fillId="0" borderId="21" xfId="0" applyFont="1" applyBorder="1" applyAlignment="1">
      <alignment horizontal="left" vertical="center"/>
    </xf>
    <xf numFmtId="0" fontId="1" fillId="0" borderId="24" xfId="0" applyFont="1" applyBorder="1" applyAlignment="1">
      <alignment horizontal="left" vertical="center"/>
    </xf>
    <xf numFmtId="0" fontId="1" fillId="0" borderId="9" xfId="0" applyFont="1" applyFill="1" applyBorder="1" applyAlignment="1">
      <alignment horizontal="left" vertical="center"/>
    </xf>
    <xf numFmtId="0" fontId="1" fillId="9" borderId="1" xfId="0" applyFont="1" applyFill="1" applyBorder="1" applyAlignment="1">
      <alignment horizontal="left" vertical="center"/>
    </xf>
    <xf numFmtId="0" fontId="1" fillId="9" borderId="1" xfId="0" applyFont="1" applyFill="1" applyBorder="1" applyAlignment="1">
      <alignment horizontal="left" vertical="top" wrapText="1"/>
    </xf>
    <xf numFmtId="0" fontId="1" fillId="9" borderId="1" xfId="0" applyFont="1" applyFill="1" applyBorder="1" applyAlignment="1">
      <alignment horizontal="left" vertical="center" wrapText="1"/>
    </xf>
    <xf numFmtId="0" fontId="1" fillId="9" borderId="2" xfId="0" applyFont="1" applyFill="1" applyBorder="1" applyAlignment="1"/>
    <xf numFmtId="0" fontId="0" fillId="9" borderId="0" xfId="0" applyFill="1"/>
    <xf numFmtId="0" fontId="1" fillId="9" borderId="1" xfId="0" applyFont="1" applyFill="1" applyBorder="1" applyAlignment="1">
      <alignment vertical="center"/>
    </xf>
    <xf numFmtId="0" fontId="1" fillId="9" borderId="1" xfId="0" applyFont="1" applyFill="1" applyBorder="1" applyAlignment="1">
      <alignment horizontal="left" vertical="top"/>
    </xf>
    <xf numFmtId="0" fontId="4" fillId="9" borderId="1" xfId="0" applyFont="1" applyFill="1" applyBorder="1" applyAlignment="1">
      <alignment horizontal="left" vertical="center"/>
    </xf>
    <xf numFmtId="0" fontId="1" fillId="9" borderId="6" xfId="0" applyFont="1" applyFill="1" applyBorder="1" applyAlignment="1">
      <alignment horizontal="left" vertical="center"/>
    </xf>
    <xf numFmtId="0" fontId="1" fillId="9" borderId="15" xfId="0" applyFont="1" applyFill="1" applyBorder="1" applyAlignment="1">
      <alignment horizontal="left" vertical="center"/>
    </xf>
    <xf numFmtId="0" fontId="1" fillId="9" borderId="2" xfId="0" applyFont="1" applyFill="1" applyBorder="1" applyAlignment="1">
      <alignment horizontal="left" vertical="top" wrapText="1"/>
    </xf>
    <xf numFmtId="0" fontId="1" fillId="9" borderId="24" xfId="0" applyFont="1" applyFill="1" applyBorder="1" applyAlignment="1">
      <alignment horizontal="left" vertical="center"/>
    </xf>
    <xf numFmtId="0" fontId="1" fillId="9" borderId="2" xfId="0" applyFont="1" applyFill="1" applyBorder="1" applyAlignment="1">
      <alignment horizontal="left" vertical="center"/>
    </xf>
    <xf numFmtId="0" fontId="1" fillId="9" borderId="7" xfId="0" applyFont="1" applyFill="1" applyBorder="1" applyAlignment="1">
      <alignment horizontal="left" vertical="top" wrapText="1"/>
    </xf>
    <xf numFmtId="0" fontId="1" fillId="9" borderId="6" xfId="0" applyFont="1" applyFill="1" applyBorder="1" applyAlignment="1">
      <alignment horizontal="left" vertical="top" wrapText="1"/>
    </xf>
    <xf numFmtId="0" fontId="1" fillId="9" borderId="8" xfId="0" applyFont="1" applyFill="1" applyBorder="1" applyAlignment="1">
      <alignment horizontal="left" vertical="center"/>
    </xf>
    <xf numFmtId="0" fontId="1" fillId="9" borderId="8" xfId="0" applyFont="1" applyFill="1" applyBorder="1" applyAlignment="1">
      <alignment horizontal="left" vertical="top" wrapText="1"/>
    </xf>
    <xf numFmtId="0" fontId="1" fillId="9" borderId="2" xfId="0" applyFont="1" applyFill="1" applyBorder="1" applyAlignment="1">
      <alignment vertical="top" wrapText="1"/>
    </xf>
    <xf numFmtId="0" fontId="1" fillId="9" borderId="2" xfId="0" applyFont="1" applyFill="1" applyBorder="1"/>
    <xf numFmtId="0" fontId="1" fillId="9" borderId="2" xfId="0" applyFont="1" applyFill="1" applyBorder="1" applyAlignment="1">
      <alignment horizontal="left"/>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Fill="1" applyBorder="1" applyAlignment="1">
      <alignment horizontal="left" vertical="center"/>
    </xf>
    <xf numFmtId="0" fontId="1" fillId="0" borderId="2" xfId="0" applyFont="1" applyBorder="1" applyAlignment="1">
      <alignment horizontal="left" vertical="center"/>
    </xf>
    <xf numFmtId="0" fontId="9" fillId="0" borderId="2" xfId="0" applyFont="1" applyBorder="1" applyAlignment="1">
      <alignment vertical="top"/>
    </xf>
    <xf numFmtId="1" fontId="1" fillId="9" borderId="1" xfId="0" applyNumberFormat="1" applyFont="1" applyFill="1" applyBorder="1" applyAlignment="1">
      <alignment horizontal="left" vertical="top" wrapText="1"/>
    </xf>
    <xf numFmtId="0" fontId="1" fillId="9" borderId="2" xfId="0" applyFont="1" applyFill="1" applyBorder="1" applyAlignment="1">
      <alignment vertical="top"/>
    </xf>
    <xf numFmtId="0" fontId="4" fillId="0" borderId="24" xfId="0" applyFont="1" applyFill="1" applyBorder="1" applyAlignment="1">
      <alignment horizontal="left" vertical="top" wrapText="1"/>
    </xf>
    <xf numFmtId="1" fontId="2" fillId="0" borderId="24" xfId="0" applyNumberFormat="1" applyFont="1" applyFill="1" applyBorder="1" applyAlignment="1">
      <alignment horizontal="left" vertical="top"/>
    </xf>
    <xf numFmtId="1" fontId="2" fillId="0" borderId="22" xfId="0" applyNumberFormat="1" applyFont="1" applyFill="1" applyBorder="1" applyAlignment="1">
      <alignment horizontal="left" vertical="top"/>
    </xf>
    <xf numFmtId="0" fontId="1" fillId="0" borderId="25" xfId="0" applyFont="1" applyFill="1" applyBorder="1" applyAlignment="1">
      <alignment horizontal="left" vertical="top"/>
    </xf>
    <xf numFmtId="1" fontId="2" fillId="0" borderId="15" xfId="0" applyNumberFormat="1" applyFont="1" applyFill="1" applyBorder="1" applyAlignment="1">
      <alignment horizontal="left" vertical="top"/>
    </xf>
    <xf numFmtId="1" fontId="2" fillId="0" borderId="26" xfId="0" applyNumberFormat="1" applyFont="1" applyFill="1" applyBorder="1" applyAlignment="1">
      <alignment horizontal="left" vertical="top" wrapText="1"/>
    </xf>
    <xf numFmtId="0" fontId="1" fillId="0" borderId="27" xfId="0" applyFont="1" applyFill="1" applyBorder="1" applyAlignment="1">
      <alignment horizontal="left" vertical="top"/>
    </xf>
    <xf numFmtId="0" fontId="1" fillId="0" borderId="2" xfId="0" applyFont="1" applyFill="1" applyBorder="1"/>
    <xf numFmtId="1" fontId="8" fillId="0" borderId="2" xfId="0" applyNumberFormat="1" applyFont="1" applyBorder="1" applyAlignment="1">
      <alignment horizontal="left" vertical="top" wrapText="1"/>
    </xf>
    <xf numFmtId="1" fontId="1" fillId="9" borderId="1" xfId="0" applyNumberFormat="1" applyFont="1" applyFill="1" applyBorder="1" applyAlignment="1">
      <alignment horizontal="left" vertical="center"/>
    </xf>
    <xf numFmtId="1" fontId="1" fillId="9" borderId="2" xfId="0" applyNumberFormat="1" applyFont="1" applyFill="1" applyBorder="1"/>
    <xf numFmtId="1" fontId="0" fillId="0" borderId="0" xfId="0" applyNumberFormat="1" applyAlignment="1">
      <alignment vertical="top" wrapText="1"/>
    </xf>
    <xf numFmtId="0" fontId="1" fillId="10" borderId="1" xfId="0" applyFont="1" applyFill="1" applyBorder="1" applyAlignment="1">
      <alignment horizontal="left" vertical="center"/>
    </xf>
    <xf numFmtId="0" fontId="1" fillId="10" borderId="6" xfId="0" applyFont="1" applyFill="1" applyBorder="1" applyAlignment="1">
      <alignment horizontal="left" vertical="center"/>
    </xf>
    <xf numFmtId="0" fontId="10" fillId="6" borderId="0" xfId="0" applyFont="1" applyFill="1" applyAlignment="1">
      <alignment vertical="center" wrapText="1"/>
    </xf>
    <xf numFmtId="0" fontId="11" fillId="6" borderId="0" xfId="0" applyFont="1" applyFill="1" applyAlignment="1">
      <alignment vertical="center"/>
    </xf>
    <xf numFmtId="0" fontId="10" fillId="0" borderId="0" xfId="0" applyFont="1"/>
    <xf numFmtId="0" fontId="12" fillId="0" borderId="0" xfId="0" applyFont="1" applyAlignment="1">
      <alignment vertical="center"/>
    </xf>
    <xf numFmtId="1" fontId="1" fillId="0" borderId="1" xfId="0" applyNumberFormat="1" applyFont="1" applyFill="1" applyBorder="1" applyAlignment="1">
      <alignment horizontal="left" vertical="center"/>
    </xf>
    <xf numFmtId="0" fontId="13" fillId="0" borderId="1" xfId="0" applyFont="1" applyBorder="1" applyAlignment="1">
      <alignment horizontal="left" vertical="center"/>
    </xf>
    <xf numFmtId="16" fontId="13" fillId="0" borderId="1" xfId="0" applyNumberFormat="1" applyFont="1" applyBorder="1" applyAlignment="1">
      <alignment horizontal="left" vertical="center"/>
    </xf>
    <xf numFmtId="0" fontId="13" fillId="0" borderId="1" xfId="0" applyFont="1" applyBorder="1" applyAlignment="1">
      <alignment horizontal="left"/>
    </xf>
    <xf numFmtId="0" fontId="13" fillId="0" borderId="1" xfId="0" applyFont="1" applyFill="1" applyBorder="1" applyAlignment="1">
      <alignment horizontal="left" vertical="center"/>
    </xf>
    <xf numFmtId="16" fontId="0" fillId="0" borderId="1" xfId="0" applyNumberFormat="1" applyBorder="1" applyAlignment="1">
      <alignment horizontal="left"/>
    </xf>
    <xf numFmtId="0" fontId="0" fillId="0" borderId="1" xfId="0" applyBorder="1" applyAlignment="1">
      <alignment horizontal="left"/>
    </xf>
    <xf numFmtId="0" fontId="1" fillId="0" borderId="1" xfId="0" applyFont="1" applyBorder="1" applyAlignment="1">
      <alignment horizontal="left" vertical="center" wrapText="1"/>
    </xf>
    <xf numFmtId="0" fontId="1" fillId="0" borderId="6" xfId="0" applyFont="1" applyFill="1" applyBorder="1" applyAlignment="1">
      <alignment horizontal="left" vertical="center"/>
    </xf>
    <xf numFmtId="0" fontId="1" fillId="0" borderId="15" xfId="0" applyFont="1" applyBorder="1" applyAlignment="1">
      <alignment horizontal="left" vertical="center"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2" xfId="0" applyFont="1" applyBorder="1" applyAlignment="1">
      <alignment horizontal="left" vertical="center"/>
    </xf>
    <xf numFmtId="0" fontId="1" fillId="0" borderId="4" xfId="0" applyFont="1" applyBorder="1" applyAlignment="1">
      <alignment horizontal="left" vertical="center"/>
    </xf>
    <xf numFmtId="0" fontId="1" fillId="0" borderId="10" xfId="0"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Fill="1" applyBorder="1" applyAlignment="1">
      <alignment horizontal="left" vertical="center" wrapText="1"/>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2" xfId="0" applyFont="1" applyFill="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4" xfId="0" applyFont="1" applyBorder="1" applyAlignment="1">
      <alignment horizontal="center" vertical="top" wrapText="1"/>
    </xf>
    <xf numFmtId="0" fontId="1" fillId="0" borderId="10" xfId="0" applyFont="1" applyBorder="1" applyAlignment="1">
      <alignment horizontal="center" vertical="top" wrapText="1"/>
    </xf>
    <xf numFmtId="0" fontId="2" fillId="11" borderId="4" xfId="0" applyFont="1" applyFill="1" applyBorder="1" applyAlignment="1">
      <alignment horizontal="left" vertical="top" wrapText="1"/>
    </xf>
    <xf numFmtId="0" fontId="2" fillId="11" borderId="3" xfId="0" applyFont="1" applyFill="1" applyBorder="1" applyAlignment="1">
      <alignment horizontal="left" vertical="top" wrapText="1"/>
    </xf>
    <xf numFmtId="0" fontId="2" fillId="11" borderId="10" xfId="0" applyFont="1" applyFill="1" applyBorder="1" applyAlignment="1">
      <alignment horizontal="left" vertical="top" wrapText="1"/>
    </xf>
    <xf numFmtId="0" fontId="2" fillId="11" borderId="2" xfId="0" applyFont="1" applyFill="1" applyBorder="1" applyAlignment="1">
      <alignment horizontal="left" vertical="top" wrapText="1"/>
    </xf>
    <xf numFmtId="1" fontId="1" fillId="0" borderId="1" xfId="0" applyNumberFormat="1" applyFont="1" applyBorder="1" applyAlignment="1">
      <alignment horizontal="left" vertical="top" wrapText="1"/>
    </xf>
    <xf numFmtId="0" fontId="0" fillId="0" borderId="1" xfId="0" applyBorder="1"/>
    <xf numFmtId="0" fontId="0" fillId="9" borderId="1" xfId="0" applyFill="1" applyBorder="1"/>
    <xf numFmtId="0" fontId="15" fillId="12" borderId="28" xfId="0" applyFont="1" applyFill="1" applyBorder="1" applyAlignment="1">
      <alignment vertical="center"/>
    </xf>
    <xf numFmtId="0" fontId="15" fillId="12" borderId="29" xfId="0" applyFont="1" applyFill="1" applyBorder="1" applyAlignment="1">
      <alignment vertical="center"/>
    </xf>
    <xf numFmtId="0" fontId="15" fillId="0" borderId="30" xfId="0" applyFont="1" applyBorder="1" applyAlignment="1">
      <alignment vertical="center"/>
    </xf>
    <xf numFmtId="0" fontId="14" fillId="0" borderId="30" xfId="1" applyBorder="1" applyAlignment="1">
      <alignment vertical="center"/>
    </xf>
    <xf numFmtId="0" fontId="15" fillId="0" borderId="31" xfId="0" applyFont="1" applyBorder="1" applyAlignment="1">
      <alignment vertical="center"/>
    </xf>
    <xf numFmtId="0" fontId="15" fillId="12" borderId="0" xfId="0" applyFont="1" applyFill="1" applyBorder="1" applyAlignment="1">
      <alignment vertical="center"/>
    </xf>
    <xf numFmtId="0" fontId="0" fillId="9" borderId="0"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ausuwdncg202.olqa.preol.dell.com/PromoLite/"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ausuwdncg202.olqa.preol.dell.com/PromoLite/"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g2vmcomux01.olqa.preol.del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5B5E3-F877-4376-86CA-5CE39F7E9207}">
  <sheetPr filterMode="1"/>
  <dimension ref="A1:BA115"/>
  <sheetViews>
    <sheetView zoomScaleNormal="100" workbookViewId="0">
      <pane xSplit="4" topLeftCell="E1" activePane="topRight" state="frozen"/>
      <selection pane="topRight" activeCell="A24" sqref="A24:B24"/>
    </sheetView>
  </sheetViews>
  <sheetFormatPr defaultRowHeight="13.5" customHeight="1" x14ac:dyDescent="0.25"/>
  <cols>
    <col min="1" max="1" width="10" bestFit="1" customWidth="1"/>
    <col min="2" max="2" width="57.85546875" customWidth="1"/>
    <col min="3" max="3" width="43.5703125" style="63" bestFit="1" customWidth="1"/>
    <col min="4" max="4" width="14.85546875" hidden="1" customWidth="1"/>
    <col min="5" max="5" width="7.85546875" customWidth="1"/>
    <col min="6" max="6" width="10.85546875" customWidth="1"/>
    <col min="7" max="7" width="37" style="63" customWidth="1"/>
    <col min="8" max="8" width="8.5703125" customWidth="1"/>
    <col min="9" max="9" width="12.140625" customWidth="1"/>
    <col min="10" max="10" width="29.5703125" style="17" customWidth="1"/>
    <col min="11" max="11" width="14.5703125" customWidth="1"/>
    <col min="12" max="12" width="23.140625" customWidth="1"/>
    <col min="13" max="13" width="18.5703125" customWidth="1"/>
    <col min="14" max="14" width="20.28515625" style="17" bestFit="1" customWidth="1"/>
    <col min="15" max="15" width="14.42578125" customWidth="1"/>
    <col min="16" max="16" width="29.7109375" customWidth="1"/>
    <col min="17" max="17" width="14.42578125" customWidth="1"/>
    <col min="18" max="18" width="21.7109375" customWidth="1"/>
    <col min="19" max="20" width="10.28515625" customWidth="1"/>
    <col min="21" max="21" width="7.85546875" customWidth="1"/>
    <col min="22" max="24" width="14.42578125" customWidth="1"/>
    <col min="25" max="25" width="16" bestFit="1" customWidth="1"/>
    <col min="26" max="26" width="9.140625" customWidth="1"/>
    <col min="27" max="27" width="11" customWidth="1"/>
    <col min="28" max="28" width="13.5703125" customWidth="1"/>
    <col min="29" max="29" width="13.85546875" customWidth="1"/>
    <col min="30" max="30" width="5" customWidth="1"/>
    <col min="31" max="31" width="6.42578125" customWidth="1"/>
    <col min="32" max="32" width="6.7109375" customWidth="1"/>
    <col min="38" max="38" width="12.140625" bestFit="1" customWidth="1"/>
    <col min="39" max="39" width="14.140625" bestFit="1" customWidth="1"/>
  </cols>
  <sheetData>
    <row r="1" spans="1:53" ht="13.5" customHeight="1" x14ac:dyDescent="0.25">
      <c r="A1" s="3" t="s">
        <v>0</v>
      </c>
      <c r="B1" s="3" t="s">
        <v>1</v>
      </c>
      <c r="C1" s="60" t="s">
        <v>2</v>
      </c>
      <c r="D1" s="3" t="s">
        <v>3</v>
      </c>
      <c r="E1" s="3" t="s">
        <v>4</v>
      </c>
      <c r="F1" s="3" t="s">
        <v>5</v>
      </c>
      <c r="G1" s="60" t="s">
        <v>6</v>
      </c>
      <c r="H1" s="3" t="s">
        <v>7</v>
      </c>
      <c r="I1" s="3" t="s">
        <v>8</v>
      </c>
      <c r="J1" s="12" t="s">
        <v>9</v>
      </c>
      <c r="K1" s="3" t="s">
        <v>10</v>
      </c>
      <c r="L1" s="3" t="s">
        <v>11</v>
      </c>
      <c r="M1" s="3" t="s">
        <v>12</v>
      </c>
      <c r="N1" s="12"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row>
    <row r="2" spans="1:53" ht="12.6" hidden="1" customHeight="1" x14ac:dyDescent="0.25">
      <c r="A2" s="1" t="s">
        <v>51</v>
      </c>
      <c r="B2" s="68" t="s">
        <v>52</v>
      </c>
      <c r="C2" s="6"/>
      <c r="D2" s="68" t="str">
        <f t="shared" ref="D2:D32" si="0">_xlfn.CONCAT(A2,"_",B2,"_",G2,"_",F2,"_",P2)</f>
        <v>CA_01_GOP CA_Single System(R940)_Dynamic Pricing Enabled_Qty(4)_Poweredge_VP_Netterm</v>
      </c>
      <c r="E2" s="1" t="s">
        <v>53</v>
      </c>
      <c r="F2" s="68" t="s">
        <v>54</v>
      </c>
      <c r="G2" s="6" t="s">
        <v>55</v>
      </c>
      <c r="H2" s="68" t="s">
        <v>56</v>
      </c>
      <c r="I2" s="68" t="s">
        <v>57</v>
      </c>
      <c r="J2" s="6" t="s">
        <v>58</v>
      </c>
      <c r="K2" s="68" t="s">
        <v>59</v>
      </c>
      <c r="L2" s="101" t="s">
        <v>60</v>
      </c>
      <c r="M2" s="68"/>
      <c r="N2" s="13" t="s">
        <v>61</v>
      </c>
      <c r="O2" s="101" t="s">
        <v>62</v>
      </c>
      <c r="P2" s="101" t="s">
        <v>63</v>
      </c>
      <c r="Q2" s="101" t="s">
        <v>64</v>
      </c>
      <c r="R2" s="101"/>
      <c r="S2" s="101"/>
      <c r="T2" s="101"/>
      <c r="U2" s="101"/>
      <c r="V2" s="101">
        <v>70704</v>
      </c>
      <c r="W2" s="101" t="s">
        <v>65</v>
      </c>
      <c r="X2" s="101" t="s">
        <v>66</v>
      </c>
      <c r="Y2" s="101" t="s">
        <v>67</v>
      </c>
      <c r="Z2" s="68"/>
      <c r="AA2" s="68"/>
      <c r="AB2" s="68"/>
      <c r="AC2" s="68" t="s">
        <v>68</v>
      </c>
      <c r="AD2" s="68" t="s">
        <v>69</v>
      </c>
      <c r="AE2" s="68" t="s">
        <v>70</v>
      </c>
      <c r="AF2" s="1" t="s">
        <v>71</v>
      </c>
      <c r="AG2" s="68" t="s">
        <v>72</v>
      </c>
      <c r="AH2" s="68" t="s">
        <v>72</v>
      </c>
      <c r="AI2" s="68" t="s">
        <v>73</v>
      </c>
      <c r="AJ2" s="68"/>
      <c r="AK2" s="68"/>
      <c r="AL2" s="68"/>
      <c r="AM2" s="68"/>
      <c r="AN2" s="68"/>
      <c r="AO2" s="68"/>
      <c r="AP2" s="68"/>
      <c r="AQ2" s="68"/>
      <c r="AR2" s="68"/>
      <c r="AS2" s="68"/>
      <c r="AT2" s="68"/>
      <c r="AU2" s="68"/>
      <c r="AV2" s="68"/>
      <c r="AW2" s="68"/>
      <c r="AX2" s="68" t="s">
        <v>74</v>
      </c>
      <c r="AY2" s="68"/>
    </row>
    <row r="3" spans="1:53" ht="13.5" hidden="1" customHeight="1" x14ac:dyDescent="0.25">
      <c r="A3" s="1" t="s">
        <v>75</v>
      </c>
      <c r="B3" s="68" t="s">
        <v>76</v>
      </c>
      <c r="C3" s="6"/>
      <c r="D3" s="68" t="str">
        <f t="shared" si="0"/>
        <v>CA_02_GOP CA_System order-Generate Service tag-Map VI/VP sku_NA_VP_Wiretransfer</v>
      </c>
      <c r="E3" s="1" t="s">
        <v>77</v>
      </c>
      <c r="F3" s="68" t="s">
        <v>54</v>
      </c>
      <c r="G3" s="6" t="s">
        <v>71</v>
      </c>
      <c r="H3" s="68" t="s">
        <v>56</v>
      </c>
      <c r="I3" s="68" t="s">
        <v>57</v>
      </c>
      <c r="J3" s="6" t="s">
        <v>78</v>
      </c>
      <c r="K3" s="68" t="s">
        <v>59</v>
      </c>
      <c r="L3" s="68" t="s">
        <v>79</v>
      </c>
      <c r="M3" s="68"/>
      <c r="N3" s="13" t="s">
        <v>71</v>
      </c>
      <c r="O3" s="68" t="s">
        <v>80</v>
      </c>
      <c r="P3" s="68" t="s">
        <v>81</v>
      </c>
      <c r="Q3" s="68" t="s">
        <v>64</v>
      </c>
      <c r="R3" s="68"/>
      <c r="S3" s="68"/>
      <c r="T3" s="68"/>
      <c r="U3" s="68"/>
      <c r="V3" s="68">
        <v>70704</v>
      </c>
      <c r="W3" s="68" t="s">
        <v>82</v>
      </c>
      <c r="X3" s="68" t="s">
        <v>66</v>
      </c>
      <c r="Y3" s="68" t="s">
        <v>67</v>
      </c>
      <c r="Z3" s="68"/>
      <c r="AA3" s="68"/>
      <c r="AB3" s="68"/>
      <c r="AC3" s="68" t="s">
        <v>68</v>
      </c>
      <c r="AD3" s="68" t="s">
        <v>69</v>
      </c>
      <c r="AE3" s="68" t="s">
        <v>70</v>
      </c>
      <c r="AF3" s="1" t="s">
        <v>71</v>
      </c>
      <c r="AG3" s="68" t="s">
        <v>83</v>
      </c>
      <c r="AH3" s="68" t="s">
        <v>84</v>
      </c>
      <c r="AI3" s="68" t="s">
        <v>73</v>
      </c>
      <c r="AJ3" s="68"/>
      <c r="AK3" s="68"/>
      <c r="AL3" s="68"/>
      <c r="AM3" s="68"/>
      <c r="AN3" s="68"/>
      <c r="AO3" s="68"/>
      <c r="AP3" s="68"/>
      <c r="AQ3" s="68"/>
      <c r="AR3" s="68"/>
      <c r="AS3" s="68"/>
      <c r="AT3" s="68"/>
      <c r="AU3" s="68"/>
      <c r="AV3" s="68"/>
      <c r="AW3" s="68"/>
      <c r="AX3" s="68" t="s">
        <v>74</v>
      </c>
      <c r="AY3" s="68"/>
    </row>
    <row r="4" spans="1:53" ht="13.5" hidden="1" customHeight="1" x14ac:dyDescent="0.25">
      <c r="A4" s="1" t="s">
        <v>85</v>
      </c>
      <c r="B4" s="68" t="s">
        <v>86</v>
      </c>
      <c r="C4" s="6"/>
      <c r="D4" s="68" t="str">
        <f t="shared" si="0"/>
        <v>CA_03_GOP CA_System order-Retail[RE]-Shipcode_Shipping discount_Optiplex-Desktop_Ship(Retail)_Wiretransfer</v>
      </c>
      <c r="E4" s="1" t="s">
        <v>87</v>
      </c>
      <c r="F4" s="68" t="s">
        <v>88</v>
      </c>
      <c r="G4" s="15" t="s">
        <v>89</v>
      </c>
      <c r="H4" s="68" t="s">
        <v>56</v>
      </c>
      <c r="I4" s="68" t="s">
        <v>90</v>
      </c>
      <c r="J4" s="6" t="s">
        <v>91</v>
      </c>
      <c r="K4" s="68" t="s">
        <v>59</v>
      </c>
      <c r="L4" s="2" t="s">
        <v>92</v>
      </c>
      <c r="M4" s="68"/>
      <c r="N4" s="13" t="s">
        <v>93</v>
      </c>
      <c r="O4" s="2" t="s">
        <v>94</v>
      </c>
      <c r="P4" s="2" t="s">
        <v>81</v>
      </c>
      <c r="Q4" s="2" t="s">
        <v>64</v>
      </c>
      <c r="R4" s="2"/>
      <c r="S4" s="2"/>
      <c r="T4" s="2"/>
      <c r="U4" s="2"/>
      <c r="V4" s="2">
        <v>70709</v>
      </c>
      <c r="W4" s="2" t="s">
        <v>65</v>
      </c>
      <c r="X4" s="2" t="s">
        <v>95</v>
      </c>
      <c r="Y4" s="2" t="s">
        <v>67</v>
      </c>
      <c r="Z4" s="68"/>
      <c r="AA4" s="68"/>
      <c r="AB4" s="68"/>
      <c r="AC4" s="68" t="s">
        <v>68</v>
      </c>
      <c r="AD4" s="68" t="s">
        <v>69</v>
      </c>
      <c r="AE4" s="68" t="s">
        <v>70</v>
      </c>
      <c r="AF4" s="1" t="s">
        <v>71</v>
      </c>
      <c r="AG4" s="1" t="s">
        <v>96</v>
      </c>
      <c r="AH4" s="1" t="s">
        <v>96</v>
      </c>
      <c r="AI4" s="68" t="s">
        <v>73</v>
      </c>
      <c r="AJ4" s="68"/>
      <c r="AK4" s="68"/>
      <c r="AL4" s="68"/>
      <c r="AM4" s="68"/>
      <c r="AN4" s="68"/>
      <c r="AO4" s="68"/>
      <c r="AP4" s="68"/>
      <c r="AQ4" s="68"/>
      <c r="AR4" s="68"/>
      <c r="AS4" s="68"/>
      <c r="AT4" s="68"/>
      <c r="AU4" s="68"/>
      <c r="AV4" s="68"/>
      <c r="AW4" s="68"/>
      <c r="AX4" s="68" t="s">
        <v>74</v>
      </c>
      <c r="AY4" s="68"/>
    </row>
    <row r="5" spans="1:53" ht="13.5" hidden="1" customHeight="1" x14ac:dyDescent="0.25">
      <c r="A5" s="1" t="s">
        <v>97</v>
      </c>
      <c r="B5" s="1" t="s">
        <v>98</v>
      </c>
      <c r="C5" s="15"/>
      <c r="D5" s="68" t="str">
        <f t="shared" si="0"/>
        <v>CA_04_GOP CA_Quick Ship_SPAM only with Base_Stock&amp;Pick order__Quickship_Wiretransfer</v>
      </c>
      <c r="E5" s="1" t="s">
        <v>99</v>
      </c>
      <c r="F5" s="1" t="s">
        <v>100</v>
      </c>
      <c r="G5" s="15"/>
      <c r="H5" s="1" t="s">
        <v>56</v>
      </c>
      <c r="I5" s="1" t="s">
        <v>90</v>
      </c>
      <c r="J5" s="14" t="s">
        <v>101</v>
      </c>
      <c r="K5" s="68" t="s">
        <v>59</v>
      </c>
      <c r="L5" s="2" t="s">
        <v>102</v>
      </c>
      <c r="M5" s="68"/>
      <c r="N5" s="14" t="s">
        <v>103</v>
      </c>
      <c r="O5" s="68" t="s">
        <v>80</v>
      </c>
      <c r="P5" s="1" t="s">
        <v>81</v>
      </c>
      <c r="Q5" s="1" t="s">
        <v>64</v>
      </c>
      <c r="R5" s="1"/>
      <c r="S5" s="1"/>
      <c r="T5" s="1"/>
      <c r="U5" s="1"/>
      <c r="V5" s="1">
        <v>70710</v>
      </c>
      <c r="W5" s="1" t="s">
        <v>65</v>
      </c>
      <c r="X5" s="1" t="s">
        <v>66</v>
      </c>
      <c r="Y5" s="101" t="s">
        <v>67</v>
      </c>
      <c r="Z5" s="68"/>
      <c r="AA5" s="68"/>
      <c r="AB5" s="68"/>
      <c r="AC5" s="68" t="s">
        <v>68</v>
      </c>
      <c r="AD5" s="68" t="s">
        <v>69</v>
      </c>
      <c r="AE5" s="68" t="s">
        <v>104</v>
      </c>
      <c r="AF5" s="1" t="s">
        <v>105</v>
      </c>
      <c r="AG5" s="1" t="s">
        <v>106</v>
      </c>
      <c r="AH5" s="1" t="s">
        <v>106</v>
      </c>
      <c r="AI5" s="68" t="s">
        <v>73</v>
      </c>
      <c r="AJ5" s="68"/>
      <c r="AK5" s="68"/>
      <c r="AL5" s="68"/>
      <c r="AM5" s="68"/>
      <c r="AN5" s="68"/>
      <c r="AO5" s="68"/>
      <c r="AP5" s="68"/>
      <c r="AQ5" s="68"/>
      <c r="AR5" s="68"/>
      <c r="AS5" s="68"/>
      <c r="AT5" s="68"/>
      <c r="AU5" s="68"/>
      <c r="AV5" s="68"/>
      <c r="AW5" s="68"/>
      <c r="AX5" s="68" t="s">
        <v>74</v>
      </c>
      <c r="AY5" s="68"/>
    </row>
    <row r="6" spans="1:53" ht="13.5" hidden="1" customHeight="1" x14ac:dyDescent="0.25">
      <c r="A6" s="1" t="s">
        <v>107</v>
      </c>
      <c r="B6" s="68" t="s">
        <v>108</v>
      </c>
      <c r="C6" s="6"/>
      <c r="D6" s="68" t="str">
        <f t="shared" si="0"/>
        <v>CA_05_GOP CA_Quick Ship_Accessory Only_DSA flow_Stock&amp;Pick order__Quickship_Prepaid</v>
      </c>
      <c r="E6" s="1" t="s">
        <v>109</v>
      </c>
      <c r="F6" s="1" t="s">
        <v>100</v>
      </c>
      <c r="G6" s="15"/>
      <c r="H6" s="68" t="s">
        <v>56</v>
      </c>
      <c r="I6" s="1" t="s">
        <v>90</v>
      </c>
      <c r="J6" s="13" t="s">
        <v>110</v>
      </c>
      <c r="K6" s="68" t="s">
        <v>59</v>
      </c>
      <c r="L6" s="101" t="s">
        <v>111</v>
      </c>
      <c r="M6" s="68"/>
      <c r="N6" s="13" t="s">
        <v>112</v>
      </c>
      <c r="O6" s="68" t="s">
        <v>80</v>
      </c>
      <c r="P6" s="68" t="s">
        <v>113</v>
      </c>
      <c r="Q6" s="68" t="s">
        <v>64</v>
      </c>
      <c r="R6" s="68"/>
      <c r="S6" s="68"/>
      <c r="T6" s="68"/>
      <c r="U6" s="68"/>
      <c r="V6" s="68">
        <v>70710</v>
      </c>
      <c r="W6" s="68" t="s">
        <v>65</v>
      </c>
      <c r="X6" s="68" t="s">
        <v>66</v>
      </c>
      <c r="Y6" s="101" t="s">
        <v>67</v>
      </c>
      <c r="Z6" s="68"/>
      <c r="AA6" s="68"/>
      <c r="AB6" s="68"/>
      <c r="AC6" s="68" t="s">
        <v>68</v>
      </c>
      <c r="AD6" s="68" t="s">
        <v>69</v>
      </c>
      <c r="AE6" s="68" t="s">
        <v>70</v>
      </c>
      <c r="AF6" s="1" t="s">
        <v>71</v>
      </c>
      <c r="AG6" s="68" t="s">
        <v>106</v>
      </c>
      <c r="AH6" s="68" t="s">
        <v>106</v>
      </c>
      <c r="AI6" s="68" t="s">
        <v>73</v>
      </c>
      <c r="AJ6" s="68"/>
      <c r="AK6" s="68"/>
      <c r="AL6" s="68"/>
      <c r="AM6" s="68"/>
      <c r="AN6" s="68"/>
      <c r="AO6" s="68"/>
      <c r="AP6" s="68"/>
      <c r="AQ6" s="68"/>
      <c r="AR6" s="68"/>
      <c r="AS6" s="68"/>
      <c r="AT6" s="68"/>
      <c r="AU6" s="68"/>
      <c r="AV6" s="68"/>
      <c r="AW6" s="68"/>
      <c r="AX6" s="68" t="s">
        <v>74</v>
      </c>
      <c r="AY6" s="68"/>
    </row>
    <row r="7" spans="1:53" ht="13.5" hidden="1" customHeight="1" x14ac:dyDescent="0.25">
      <c r="A7" s="1" t="s">
        <v>114</v>
      </c>
      <c r="B7" s="6" t="s">
        <v>115</v>
      </c>
      <c r="C7" s="6"/>
      <c r="D7" s="68" t="str">
        <f t="shared" si="0"/>
        <v>CA_06_GOP CA_Quickship_System[Prodeploy plus]_SPAM with EHF__Stock&amp;Pick order_Poweredge+SPAM[Sample order#:686805812]_Quickship_Wiretransfer</v>
      </c>
      <c r="E7" s="1" t="s">
        <v>116</v>
      </c>
      <c r="F7" s="1" t="s">
        <v>100</v>
      </c>
      <c r="G7" s="6" t="s">
        <v>117</v>
      </c>
      <c r="H7" s="68" t="s">
        <v>56</v>
      </c>
      <c r="I7" s="1" t="s">
        <v>57</v>
      </c>
      <c r="J7" s="15" t="s">
        <v>110</v>
      </c>
      <c r="K7" s="68" t="s">
        <v>59</v>
      </c>
      <c r="L7" s="9" t="s">
        <v>118</v>
      </c>
      <c r="M7" s="68"/>
      <c r="N7" s="13"/>
      <c r="O7" s="68" t="s">
        <v>80</v>
      </c>
      <c r="P7" s="68" t="s">
        <v>81</v>
      </c>
      <c r="Q7" s="68" t="s">
        <v>64</v>
      </c>
      <c r="R7" s="68"/>
      <c r="S7" s="68"/>
      <c r="T7" s="68"/>
      <c r="U7" s="68"/>
      <c r="V7" s="68">
        <v>70711</v>
      </c>
      <c r="W7" s="68" t="s">
        <v>82</v>
      </c>
      <c r="X7" s="68" t="s">
        <v>66</v>
      </c>
      <c r="Y7" s="101" t="s">
        <v>67</v>
      </c>
      <c r="Z7" s="68"/>
      <c r="AA7" s="68"/>
      <c r="AB7" s="68"/>
      <c r="AC7" s="68" t="s">
        <v>68</v>
      </c>
      <c r="AD7" s="68" t="s">
        <v>69</v>
      </c>
      <c r="AE7" s="68" t="s">
        <v>70</v>
      </c>
      <c r="AF7" s="68" t="s">
        <v>71</v>
      </c>
      <c r="AG7" s="68" t="s">
        <v>84</v>
      </c>
      <c r="AH7" s="68" t="s">
        <v>84</v>
      </c>
      <c r="AI7" s="68" t="s">
        <v>73</v>
      </c>
      <c r="AJ7" s="68"/>
      <c r="AK7" s="68"/>
      <c r="AL7" s="68"/>
      <c r="AM7" s="68"/>
      <c r="AN7" s="68"/>
      <c r="AO7" s="68"/>
      <c r="AP7" s="68"/>
      <c r="AQ7" s="68"/>
      <c r="AR7" s="68"/>
      <c r="AS7" s="68"/>
      <c r="AT7" s="68"/>
      <c r="AU7" s="68"/>
      <c r="AV7" s="68"/>
      <c r="AW7" s="68"/>
      <c r="AX7" s="68" t="s">
        <v>74</v>
      </c>
      <c r="AY7" s="68"/>
    </row>
    <row r="8" spans="1:53" ht="13.5" hidden="1" customHeight="1" x14ac:dyDescent="0.25">
      <c r="A8" s="1" t="s">
        <v>119</v>
      </c>
      <c r="B8" s="6" t="s">
        <v>120</v>
      </c>
      <c r="C8" s="6"/>
      <c r="D8" s="68" t="str">
        <f t="shared" si="0"/>
        <v>CA_07_GOP CA_System  order_CDS sku[MABD offering]_3PL merge_Smartprice valdations_Latitude[Laptop]+3PP+CDS sku_CDS_Floorplanning[IBM]</v>
      </c>
      <c r="E8" s="1" t="s">
        <v>121</v>
      </c>
      <c r="F8" s="68" t="s">
        <v>122</v>
      </c>
      <c r="G8" s="6" t="s">
        <v>123</v>
      </c>
      <c r="H8" s="68" t="s">
        <v>56</v>
      </c>
      <c r="I8" s="68" t="s">
        <v>57</v>
      </c>
      <c r="J8" s="15" t="s">
        <v>124</v>
      </c>
      <c r="K8" s="68" t="s">
        <v>59</v>
      </c>
      <c r="L8" s="101" t="s">
        <v>125</v>
      </c>
      <c r="M8" s="68"/>
      <c r="N8" s="13" t="s">
        <v>126</v>
      </c>
      <c r="O8" s="68" t="s">
        <v>80</v>
      </c>
      <c r="P8" s="68" t="s">
        <v>127</v>
      </c>
      <c r="Q8" s="68" t="s">
        <v>64</v>
      </c>
      <c r="R8" s="68"/>
      <c r="S8" s="68"/>
      <c r="T8" s="68"/>
      <c r="U8" s="68"/>
      <c r="V8" s="68">
        <v>707130</v>
      </c>
      <c r="W8" s="68" t="s">
        <v>65</v>
      </c>
      <c r="X8" s="68" t="s">
        <v>66</v>
      </c>
      <c r="Y8" s="68" t="s">
        <v>67</v>
      </c>
      <c r="Z8" s="68"/>
      <c r="AA8" s="68"/>
      <c r="AB8" s="68"/>
      <c r="AC8" s="68" t="s">
        <v>68</v>
      </c>
      <c r="AD8" s="68" t="s">
        <v>69</v>
      </c>
      <c r="AE8" s="68" t="s">
        <v>70</v>
      </c>
      <c r="AF8" s="1" t="s">
        <v>71</v>
      </c>
      <c r="AG8" s="4" t="s">
        <v>128</v>
      </c>
      <c r="AH8" s="4" t="s">
        <v>128</v>
      </c>
      <c r="AI8" s="68" t="s">
        <v>73</v>
      </c>
      <c r="AJ8" s="68"/>
      <c r="AK8" s="68"/>
      <c r="AL8" s="68"/>
      <c r="AM8" s="68"/>
      <c r="AN8" s="68"/>
      <c r="AO8" s="68"/>
      <c r="AP8" s="68"/>
      <c r="AQ8" s="68"/>
      <c r="AR8" s="68"/>
      <c r="AS8" s="68"/>
      <c r="AT8" s="68"/>
      <c r="AU8" s="68"/>
      <c r="AV8" s="68"/>
      <c r="AW8" s="68"/>
      <c r="AX8" s="68" t="s">
        <v>74</v>
      </c>
      <c r="AY8" s="68"/>
    </row>
    <row r="9" spans="1:53" ht="13.5" customHeight="1" x14ac:dyDescent="0.25">
      <c r="A9" s="1" t="s">
        <v>129</v>
      </c>
      <c r="B9" s="6" t="s">
        <v>130</v>
      </c>
      <c r="C9" s="6"/>
      <c r="D9" s="68" t="str">
        <f t="shared" si="0"/>
        <v>CA_08_GOP CA_CFI order_prodeploy sku_Tax exempt_goal deal ID_Precision_CFI_Wiretransfer</v>
      </c>
      <c r="E9" s="1" t="s">
        <v>131</v>
      </c>
      <c r="F9" s="68" t="s">
        <v>132</v>
      </c>
      <c r="G9" s="6" t="s">
        <v>133</v>
      </c>
      <c r="H9" s="68" t="s">
        <v>56</v>
      </c>
      <c r="I9" s="68" t="s">
        <v>57</v>
      </c>
      <c r="J9" s="15" t="s">
        <v>134</v>
      </c>
      <c r="K9" s="68" t="s">
        <v>59</v>
      </c>
      <c r="L9" s="101" t="s">
        <v>135</v>
      </c>
      <c r="M9" s="68"/>
      <c r="N9" s="13"/>
      <c r="O9" s="68" t="s">
        <v>80</v>
      </c>
      <c r="P9" s="68" t="s">
        <v>81</v>
      </c>
      <c r="Q9" s="68" t="s">
        <v>64</v>
      </c>
      <c r="R9" s="68"/>
      <c r="S9" s="68"/>
      <c r="T9" s="68"/>
      <c r="U9" s="68"/>
      <c r="V9" s="68">
        <v>70712</v>
      </c>
      <c r="W9" s="68" t="s">
        <v>82</v>
      </c>
      <c r="X9" s="68" t="s">
        <v>95</v>
      </c>
      <c r="Y9" s="68" t="s">
        <v>67</v>
      </c>
      <c r="Z9" s="68"/>
      <c r="AA9" s="68"/>
      <c r="AB9" s="68"/>
      <c r="AC9" s="68" t="s">
        <v>68</v>
      </c>
      <c r="AD9" s="68" t="s">
        <v>69</v>
      </c>
      <c r="AE9" s="68" t="s">
        <v>70</v>
      </c>
      <c r="AF9" s="1" t="s">
        <v>71</v>
      </c>
      <c r="AG9" s="4" t="s">
        <v>136</v>
      </c>
      <c r="AH9" s="4" t="s">
        <v>136</v>
      </c>
      <c r="AI9" s="68" t="s">
        <v>73</v>
      </c>
      <c r="AJ9" s="68"/>
      <c r="AK9" s="68"/>
      <c r="AL9" s="68"/>
      <c r="AM9" s="68"/>
      <c r="AN9" s="68"/>
      <c r="AO9" s="68"/>
      <c r="AP9" s="68"/>
      <c r="AQ9" s="68"/>
      <c r="AR9" s="68"/>
      <c r="AS9" s="68"/>
      <c r="AT9" s="68"/>
      <c r="AU9" s="68"/>
      <c r="AV9" s="68"/>
      <c r="AW9" s="68"/>
      <c r="AX9" s="68" t="s">
        <v>74</v>
      </c>
      <c r="AY9" s="68"/>
    </row>
    <row r="10" spans="1:53" ht="13.5" hidden="1" customHeight="1" x14ac:dyDescent="0.25">
      <c r="A10" s="1" t="s">
        <v>137</v>
      </c>
      <c r="B10" s="6" t="s">
        <v>138</v>
      </c>
      <c r="C10" s="6"/>
      <c r="D10" s="68" t="str">
        <f t="shared" si="0"/>
        <v>CA_09_GOP CA_FGA pick System order_Ships with_EHF exemption_multishipgroup_Consolidate invoice_Monitor (19-20inch)+Latitude- Desktop_EHF&amp;Tax_Prepaid</v>
      </c>
      <c r="E10" s="1" t="s">
        <v>139</v>
      </c>
      <c r="F10" s="6" t="s">
        <v>140</v>
      </c>
      <c r="G10" s="6" t="s">
        <v>141</v>
      </c>
      <c r="H10" s="68" t="s">
        <v>56</v>
      </c>
      <c r="I10" s="68" t="s">
        <v>90</v>
      </c>
      <c r="J10" s="6" t="s">
        <v>142</v>
      </c>
      <c r="K10" s="68" t="s">
        <v>59</v>
      </c>
      <c r="L10" s="101" t="s">
        <v>143</v>
      </c>
      <c r="M10" s="68"/>
      <c r="N10" s="13"/>
      <c r="O10" s="18" t="s">
        <v>80</v>
      </c>
      <c r="P10" s="68" t="s">
        <v>113</v>
      </c>
      <c r="Q10" s="68" t="s">
        <v>64</v>
      </c>
      <c r="R10" s="68"/>
      <c r="S10" s="68"/>
      <c r="T10" s="68"/>
      <c r="U10" s="68"/>
      <c r="V10" s="68">
        <v>707130</v>
      </c>
      <c r="W10" s="68" t="s">
        <v>65</v>
      </c>
      <c r="X10" s="68" t="s">
        <v>66</v>
      </c>
      <c r="Y10" s="68" t="s">
        <v>67</v>
      </c>
      <c r="Z10" s="68"/>
      <c r="AA10" s="68"/>
      <c r="AB10" s="68"/>
      <c r="AC10" s="68" t="s">
        <v>68</v>
      </c>
      <c r="AD10" s="68" t="s">
        <v>69</v>
      </c>
      <c r="AE10" s="68" t="s">
        <v>70</v>
      </c>
      <c r="AF10" s="1" t="s">
        <v>71</v>
      </c>
      <c r="AG10" s="68" t="s">
        <v>144</v>
      </c>
      <c r="AH10" s="68" t="s">
        <v>144</v>
      </c>
      <c r="AI10" s="68" t="s">
        <v>73</v>
      </c>
      <c r="AJ10" s="68"/>
      <c r="AK10" s="68"/>
      <c r="AL10" s="68"/>
      <c r="AM10" s="68"/>
      <c r="AN10" s="68"/>
      <c r="AO10" s="68"/>
      <c r="AP10" s="68"/>
      <c r="AQ10" s="68"/>
      <c r="AR10" s="68"/>
      <c r="AS10" s="68"/>
      <c r="AT10" s="68"/>
      <c r="AU10" s="68"/>
      <c r="AV10" s="68"/>
      <c r="AW10" s="68"/>
      <c r="AX10" s="68" t="s">
        <v>74</v>
      </c>
      <c r="AY10" s="68"/>
    </row>
    <row r="11" spans="1:53" s="11" customFormat="1" ht="13.5" hidden="1" customHeight="1" x14ac:dyDescent="0.25">
      <c r="A11" s="1" t="s">
        <v>145</v>
      </c>
      <c r="B11" s="15" t="s">
        <v>146</v>
      </c>
      <c r="C11" s="15"/>
      <c r="D11" s="68" t="str">
        <f t="shared" si="0"/>
        <v>CA_10_GOP  CA_System order_CDS Sku[Complete delivery bundle]_EHF_Option discount_Monitor (30-45inch)_EHF&amp;Tax_Floorplanning[Wefi]</v>
      </c>
      <c r="E11" s="1" t="s">
        <v>147</v>
      </c>
      <c r="F11" s="6" t="s">
        <v>140</v>
      </c>
      <c r="G11" s="15" t="s">
        <v>148</v>
      </c>
      <c r="H11" s="1" t="s">
        <v>56</v>
      </c>
      <c r="I11" s="1" t="s">
        <v>90</v>
      </c>
      <c r="J11" s="6" t="s">
        <v>149</v>
      </c>
      <c r="K11" s="1" t="s">
        <v>59</v>
      </c>
      <c r="L11" s="10" t="s">
        <v>150</v>
      </c>
      <c r="M11" s="1"/>
      <c r="N11" s="6" t="s">
        <v>151</v>
      </c>
      <c r="O11" s="18" t="s">
        <v>80</v>
      </c>
      <c r="P11" s="1" t="s">
        <v>152</v>
      </c>
      <c r="Q11" s="1" t="s">
        <v>64</v>
      </c>
      <c r="R11" s="1"/>
      <c r="S11" s="1"/>
      <c r="T11" s="1"/>
      <c r="U11" s="1"/>
      <c r="V11" s="1">
        <v>70710</v>
      </c>
      <c r="W11" s="1" t="s">
        <v>65</v>
      </c>
      <c r="X11" s="1" t="s">
        <v>66</v>
      </c>
      <c r="Y11" s="1" t="s">
        <v>67</v>
      </c>
      <c r="Z11" s="1"/>
      <c r="AA11" s="1"/>
      <c r="AB11" s="1"/>
      <c r="AC11" s="1" t="s">
        <v>68</v>
      </c>
      <c r="AD11" s="1" t="s">
        <v>69</v>
      </c>
      <c r="AE11" s="1" t="s">
        <v>70</v>
      </c>
      <c r="AF11" s="1" t="s">
        <v>71</v>
      </c>
      <c r="AG11" s="4" t="s">
        <v>153</v>
      </c>
      <c r="AH11" s="4" t="s">
        <v>153</v>
      </c>
      <c r="AI11" s="1" t="s">
        <v>73</v>
      </c>
      <c r="AJ11" s="1"/>
      <c r="AK11" s="1"/>
      <c r="AL11" s="1"/>
      <c r="AM11" s="1"/>
      <c r="AN11" s="1"/>
      <c r="AO11" s="1"/>
      <c r="AP11" s="1"/>
      <c r="AQ11" s="1"/>
      <c r="AR11" s="1"/>
      <c r="AS11" s="1"/>
      <c r="AT11" s="1"/>
      <c r="AU11" s="1"/>
      <c r="AV11" s="1"/>
      <c r="AW11" s="1"/>
      <c r="AX11" s="68" t="s">
        <v>74</v>
      </c>
      <c r="AY11" s="1"/>
    </row>
    <row r="12" spans="1:53" s="83" customFormat="1" ht="13.5" hidden="1" customHeight="1" x14ac:dyDescent="0.25">
      <c r="A12" s="79" t="s">
        <v>154</v>
      </c>
      <c r="B12" s="79" t="s">
        <v>155</v>
      </c>
      <c r="C12" s="80" t="s">
        <v>73</v>
      </c>
      <c r="D12" s="68" t="str">
        <f t="shared" si="0"/>
        <v>CA_11_GOP  CA_ System order_Revised delivery date_goal contract code_Projector_RDD_CC-Visa+Prepaid</v>
      </c>
      <c r="E12" s="1" t="s">
        <v>156</v>
      </c>
      <c r="F12" s="79" t="s">
        <v>157</v>
      </c>
      <c r="G12" s="80" t="s">
        <v>158</v>
      </c>
      <c r="H12" s="79" t="s">
        <v>56</v>
      </c>
      <c r="I12" s="79" t="s">
        <v>57</v>
      </c>
      <c r="J12" s="80" t="s">
        <v>159</v>
      </c>
      <c r="K12" s="79" t="s">
        <v>59</v>
      </c>
      <c r="L12" s="81" t="s">
        <v>160</v>
      </c>
      <c r="M12" s="79"/>
      <c r="N12" s="79" t="s">
        <v>161</v>
      </c>
      <c r="O12" s="82" t="s">
        <v>62</v>
      </c>
      <c r="P12" s="79" t="s">
        <v>162</v>
      </c>
      <c r="Q12" s="79" t="s">
        <v>64</v>
      </c>
      <c r="R12" s="116" t="s">
        <v>594</v>
      </c>
      <c r="T12" s="79"/>
      <c r="U12" s="79"/>
      <c r="V12" s="79">
        <v>70706</v>
      </c>
      <c r="W12" s="79" t="s">
        <v>82</v>
      </c>
      <c r="X12" s="79" t="s">
        <v>66</v>
      </c>
      <c r="Y12" s="79" t="s">
        <v>67</v>
      </c>
      <c r="Z12" s="79"/>
      <c r="AA12" s="79"/>
      <c r="AB12" s="79"/>
      <c r="AC12" s="79" t="s">
        <v>68</v>
      </c>
      <c r="AD12" s="79" t="s">
        <v>69</v>
      </c>
      <c r="AE12" s="79" t="s">
        <v>70</v>
      </c>
      <c r="AF12" s="79" t="s">
        <v>71</v>
      </c>
      <c r="AG12" s="79" t="s">
        <v>96</v>
      </c>
      <c r="AH12" s="79" t="s">
        <v>96</v>
      </c>
      <c r="AI12" s="79" t="s">
        <v>73</v>
      </c>
      <c r="AJ12" s="79"/>
      <c r="AK12" s="79"/>
      <c r="AL12" s="79"/>
      <c r="AM12" s="117">
        <v>2003220244042</v>
      </c>
      <c r="AN12" s="79"/>
      <c r="AO12" s="79"/>
      <c r="AP12" s="79"/>
      <c r="AQ12" s="79"/>
      <c r="AR12" s="79"/>
      <c r="AS12" s="79"/>
      <c r="AT12" s="79"/>
      <c r="AU12" s="79"/>
      <c r="AV12" s="79"/>
      <c r="AW12" s="79"/>
      <c r="AX12" s="79" t="s">
        <v>74</v>
      </c>
      <c r="AY12" s="79"/>
      <c r="BA12" s="83" t="s">
        <v>603</v>
      </c>
    </row>
    <row r="13" spans="1:53" s="83" customFormat="1" ht="13.5" hidden="1" customHeight="1" x14ac:dyDescent="0.25">
      <c r="A13" s="79" t="s">
        <v>163</v>
      </c>
      <c r="B13" s="79" t="s">
        <v>164</v>
      </c>
      <c r="C13" s="80" t="s">
        <v>73</v>
      </c>
      <c r="D13" s="68" t="str">
        <f t="shared" si="0"/>
        <v>CA_12_GOP CA_Save equote in Premier_Order through DSA_Vostro_Premier_Wiretransfer</v>
      </c>
      <c r="E13" s="1" t="s">
        <v>165</v>
      </c>
      <c r="F13" s="79" t="s">
        <v>166</v>
      </c>
      <c r="G13" s="80" t="s">
        <v>167</v>
      </c>
      <c r="H13" s="79" t="s">
        <v>168</v>
      </c>
      <c r="I13" s="79" t="s">
        <v>90</v>
      </c>
      <c r="J13" s="80" t="s">
        <v>169</v>
      </c>
      <c r="K13" s="79" t="s">
        <v>59</v>
      </c>
      <c r="L13" s="81" t="s">
        <v>170</v>
      </c>
      <c r="M13" s="79"/>
      <c r="N13" s="85"/>
      <c r="O13" s="84" t="s">
        <v>80</v>
      </c>
      <c r="P13" s="79" t="s">
        <v>81</v>
      </c>
      <c r="Q13" s="79" t="s">
        <v>64</v>
      </c>
      <c r="R13" s="116" t="s">
        <v>587</v>
      </c>
      <c r="S13" s="79"/>
      <c r="T13" s="79"/>
      <c r="U13" s="79"/>
      <c r="V13" s="79">
        <v>70719</v>
      </c>
      <c r="W13" s="79" t="s">
        <v>65</v>
      </c>
      <c r="X13" s="79" t="s">
        <v>66</v>
      </c>
      <c r="Y13" s="79" t="s">
        <v>67</v>
      </c>
      <c r="Z13" s="79"/>
      <c r="AA13" s="79"/>
      <c r="AB13" s="79"/>
      <c r="AC13" s="79" t="s">
        <v>68</v>
      </c>
      <c r="AD13" s="79" t="s">
        <v>69</v>
      </c>
      <c r="AE13" s="79" t="s">
        <v>104</v>
      </c>
      <c r="AF13" s="79" t="s">
        <v>105</v>
      </c>
      <c r="AG13" s="79" t="s">
        <v>171</v>
      </c>
      <c r="AH13" s="79" t="s">
        <v>72</v>
      </c>
      <c r="AI13" s="79" t="s">
        <v>73</v>
      </c>
      <c r="AJ13" s="79"/>
      <c r="AK13" s="79"/>
      <c r="AL13" s="79"/>
      <c r="AM13" s="117">
        <v>2003220127767</v>
      </c>
      <c r="AN13" s="79"/>
      <c r="AO13" s="79"/>
      <c r="AP13" s="79"/>
      <c r="AQ13" s="79"/>
      <c r="AR13" s="79"/>
      <c r="AS13" s="79"/>
      <c r="AT13" s="79"/>
      <c r="AU13" s="79"/>
      <c r="AV13" s="79"/>
      <c r="AW13" s="79"/>
      <c r="AX13" s="79" t="s">
        <v>74</v>
      </c>
      <c r="AY13" s="79"/>
    </row>
    <row r="14" spans="1:53" ht="13.5" hidden="1" customHeight="1" x14ac:dyDescent="0.25">
      <c r="A14" s="1" t="s">
        <v>172</v>
      </c>
      <c r="B14" s="68" t="s">
        <v>173</v>
      </c>
      <c r="C14" s="6"/>
      <c r="D14" s="68" t="str">
        <f t="shared" si="0"/>
        <v>CA_13_GOP CA_Tax exempt-Override-Mutliple line items_Coupon_All in one desktop+SNP_EHF&amp;Tax_Prepaid</v>
      </c>
      <c r="E14" s="1" t="s">
        <v>174</v>
      </c>
      <c r="F14" s="6" t="s">
        <v>140</v>
      </c>
      <c r="G14" s="6" t="s">
        <v>175</v>
      </c>
      <c r="H14" s="68" t="s">
        <v>56</v>
      </c>
      <c r="I14" s="68" t="s">
        <v>90</v>
      </c>
      <c r="J14" s="6" t="s">
        <v>176</v>
      </c>
      <c r="K14" s="68" t="s">
        <v>59</v>
      </c>
      <c r="L14" s="101" t="s">
        <v>177</v>
      </c>
      <c r="M14" s="68"/>
      <c r="N14" s="13"/>
      <c r="O14" s="18" t="s">
        <v>80</v>
      </c>
      <c r="P14" s="68" t="s">
        <v>113</v>
      </c>
      <c r="Q14" s="68" t="s">
        <v>64</v>
      </c>
      <c r="R14" s="68"/>
      <c r="S14" s="68"/>
      <c r="T14" s="68"/>
      <c r="U14" s="68"/>
      <c r="V14" s="68">
        <v>707130</v>
      </c>
      <c r="W14" s="68" t="s">
        <v>82</v>
      </c>
      <c r="X14" s="68" t="s">
        <v>95</v>
      </c>
      <c r="Y14" s="68" t="s">
        <v>67</v>
      </c>
      <c r="Z14" s="68"/>
      <c r="AA14" s="68"/>
      <c r="AB14" s="68"/>
      <c r="AC14" s="68" t="s">
        <v>68</v>
      </c>
      <c r="AD14" s="68" t="s">
        <v>69</v>
      </c>
      <c r="AE14" s="68" t="s">
        <v>70</v>
      </c>
      <c r="AF14" s="1" t="s">
        <v>71</v>
      </c>
      <c r="AG14" s="68" t="s">
        <v>106</v>
      </c>
      <c r="AH14" s="68" t="s">
        <v>178</v>
      </c>
      <c r="AI14" s="68" t="s">
        <v>73</v>
      </c>
      <c r="AJ14" s="68"/>
      <c r="AK14" s="68"/>
      <c r="AL14" s="68"/>
      <c r="AM14" s="68"/>
      <c r="AN14" s="68"/>
      <c r="AO14" s="68"/>
      <c r="AP14" s="68"/>
      <c r="AQ14" s="68"/>
      <c r="AR14" s="68"/>
      <c r="AS14" s="68"/>
      <c r="AT14" s="68"/>
      <c r="AU14" s="68"/>
      <c r="AV14" s="68"/>
      <c r="AW14" s="68"/>
      <c r="AX14" s="68" t="s">
        <v>74</v>
      </c>
      <c r="AY14" s="68"/>
    </row>
    <row r="15" spans="1:53" ht="13.5" hidden="1" customHeight="1" x14ac:dyDescent="0.25">
      <c r="A15" s="1" t="s">
        <v>179</v>
      </c>
      <c r="B15" s="68" t="s">
        <v>180</v>
      </c>
      <c r="C15" s="6"/>
      <c r="D15" s="68" t="str">
        <f t="shared" si="0"/>
        <v>CA_14_GOP CA_System order_3PP_3PL merge_Latittude+3PL[backpack or mouse]+3PP_CDS_Wiretransfer</v>
      </c>
      <c r="E15" s="1" t="s">
        <v>181</v>
      </c>
      <c r="F15" s="68" t="s">
        <v>122</v>
      </c>
      <c r="G15" s="6" t="s">
        <v>182</v>
      </c>
      <c r="H15" s="68" t="s">
        <v>56</v>
      </c>
      <c r="I15" s="68" t="s">
        <v>57</v>
      </c>
      <c r="J15" s="6" t="s">
        <v>183</v>
      </c>
      <c r="K15" s="68" t="s">
        <v>59</v>
      </c>
      <c r="L15" s="101" t="s">
        <v>184</v>
      </c>
      <c r="M15" s="68"/>
      <c r="N15" s="13"/>
      <c r="O15" s="19" t="s">
        <v>62</v>
      </c>
      <c r="P15" s="68" t="s">
        <v>81</v>
      </c>
      <c r="Q15" s="68" t="s">
        <v>64</v>
      </c>
      <c r="R15" s="68"/>
      <c r="S15" s="68"/>
      <c r="T15" s="68"/>
      <c r="U15" s="68"/>
      <c r="V15" s="68">
        <v>707110</v>
      </c>
      <c r="W15" s="68" t="s">
        <v>65</v>
      </c>
      <c r="X15" s="68" t="s">
        <v>66</v>
      </c>
      <c r="Y15" s="68" t="s">
        <v>67</v>
      </c>
      <c r="Z15" s="68"/>
      <c r="AA15" s="68"/>
      <c r="AB15" s="68"/>
      <c r="AC15" s="68" t="s">
        <v>68</v>
      </c>
      <c r="AD15" s="68" t="s">
        <v>69</v>
      </c>
      <c r="AE15" s="68" t="s">
        <v>70</v>
      </c>
      <c r="AF15" s="1" t="s">
        <v>71</v>
      </c>
      <c r="AG15" s="1" t="s">
        <v>185</v>
      </c>
      <c r="AH15" s="1" t="s">
        <v>185</v>
      </c>
      <c r="AI15" s="68" t="s">
        <v>73</v>
      </c>
      <c r="AJ15" s="68"/>
      <c r="AK15" s="68"/>
      <c r="AL15" s="68"/>
      <c r="AM15" s="68"/>
      <c r="AN15" s="68"/>
      <c r="AO15" s="68"/>
      <c r="AP15" s="68"/>
      <c r="AQ15" s="68"/>
      <c r="AR15" s="68"/>
      <c r="AS15" s="68"/>
      <c r="AT15" s="68"/>
      <c r="AU15" s="68"/>
      <c r="AV15" s="68"/>
      <c r="AW15" s="68"/>
      <c r="AX15" s="68" t="s">
        <v>74</v>
      </c>
      <c r="AY15" s="68"/>
    </row>
    <row r="16" spans="1:53" ht="13.5" hidden="1" customHeight="1" x14ac:dyDescent="0.25">
      <c r="A16" s="1" t="s">
        <v>186</v>
      </c>
      <c r="B16" s="68" t="s">
        <v>187</v>
      </c>
      <c r="C16" s="6"/>
      <c r="D16" s="68" t="str">
        <f t="shared" si="0"/>
        <v>CA_15_GOP CA_Order cancellation[DSA,Omega ,OFS]_Full refund_Projector+SNP+3PP_Cancel_CC[Master]+Wiretransfer</v>
      </c>
      <c r="E16" s="1" t="s">
        <v>188</v>
      </c>
      <c r="F16" s="68" t="s">
        <v>189</v>
      </c>
      <c r="G16" s="6" t="s">
        <v>190</v>
      </c>
      <c r="H16" s="68" t="s">
        <v>56</v>
      </c>
      <c r="I16" s="68" t="s">
        <v>57</v>
      </c>
      <c r="J16" s="6" t="s">
        <v>191</v>
      </c>
      <c r="K16" s="68" t="s">
        <v>59</v>
      </c>
      <c r="L16" s="101" t="s">
        <v>192</v>
      </c>
      <c r="M16" s="68"/>
      <c r="N16" s="13"/>
      <c r="O16" s="18" t="s">
        <v>80</v>
      </c>
      <c r="P16" s="68" t="s">
        <v>193</v>
      </c>
      <c r="Q16" s="68" t="s">
        <v>64</v>
      </c>
      <c r="R16" s="68"/>
      <c r="S16" s="68"/>
      <c r="T16" s="68"/>
      <c r="U16" s="68"/>
      <c r="V16" s="68">
        <v>70723</v>
      </c>
      <c r="W16" s="68" t="s">
        <v>82</v>
      </c>
      <c r="X16" s="68" t="s">
        <v>66</v>
      </c>
      <c r="Y16" s="68" t="s">
        <v>67</v>
      </c>
      <c r="Z16" s="68"/>
      <c r="AA16" s="68"/>
      <c r="AB16" s="68"/>
      <c r="AC16" s="68" t="s">
        <v>68</v>
      </c>
      <c r="AD16" s="68" t="s">
        <v>69</v>
      </c>
      <c r="AE16" s="68" t="s">
        <v>70</v>
      </c>
      <c r="AF16" s="1" t="s">
        <v>71</v>
      </c>
      <c r="AG16" s="1" t="s">
        <v>96</v>
      </c>
      <c r="AH16" s="1" t="s">
        <v>96</v>
      </c>
      <c r="AI16" s="68" t="s">
        <v>73</v>
      </c>
      <c r="AJ16" s="68"/>
      <c r="AK16" s="68"/>
      <c r="AL16" s="68"/>
      <c r="AM16" s="68"/>
      <c r="AN16" s="68"/>
      <c r="AO16" s="68"/>
      <c r="AP16" s="68"/>
      <c r="AQ16" s="68"/>
      <c r="AR16" s="68"/>
      <c r="AS16" s="68"/>
      <c r="AT16" s="68"/>
      <c r="AU16" s="68"/>
      <c r="AV16" s="68"/>
      <c r="AW16" s="68"/>
      <c r="AX16" s="68" t="s">
        <v>74</v>
      </c>
      <c r="AY16" s="68"/>
    </row>
    <row r="17" spans="1:51" ht="13.5" hidden="1" customHeight="1" x14ac:dyDescent="0.25">
      <c r="A17" s="1" t="s">
        <v>194</v>
      </c>
      <c r="B17" s="68" t="s">
        <v>195</v>
      </c>
      <c r="C17" s="6"/>
      <c r="D17" s="68" t="str">
        <f t="shared" si="0"/>
        <v>CA_16_GOP CA_Import Solution Order_Manual discount_Poweredge_OSC_Prepaid</v>
      </c>
      <c r="E17" s="1" t="s">
        <v>196</v>
      </c>
      <c r="F17" s="68" t="s">
        <v>197</v>
      </c>
      <c r="G17" s="6" t="s">
        <v>55</v>
      </c>
      <c r="H17" s="68" t="s">
        <v>198</v>
      </c>
      <c r="I17" s="68" t="s">
        <v>90</v>
      </c>
      <c r="J17" s="13" t="s">
        <v>199</v>
      </c>
      <c r="K17" s="68" t="s">
        <v>59</v>
      </c>
      <c r="L17" s="101" t="s">
        <v>200</v>
      </c>
      <c r="M17" s="68"/>
      <c r="N17" s="104" t="s">
        <v>201</v>
      </c>
      <c r="O17" s="19" t="s">
        <v>62</v>
      </c>
      <c r="P17" s="68" t="s">
        <v>113</v>
      </c>
      <c r="Q17" s="68" t="s">
        <v>64</v>
      </c>
      <c r="R17" s="68"/>
      <c r="S17" s="68"/>
      <c r="T17" s="68"/>
      <c r="U17" s="68"/>
      <c r="V17" s="68">
        <v>70703</v>
      </c>
      <c r="W17" s="68" t="s">
        <v>65</v>
      </c>
      <c r="X17" s="68" t="s">
        <v>66</v>
      </c>
      <c r="Y17" s="68" t="s">
        <v>67</v>
      </c>
      <c r="Z17" s="68"/>
      <c r="AA17" s="68"/>
      <c r="AB17" s="68"/>
      <c r="AC17" s="68" t="s">
        <v>68</v>
      </c>
      <c r="AD17" s="68" t="s">
        <v>69</v>
      </c>
      <c r="AE17" s="68" t="s">
        <v>70</v>
      </c>
      <c r="AF17" s="1" t="s">
        <v>71</v>
      </c>
      <c r="AG17" s="2" t="s">
        <v>153</v>
      </c>
      <c r="AH17" s="2" t="s">
        <v>153</v>
      </c>
      <c r="AI17" s="68" t="s">
        <v>73</v>
      </c>
      <c r="AJ17" s="68"/>
      <c r="AK17" s="68"/>
      <c r="AL17" s="68"/>
      <c r="AM17" s="68"/>
      <c r="AN17" s="68"/>
      <c r="AO17" s="68"/>
      <c r="AP17" s="68"/>
      <c r="AQ17" s="68"/>
      <c r="AR17" s="68"/>
      <c r="AS17" s="68"/>
      <c r="AT17" s="68"/>
      <c r="AU17" s="68"/>
      <c r="AV17" s="68"/>
      <c r="AW17" s="68"/>
      <c r="AX17" s="68" t="s">
        <v>74</v>
      </c>
      <c r="AY17" s="68"/>
    </row>
    <row r="18" spans="1:51" ht="13.5" hidden="1" customHeight="1" x14ac:dyDescent="0.25">
      <c r="A18" s="1" t="s">
        <v>202</v>
      </c>
      <c r="B18" s="68" t="s">
        <v>203</v>
      </c>
      <c r="C18" s="6"/>
      <c r="D18" s="68" t="str">
        <f t="shared" si="0"/>
        <v>CA_17_GOP CA_Premier_VIVP Order code_DNC discount_GOAL Contract _Poweredge_VP_Netterm</v>
      </c>
      <c r="E18" s="1" t="s">
        <v>204</v>
      </c>
      <c r="F18" s="68" t="s">
        <v>54</v>
      </c>
      <c r="G18" s="6" t="s">
        <v>55</v>
      </c>
      <c r="H18" s="68" t="s">
        <v>205</v>
      </c>
      <c r="I18" s="68" t="s">
        <v>57</v>
      </c>
      <c r="J18" s="6" t="s">
        <v>206</v>
      </c>
      <c r="K18" s="68" t="s">
        <v>59</v>
      </c>
      <c r="L18" s="101" t="s">
        <v>207</v>
      </c>
      <c r="M18" s="68"/>
      <c r="N18" s="13"/>
      <c r="O18" s="18" t="s">
        <v>80</v>
      </c>
      <c r="P18" s="68" t="s">
        <v>63</v>
      </c>
      <c r="Q18" s="68" t="s">
        <v>208</v>
      </c>
      <c r="R18" s="68"/>
      <c r="S18" s="68"/>
      <c r="T18" s="68"/>
      <c r="U18" s="68"/>
      <c r="V18" s="68">
        <v>70703</v>
      </c>
      <c r="W18" s="68" t="s">
        <v>65</v>
      </c>
      <c r="X18" s="68" t="s">
        <v>66</v>
      </c>
      <c r="Y18" s="68" t="s">
        <v>67</v>
      </c>
      <c r="Z18" s="68"/>
      <c r="AA18" s="68"/>
      <c r="AB18" s="68"/>
      <c r="AC18" s="68" t="s">
        <v>68</v>
      </c>
      <c r="AD18" s="68" t="s">
        <v>69</v>
      </c>
      <c r="AE18" s="68" t="s">
        <v>70</v>
      </c>
      <c r="AF18" s="1" t="s">
        <v>71</v>
      </c>
      <c r="AG18" s="2" t="s">
        <v>209</v>
      </c>
      <c r="AH18" s="2" t="s">
        <v>209</v>
      </c>
      <c r="AI18" s="68" t="s">
        <v>73</v>
      </c>
      <c r="AJ18" s="68"/>
      <c r="AK18" s="68"/>
      <c r="AL18" s="68"/>
      <c r="AM18" s="68"/>
      <c r="AN18" s="68"/>
      <c r="AO18" s="68"/>
      <c r="AP18" s="68"/>
      <c r="AQ18" s="68"/>
      <c r="AR18" s="68"/>
      <c r="AS18" s="68"/>
      <c r="AT18" s="68"/>
      <c r="AU18" s="68"/>
      <c r="AV18" s="68"/>
      <c r="AW18" s="68"/>
      <c r="AX18" s="68" t="s">
        <v>74</v>
      </c>
      <c r="AY18" s="68"/>
    </row>
    <row r="19" spans="1:51" ht="13.5" hidden="1" customHeight="1" x14ac:dyDescent="0.25">
      <c r="A19" s="1" t="s">
        <v>210</v>
      </c>
      <c r="B19" s="68" t="s">
        <v>211</v>
      </c>
      <c r="C19" s="6"/>
      <c r="D19" s="68" t="str">
        <f t="shared" si="0"/>
        <v>CA_18_GOP CA_ Premier_Multiple line item _Item Level Coupon_Latitude+3PP_Premier_CC-Visa</v>
      </c>
      <c r="E19" s="1" t="s">
        <v>212</v>
      </c>
      <c r="F19" s="68" t="s">
        <v>166</v>
      </c>
      <c r="G19" s="6" t="s">
        <v>213</v>
      </c>
      <c r="H19" s="68" t="s">
        <v>205</v>
      </c>
      <c r="I19" s="68" t="s">
        <v>57</v>
      </c>
      <c r="J19" s="6" t="s">
        <v>214</v>
      </c>
      <c r="K19" s="68" t="s">
        <v>59</v>
      </c>
      <c r="L19" s="101" t="s">
        <v>215</v>
      </c>
      <c r="M19" s="68"/>
      <c r="N19" s="13"/>
      <c r="O19" s="19" t="s">
        <v>62</v>
      </c>
      <c r="P19" s="68" t="s">
        <v>216</v>
      </c>
      <c r="Q19" s="101" t="s">
        <v>208</v>
      </c>
      <c r="R19" s="68"/>
      <c r="S19" s="68"/>
      <c r="T19" s="68"/>
      <c r="U19" s="68"/>
      <c r="V19" s="68">
        <v>70714</v>
      </c>
      <c r="W19" s="68" t="s">
        <v>65</v>
      </c>
      <c r="X19" s="68" t="s">
        <v>95</v>
      </c>
      <c r="Y19" s="68" t="s">
        <v>67</v>
      </c>
      <c r="Z19" s="68"/>
      <c r="AA19" s="68"/>
      <c r="AB19" s="68"/>
      <c r="AC19" s="68" t="s">
        <v>68</v>
      </c>
      <c r="AD19" s="68" t="s">
        <v>69</v>
      </c>
      <c r="AE19" s="68" t="s">
        <v>70</v>
      </c>
      <c r="AF19" s="1" t="s">
        <v>71</v>
      </c>
      <c r="AG19" s="1" t="s">
        <v>185</v>
      </c>
      <c r="AH19" s="1" t="s">
        <v>185</v>
      </c>
      <c r="AI19" s="68" t="s">
        <v>73</v>
      </c>
      <c r="AJ19" s="68"/>
      <c r="AK19" s="68"/>
      <c r="AL19" s="68"/>
      <c r="AM19" s="68"/>
      <c r="AN19" s="68"/>
      <c r="AO19" s="68"/>
      <c r="AP19" s="68"/>
      <c r="AQ19" s="68"/>
      <c r="AR19" s="68"/>
      <c r="AS19" s="68"/>
      <c r="AT19" s="68"/>
      <c r="AU19" s="68"/>
      <c r="AV19" s="68"/>
      <c r="AW19" s="68"/>
      <c r="AX19" s="68" t="s">
        <v>74</v>
      </c>
      <c r="AY19" s="68"/>
    </row>
    <row r="20" spans="1:51" ht="13.5" hidden="1" customHeight="1" x14ac:dyDescent="0.25">
      <c r="A20" s="1" t="s">
        <v>217</v>
      </c>
      <c r="B20" s="68" t="s">
        <v>218</v>
      </c>
      <c r="C20" s="6" t="s">
        <v>219</v>
      </c>
      <c r="D20" s="68" t="str">
        <f t="shared" si="0"/>
        <v>CA_19_GOP CA_ Premier_EHF_Order Level Coupon_Monitor[30-45]inch_Funder_Floor Planning[GE]</v>
      </c>
      <c r="E20" s="1" t="s">
        <v>220</v>
      </c>
      <c r="F20" s="6" t="s">
        <v>221</v>
      </c>
      <c r="G20" s="6" t="s">
        <v>222</v>
      </c>
      <c r="H20" s="68" t="s">
        <v>205</v>
      </c>
      <c r="I20" s="68" t="s">
        <v>90</v>
      </c>
      <c r="J20" s="6" t="s">
        <v>223</v>
      </c>
      <c r="K20" s="68" t="s">
        <v>59</v>
      </c>
      <c r="L20" s="101" t="s">
        <v>224</v>
      </c>
      <c r="M20" s="68"/>
      <c r="N20" s="13"/>
      <c r="O20" s="19" t="s">
        <v>80</v>
      </c>
      <c r="P20" s="68" t="s">
        <v>225</v>
      </c>
      <c r="Q20" s="68" t="s">
        <v>64</v>
      </c>
      <c r="R20" s="68"/>
      <c r="S20" s="68"/>
      <c r="T20" s="68"/>
      <c r="U20" s="68"/>
      <c r="V20" s="68">
        <v>70711</v>
      </c>
      <c r="W20" s="68" t="s">
        <v>65</v>
      </c>
      <c r="X20" s="68" t="s">
        <v>66</v>
      </c>
      <c r="Y20" s="68" t="s">
        <v>67</v>
      </c>
      <c r="Z20" s="68"/>
      <c r="AA20" s="68"/>
      <c r="AB20" s="68"/>
      <c r="AC20" s="68" t="s">
        <v>68</v>
      </c>
      <c r="AD20" s="68" t="s">
        <v>69</v>
      </c>
      <c r="AE20" s="68" t="s">
        <v>70</v>
      </c>
      <c r="AF20" s="1" t="s">
        <v>71</v>
      </c>
      <c r="AG20" s="4" t="s">
        <v>171</v>
      </c>
      <c r="AH20" s="4" t="s">
        <v>178</v>
      </c>
      <c r="AI20" s="68" t="s">
        <v>73</v>
      </c>
      <c r="AJ20" s="68"/>
      <c r="AK20" s="68"/>
      <c r="AL20" s="68"/>
      <c r="AM20" s="68"/>
      <c r="AN20" s="68"/>
      <c r="AO20" s="68"/>
      <c r="AP20" s="68"/>
      <c r="AQ20" s="68"/>
      <c r="AR20" s="68"/>
      <c r="AS20" s="68"/>
      <c r="AT20" s="68"/>
      <c r="AU20" s="68"/>
      <c r="AV20" s="68"/>
      <c r="AW20" s="68"/>
      <c r="AX20" s="68" t="s">
        <v>74</v>
      </c>
      <c r="AY20" s="68"/>
    </row>
    <row r="21" spans="1:51" ht="13.5" hidden="1" customHeight="1" x14ac:dyDescent="0.25">
      <c r="A21" s="1" t="s">
        <v>226</v>
      </c>
      <c r="B21" s="68" t="s">
        <v>227</v>
      </c>
      <c r="C21" s="6"/>
      <c r="D21" s="68" t="str">
        <f t="shared" si="0"/>
        <v>CA_20_GOP CA_ Premier_Tax Exempt_Composite product_Shipping discount_Server_EHF&amp;Tax_Wiretransfer</v>
      </c>
      <c r="E21" s="1" t="s">
        <v>228</v>
      </c>
      <c r="F21" s="6" t="s">
        <v>140</v>
      </c>
      <c r="G21" s="6" t="s">
        <v>229</v>
      </c>
      <c r="H21" s="68" t="s">
        <v>205</v>
      </c>
      <c r="I21" s="68" t="s">
        <v>90</v>
      </c>
      <c r="J21" s="6" t="s">
        <v>230</v>
      </c>
      <c r="K21" s="68" t="s">
        <v>59</v>
      </c>
      <c r="L21" s="101" t="s">
        <v>231</v>
      </c>
      <c r="M21" s="68"/>
      <c r="N21" s="13"/>
      <c r="O21" s="19" t="s">
        <v>62</v>
      </c>
      <c r="P21" s="68" t="s">
        <v>81</v>
      </c>
      <c r="Q21" s="101" t="s">
        <v>64</v>
      </c>
      <c r="R21" s="68"/>
      <c r="S21" s="68"/>
      <c r="T21" s="68"/>
      <c r="U21" s="68"/>
      <c r="V21" s="68">
        <v>70703</v>
      </c>
      <c r="W21" s="68" t="s">
        <v>65</v>
      </c>
      <c r="X21" s="68" t="s">
        <v>66</v>
      </c>
      <c r="Y21" s="68" t="s">
        <v>67</v>
      </c>
      <c r="Z21" s="68"/>
      <c r="AA21" s="68"/>
      <c r="AB21" s="68"/>
      <c r="AC21" s="68" t="s">
        <v>68</v>
      </c>
      <c r="AD21" s="68" t="s">
        <v>69</v>
      </c>
      <c r="AE21" s="68" t="s">
        <v>70</v>
      </c>
      <c r="AF21" s="1" t="s">
        <v>71</v>
      </c>
      <c r="AG21" s="68" t="s">
        <v>106</v>
      </c>
      <c r="AH21" s="68" t="s">
        <v>178</v>
      </c>
      <c r="AI21" s="68" t="s">
        <v>73</v>
      </c>
      <c r="AJ21" s="68"/>
      <c r="AK21" s="68"/>
      <c r="AL21" s="68"/>
      <c r="AM21" s="68"/>
      <c r="AN21" s="68"/>
      <c r="AO21" s="68"/>
      <c r="AP21" s="68"/>
      <c r="AQ21" s="68"/>
      <c r="AR21" s="68"/>
      <c r="AS21" s="68"/>
      <c r="AT21" s="68"/>
      <c r="AU21" s="68"/>
      <c r="AV21" s="68"/>
      <c r="AW21" s="68"/>
      <c r="AX21" s="68" t="s">
        <v>74</v>
      </c>
      <c r="AY21" s="68"/>
    </row>
    <row r="22" spans="1:51" ht="13.5" hidden="1" customHeight="1" x14ac:dyDescent="0.25">
      <c r="A22" s="1" t="s">
        <v>232</v>
      </c>
      <c r="B22" s="68" t="s">
        <v>233</v>
      </c>
      <c r="C22" s="6"/>
      <c r="D22" s="68" t="str">
        <f t="shared" si="0"/>
        <v>CA_21_GOP CA_ Premier_DSA quote _ISG product_DNC discount_Vxrail_ISG_Netterm</v>
      </c>
      <c r="E22" s="1" t="s">
        <v>234</v>
      </c>
      <c r="F22" s="6" t="s">
        <v>235</v>
      </c>
      <c r="G22" s="6" t="s">
        <v>236</v>
      </c>
      <c r="H22" s="68" t="s">
        <v>237</v>
      </c>
      <c r="I22" s="68" t="s">
        <v>90</v>
      </c>
      <c r="J22" s="6" t="s">
        <v>230</v>
      </c>
      <c r="K22" s="68" t="s">
        <v>59</v>
      </c>
      <c r="L22" s="101" t="s">
        <v>238</v>
      </c>
      <c r="M22" s="68"/>
      <c r="N22" s="13"/>
      <c r="O22" s="18" t="s">
        <v>80</v>
      </c>
      <c r="P22" s="68" t="s">
        <v>63</v>
      </c>
      <c r="Q22" s="68" t="s">
        <v>64</v>
      </c>
      <c r="R22" s="68"/>
      <c r="S22" s="68"/>
      <c r="T22" s="68"/>
      <c r="U22" s="68"/>
      <c r="V22" s="68">
        <v>70703</v>
      </c>
      <c r="W22" s="68" t="s">
        <v>65</v>
      </c>
      <c r="X22" s="68" t="s">
        <v>66</v>
      </c>
      <c r="Y22" s="68" t="s">
        <v>67</v>
      </c>
      <c r="Z22" s="68"/>
      <c r="AA22" s="68"/>
      <c r="AB22" s="68"/>
      <c r="AC22" s="68" t="s">
        <v>68</v>
      </c>
      <c r="AD22" s="68" t="s">
        <v>69</v>
      </c>
      <c r="AE22" s="68" t="s">
        <v>70</v>
      </c>
      <c r="AF22" s="1" t="s">
        <v>71</v>
      </c>
      <c r="AG22" s="1" t="s">
        <v>209</v>
      </c>
      <c r="AH22" s="1" t="s">
        <v>209</v>
      </c>
      <c r="AI22" s="68" t="s">
        <v>73</v>
      </c>
      <c r="AJ22" s="68"/>
      <c r="AK22" s="68"/>
      <c r="AL22" s="68"/>
      <c r="AM22" s="68"/>
      <c r="AN22" s="68"/>
      <c r="AO22" s="68"/>
      <c r="AP22" s="68"/>
      <c r="AQ22" s="68"/>
      <c r="AR22" s="68"/>
      <c r="AS22" s="68"/>
      <c r="AT22" s="68"/>
      <c r="AU22" s="68"/>
      <c r="AV22" s="68"/>
      <c r="AW22" s="68"/>
      <c r="AX22" s="68" t="s">
        <v>74</v>
      </c>
      <c r="AY22" s="68"/>
    </row>
    <row r="23" spans="1:51" s="83" customFormat="1" ht="13.5" hidden="1" customHeight="1" x14ac:dyDescent="0.25">
      <c r="A23" s="79" t="s">
        <v>239</v>
      </c>
      <c r="B23" s="79" t="s">
        <v>240</v>
      </c>
      <c r="C23" s="80" t="s">
        <v>73</v>
      </c>
      <c r="D23" s="68" t="str">
        <f t="shared" si="0"/>
        <v>CA_22_GOP_CA_CCC4 Multie-tie order[BTS]_Inspiron_Other_Prepaid</v>
      </c>
      <c r="E23" s="1" t="s">
        <v>241</v>
      </c>
      <c r="F23" s="79" t="s">
        <v>242</v>
      </c>
      <c r="G23" s="80" t="s">
        <v>243</v>
      </c>
      <c r="H23" s="79" t="s">
        <v>56</v>
      </c>
      <c r="I23" s="79" t="s">
        <v>90</v>
      </c>
      <c r="J23" s="85" t="s">
        <v>244</v>
      </c>
      <c r="K23" s="79" t="s">
        <v>59</v>
      </c>
      <c r="L23" s="81" t="s">
        <v>245</v>
      </c>
      <c r="M23" s="79"/>
      <c r="N23" s="85"/>
      <c r="O23" s="84" t="s">
        <v>80</v>
      </c>
      <c r="P23" s="79" t="s">
        <v>113</v>
      </c>
      <c r="Q23" s="79" t="s">
        <v>64</v>
      </c>
      <c r="R23" s="79"/>
      <c r="S23" s="79"/>
      <c r="T23" s="79"/>
      <c r="U23" s="79"/>
      <c r="V23" s="79">
        <v>70712</v>
      </c>
      <c r="W23" s="79" t="s">
        <v>82</v>
      </c>
      <c r="X23" s="79" t="s">
        <v>66</v>
      </c>
      <c r="Y23" s="79" t="s">
        <v>67</v>
      </c>
      <c r="Z23" s="79"/>
      <c r="AA23" s="79"/>
      <c r="AB23" s="79"/>
      <c r="AC23" s="79" t="s">
        <v>68</v>
      </c>
      <c r="AD23" s="79" t="s">
        <v>69</v>
      </c>
      <c r="AE23" s="79" t="s">
        <v>70</v>
      </c>
      <c r="AF23" s="79" t="s">
        <v>71</v>
      </c>
      <c r="AG23" s="79" t="s">
        <v>171</v>
      </c>
      <c r="AH23" s="79" t="s">
        <v>171</v>
      </c>
      <c r="AI23" s="79" t="s">
        <v>73</v>
      </c>
      <c r="AJ23" s="79"/>
      <c r="AK23" s="79"/>
      <c r="AL23" s="79"/>
      <c r="AM23" s="79"/>
      <c r="AN23" s="79"/>
      <c r="AO23" s="79"/>
      <c r="AP23" s="79"/>
      <c r="AQ23" s="79"/>
      <c r="AR23" s="79"/>
      <c r="AS23" s="79"/>
      <c r="AT23" s="79"/>
      <c r="AU23" s="79"/>
      <c r="AV23" s="79"/>
      <c r="AW23" s="79"/>
      <c r="AX23" s="79" t="s">
        <v>74</v>
      </c>
      <c r="AY23" s="79"/>
    </row>
    <row r="24" spans="1:51" s="83" customFormat="1" ht="13.5" customHeight="1" x14ac:dyDescent="0.25">
      <c r="A24" s="79" t="s">
        <v>246</v>
      </c>
      <c r="B24" s="79" t="s">
        <v>247</v>
      </c>
      <c r="C24" s="80" t="s">
        <v>248</v>
      </c>
      <c r="D24" s="68" t="str">
        <f t="shared" si="0"/>
        <v>CA_23_GOP CA_Spare order_Liquid crystal display_Spare_Wiretransfer</v>
      </c>
      <c r="E24" s="1" t="s">
        <v>249</v>
      </c>
      <c r="F24" s="79" t="s">
        <v>250</v>
      </c>
      <c r="G24" s="80" t="s">
        <v>251</v>
      </c>
      <c r="H24" s="79" t="s">
        <v>56</v>
      </c>
      <c r="I24" s="79" t="s">
        <v>57</v>
      </c>
      <c r="J24" s="80" t="s">
        <v>252</v>
      </c>
      <c r="K24" s="79" t="s">
        <v>59</v>
      </c>
      <c r="L24" s="81" t="s">
        <v>253</v>
      </c>
      <c r="M24" s="79"/>
      <c r="N24" s="105" t="s">
        <v>254</v>
      </c>
      <c r="O24" s="84" t="s">
        <v>80</v>
      </c>
      <c r="P24" s="79" t="s">
        <v>81</v>
      </c>
      <c r="Q24" s="79" t="s">
        <v>208</v>
      </c>
      <c r="R24" s="79"/>
      <c r="S24" s="79"/>
      <c r="T24" s="79"/>
      <c r="U24" s="79"/>
      <c r="V24" s="79">
        <v>70729</v>
      </c>
      <c r="W24" s="79" t="s">
        <v>82</v>
      </c>
      <c r="X24" s="79" t="s">
        <v>66</v>
      </c>
      <c r="Y24" s="79" t="s">
        <v>67</v>
      </c>
      <c r="Z24" s="79"/>
      <c r="AA24" s="79"/>
      <c r="AB24" s="79"/>
      <c r="AC24" s="79" t="s">
        <v>68</v>
      </c>
      <c r="AD24" s="79" t="s">
        <v>69</v>
      </c>
      <c r="AE24" s="79" t="s">
        <v>70</v>
      </c>
      <c r="AF24" s="79" t="s">
        <v>71</v>
      </c>
      <c r="AG24" s="86" t="s">
        <v>171</v>
      </c>
      <c r="AH24" s="86" t="s">
        <v>178</v>
      </c>
      <c r="AI24" s="79" t="s">
        <v>73</v>
      </c>
      <c r="AJ24" s="79"/>
      <c r="AK24" s="79"/>
      <c r="AL24" s="79"/>
      <c r="AM24" s="79"/>
      <c r="AN24" s="79"/>
      <c r="AO24" s="79"/>
      <c r="AP24" s="79"/>
      <c r="AQ24" s="79"/>
      <c r="AR24" s="79"/>
      <c r="AS24" s="79"/>
      <c r="AT24" s="79"/>
      <c r="AU24" s="79"/>
      <c r="AV24" s="79"/>
      <c r="AW24" s="79"/>
      <c r="AX24" s="79" t="s">
        <v>74</v>
      </c>
      <c r="AY24" s="79"/>
    </row>
    <row r="25" spans="1:51" ht="19.5" hidden="1" customHeight="1" x14ac:dyDescent="0.25">
      <c r="A25" s="1" t="s">
        <v>255</v>
      </c>
      <c r="B25" s="68" t="s">
        <v>256</v>
      </c>
      <c r="C25" s="6" t="s">
        <v>588</v>
      </c>
      <c r="D25" s="68" t="str">
        <f t="shared" si="0"/>
        <v>CA_24_GOP CA_System order[EHF]_Tied item_Multiquantity_Address change_Allienware_EHF&amp;Tax_Netterm</v>
      </c>
      <c r="E25" s="1" t="s">
        <v>257</v>
      </c>
      <c r="F25" s="6" t="s">
        <v>140</v>
      </c>
      <c r="G25" s="6" t="s">
        <v>258</v>
      </c>
      <c r="H25" s="68" t="s">
        <v>56</v>
      </c>
      <c r="I25" s="68" t="s">
        <v>90</v>
      </c>
      <c r="J25" s="6" t="s">
        <v>259</v>
      </c>
      <c r="K25" s="68" t="s">
        <v>59</v>
      </c>
      <c r="L25" s="101" t="s">
        <v>260</v>
      </c>
      <c r="M25" s="68"/>
      <c r="N25" s="13"/>
      <c r="O25" s="68" t="s">
        <v>62</v>
      </c>
      <c r="P25" s="68" t="s">
        <v>63</v>
      </c>
      <c r="Q25" s="68" t="s">
        <v>64</v>
      </c>
      <c r="R25" s="116" t="s">
        <v>592</v>
      </c>
      <c r="S25" s="68"/>
      <c r="T25" s="68"/>
      <c r="U25" s="68"/>
      <c r="V25" s="68">
        <v>70710</v>
      </c>
      <c r="W25" s="68" t="s">
        <v>65</v>
      </c>
      <c r="X25" s="68" t="s">
        <v>66</v>
      </c>
      <c r="Y25" s="68" t="s">
        <v>67</v>
      </c>
      <c r="Z25" s="68"/>
      <c r="AA25" s="68"/>
      <c r="AB25" s="68"/>
      <c r="AC25" s="68" t="s">
        <v>68</v>
      </c>
      <c r="AD25" s="68" t="s">
        <v>69</v>
      </c>
      <c r="AE25" s="68" t="s">
        <v>70</v>
      </c>
      <c r="AF25" s="1" t="s">
        <v>71</v>
      </c>
      <c r="AG25" s="1" t="s">
        <v>96</v>
      </c>
      <c r="AH25" s="1" t="s">
        <v>96</v>
      </c>
      <c r="AI25" s="68" t="s">
        <v>73</v>
      </c>
      <c r="AJ25" s="68"/>
      <c r="AK25" s="68"/>
      <c r="AL25" s="68"/>
      <c r="AM25" s="68"/>
      <c r="AN25" s="68"/>
      <c r="AO25" s="68"/>
      <c r="AP25" s="68"/>
      <c r="AQ25" s="68"/>
      <c r="AR25" s="68"/>
      <c r="AS25" s="68"/>
      <c r="AT25" s="68"/>
      <c r="AU25" s="68"/>
      <c r="AV25" s="68"/>
      <c r="AW25" s="68"/>
      <c r="AX25" s="68" t="s">
        <v>74</v>
      </c>
      <c r="AY25" s="68"/>
    </row>
    <row r="26" spans="1:51" ht="19.5" hidden="1" customHeight="1" x14ac:dyDescent="0.25">
      <c r="A26" s="1" t="s">
        <v>261</v>
      </c>
      <c r="B26" s="68" t="s">
        <v>262</v>
      </c>
      <c r="C26" s="6"/>
      <c r="D26" s="68" t="str">
        <f t="shared" si="0"/>
        <v>CA_50_GOP CA_APOS reinstate order_NA_APOS_Prepaid</v>
      </c>
      <c r="E26" s="70" t="s">
        <v>263</v>
      </c>
      <c r="F26" s="103" t="s">
        <v>264</v>
      </c>
      <c r="G26" s="6" t="s">
        <v>71</v>
      </c>
      <c r="H26" s="68" t="s">
        <v>56</v>
      </c>
      <c r="I26" s="68" t="s">
        <v>90</v>
      </c>
      <c r="J26" s="16" t="s">
        <v>265</v>
      </c>
      <c r="K26" s="68" t="s">
        <v>264</v>
      </c>
      <c r="L26" s="101"/>
      <c r="M26" s="68"/>
      <c r="N26" s="13"/>
      <c r="O26" s="68" t="s">
        <v>80</v>
      </c>
      <c r="P26" s="68" t="s">
        <v>113</v>
      </c>
      <c r="Q26" s="68" t="s">
        <v>64</v>
      </c>
      <c r="R26" s="68"/>
      <c r="S26" s="68"/>
      <c r="T26" s="68"/>
      <c r="U26" s="68"/>
      <c r="V26" s="68">
        <v>70703</v>
      </c>
      <c r="W26" s="68" t="s">
        <v>65</v>
      </c>
      <c r="X26" s="68" t="s">
        <v>66</v>
      </c>
      <c r="Y26" s="68" t="s">
        <v>67</v>
      </c>
      <c r="Z26" s="68"/>
      <c r="AA26" s="68"/>
      <c r="AB26" s="68"/>
      <c r="AC26" s="68" t="s">
        <v>68</v>
      </c>
      <c r="AD26" s="68" t="s">
        <v>69</v>
      </c>
      <c r="AE26" s="68" t="s">
        <v>70</v>
      </c>
      <c r="AF26" s="1" t="s">
        <v>71</v>
      </c>
      <c r="AG26" s="1" t="s">
        <v>72</v>
      </c>
      <c r="AH26" s="1" t="s">
        <v>72</v>
      </c>
      <c r="AI26" s="68" t="s">
        <v>73</v>
      </c>
      <c r="AJ26" s="68"/>
      <c r="AK26" s="68"/>
      <c r="AL26" s="68"/>
      <c r="AM26" s="68"/>
      <c r="AN26" s="68"/>
      <c r="AO26" s="68"/>
      <c r="AP26" s="68"/>
      <c r="AQ26" s="68"/>
      <c r="AR26" s="68"/>
      <c r="AS26" s="68"/>
      <c r="AT26" s="68"/>
      <c r="AU26" s="68"/>
      <c r="AV26" s="68"/>
      <c r="AW26" s="68"/>
      <c r="AX26" s="68" t="s">
        <v>74</v>
      </c>
      <c r="AY26" s="68"/>
    </row>
    <row r="27" spans="1:51" ht="19.5" hidden="1" customHeight="1" x14ac:dyDescent="0.25">
      <c r="A27" s="79" t="s">
        <v>266</v>
      </c>
      <c r="B27" s="79" t="s">
        <v>267</v>
      </c>
      <c r="C27" s="79"/>
      <c r="D27" s="79" t="str">
        <f t="shared" si="0"/>
        <v>CA_25_GOP CA_Single ship group Multi QTY VxRail Qutote_Order using ACTIVE Install AT UCID with DF emails_CFO's _VxRail_ISG_Netterm</v>
      </c>
      <c r="E27" s="79" t="s">
        <v>268</v>
      </c>
      <c r="F27" s="79" t="s">
        <v>235</v>
      </c>
      <c r="G27" s="79" t="s">
        <v>269</v>
      </c>
      <c r="H27" s="79" t="s">
        <v>56</v>
      </c>
      <c r="I27" s="79" t="s">
        <v>57</v>
      </c>
      <c r="J27" s="79" t="s">
        <v>270</v>
      </c>
      <c r="K27" s="79" t="s">
        <v>59</v>
      </c>
      <c r="L27" s="79" t="s">
        <v>271</v>
      </c>
      <c r="M27" s="79"/>
      <c r="N27" s="79" t="s">
        <v>272</v>
      </c>
      <c r="O27" s="79" t="s">
        <v>62</v>
      </c>
      <c r="P27" s="79" t="s">
        <v>63</v>
      </c>
      <c r="Q27" s="79" t="s">
        <v>64</v>
      </c>
      <c r="R27" s="79"/>
      <c r="S27" s="79"/>
      <c r="T27" s="79"/>
      <c r="U27" s="79"/>
      <c r="V27" s="79">
        <v>707110</v>
      </c>
      <c r="W27" s="79" t="s">
        <v>65</v>
      </c>
      <c r="X27" s="79" t="s">
        <v>66</v>
      </c>
      <c r="Y27" s="79" t="s">
        <v>67</v>
      </c>
      <c r="Z27" s="79"/>
      <c r="AA27" s="79"/>
      <c r="AB27" s="79"/>
      <c r="AC27" s="79" t="s">
        <v>68</v>
      </c>
      <c r="AD27" s="79" t="s">
        <v>69</v>
      </c>
      <c r="AE27" s="79" t="s">
        <v>70</v>
      </c>
      <c r="AF27" s="79" t="s">
        <v>71</v>
      </c>
      <c r="AG27" s="79" t="s">
        <v>209</v>
      </c>
      <c r="AH27" s="79" t="s">
        <v>209</v>
      </c>
      <c r="AI27" s="79" t="s">
        <v>73</v>
      </c>
      <c r="AJ27" s="79"/>
      <c r="AK27" s="79"/>
      <c r="AL27" s="79"/>
      <c r="AM27" s="79"/>
      <c r="AN27" s="79"/>
      <c r="AO27" s="79"/>
      <c r="AP27" s="79"/>
      <c r="AQ27" s="79"/>
      <c r="AR27" s="79"/>
      <c r="AS27" s="79"/>
      <c r="AT27" s="79"/>
      <c r="AU27" s="79"/>
      <c r="AV27" s="79"/>
      <c r="AW27" s="79"/>
      <c r="AX27" s="79" t="s">
        <v>74</v>
      </c>
      <c r="AY27" s="79"/>
    </row>
    <row r="28" spans="1:51" ht="13.5" hidden="1" customHeight="1" x14ac:dyDescent="0.25">
      <c r="A28" s="1" t="s">
        <v>273</v>
      </c>
      <c r="B28" s="6" t="s">
        <v>274</v>
      </c>
      <c r="C28" s="61"/>
      <c r="D28" s="68" t="str">
        <f t="shared" si="0"/>
        <v>CA_26_GOP CA_Single ship group solution_Single QTY_Trident with unique install AT address_Trident_ISG_Netterm</v>
      </c>
      <c r="E28" s="1" t="s">
        <v>275</v>
      </c>
      <c r="F28" s="6" t="s">
        <v>235</v>
      </c>
      <c r="G28" s="6" t="s">
        <v>276</v>
      </c>
      <c r="H28" s="68" t="s">
        <v>198</v>
      </c>
      <c r="I28" s="68" t="s">
        <v>57</v>
      </c>
      <c r="J28" s="6" t="s">
        <v>277</v>
      </c>
      <c r="K28" s="68" t="s">
        <v>59</v>
      </c>
      <c r="L28" s="101" t="s">
        <v>278</v>
      </c>
      <c r="M28" s="68"/>
      <c r="N28" s="6" t="s">
        <v>279</v>
      </c>
      <c r="O28" s="68" t="s">
        <v>62</v>
      </c>
      <c r="P28" s="68" t="s">
        <v>63</v>
      </c>
      <c r="Q28" s="68" t="s">
        <v>64</v>
      </c>
      <c r="R28" s="68"/>
      <c r="S28" s="68"/>
      <c r="T28" s="68"/>
      <c r="U28" s="68"/>
      <c r="V28" s="68">
        <v>70703</v>
      </c>
      <c r="W28" s="68" t="s">
        <v>82</v>
      </c>
      <c r="X28" s="68" t="s">
        <v>66</v>
      </c>
      <c r="Y28" s="68" t="s">
        <v>67</v>
      </c>
      <c r="Z28" s="68"/>
      <c r="AA28" s="68"/>
      <c r="AB28" s="68"/>
      <c r="AC28" s="68" t="s">
        <v>68</v>
      </c>
      <c r="AD28" s="68" t="s">
        <v>69</v>
      </c>
      <c r="AE28" s="68" t="s">
        <v>70</v>
      </c>
      <c r="AF28" s="1" t="s">
        <v>71</v>
      </c>
      <c r="AG28" s="1" t="s">
        <v>185</v>
      </c>
      <c r="AH28" s="1" t="s">
        <v>185</v>
      </c>
      <c r="AI28" s="68" t="s">
        <v>73</v>
      </c>
      <c r="AJ28" s="68"/>
      <c r="AK28" s="68"/>
      <c r="AL28" s="68"/>
      <c r="AM28" s="68"/>
      <c r="AN28" s="68"/>
      <c r="AO28" s="68"/>
      <c r="AP28" s="68"/>
      <c r="AQ28" s="68"/>
      <c r="AR28" s="68"/>
      <c r="AS28" s="68"/>
      <c r="AT28" s="68"/>
      <c r="AU28" s="68"/>
      <c r="AV28" s="68"/>
      <c r="AW28" s="68"/>
      <c r="AX28" s="68" t="s">
        <v>74</v>
      </c>
      <c r="AY28" s="68"/>
    </row>
    <row r="29" spans="1:51" ht="13.5" hidden="1" customHeight="1" x14ac:dyDescent="0.25">
      <c r="A29" s="1" t="s">
        <v>280</v>
      </c>
      <c r="B29" s="20" t="s">
        <v>281</v>
      </c>
      <c r="C29" s="69"/>
      <c r="D29" s="75" t="str">
        <f t="shared" si="0"/>
        <v>CA_27_GOP CA_3PP order__CDS_Wiretransfer</v>
      </c>
      <c r="E29" s="1" t="s">
        <v>282</v>
      </c>
      <c r="F29" s="68" t="s">
        <v>122</v>
      </c>
      <c r="G29" s="6"/>
      <c r="H29" s="68" t="s">
        <v>56</v>
      </c>
      <c r="I29" s="68" t="s">
        <v>57</v>
      </c>
      <c r="J29" s="13" t="s">
        <v>283</v>
      </c>
      <c r="K29" s="68" t="s">
        <v>59</v>
      </c>
      <c r="L29" s="101" t="s">
        <v>284</v>
      </c>
      <c r="M29" s="68"/>
      <c r="N29" s="13"/>
      <c r="O29" s="68" t="s">
        <v>62</v>
      </c>
      <c r="P29" s="68" t="s">
        <v>81</v>
      </c>
      <c r="Q29" s="68" t="s">
        <v>64</v>
      </c>
      <c r="R29" s="68"/>
      <c r="S29" s="68"/>
      <c r="T29" s="68"/>
      <c r="U29" s="68"/>
      <c r="V29" s="68">
        <v>70723</v>
      </c>
      <c r="W29" s="68" t="s">
        <v>82</v>
      </c>
      <c r="X29" s="68" t="s">
        <v>66</v>
      </c>
      <c r="Y29" s="68" t="s">
        <v>67</v>
      </c>
      <c r="Z29" s="68"/>
      <c r="AA29" s="68"/>
      <c r="AB29" s="68"/>
      <c r="AC29" s="68" t="s">
        <v>68</v>
      </c>
      <c r="AD29" s="68" t="s">
        <v>69</v>
      </c>
      <c r="AE29" s="68" t="s">
        <v>70</v>
      </c>
      <c r="AF29" s="1" t="s">
        <v>71</v>
      </c>
      <c r="AG29" s="1" t="s">
        <v>106</v>
      </c>
      <c r="AH29" s="1" t="s">
        <v>178</v>
      </c>
      <c r="AI29" s="68" t="s">
        <v>73</v>
      </c>
      <c r="AJ29" s="68"/>
      <c r="AK29" s="68"/>
      <c r="AL29" s="68"/>
      <c r="AM29" s="68"/>
      <c r="AN29" s="68"/>
      <c r="AO29" s="68"/>
      <c r="AP29" s="68"/>
      <c r="AQ29" s="68"/>
      <c r="AR29" s="68"/>
      <c r="AS29" s="68"/>
      <c r="AT29" s="68"/>
      <c r="AU29" s="68"/>
      <c r="AV29" s="68"/>
      <c r="AW29" s="68"/>
      <c r="AX29" s="68" t="s">
        <v>74</v>
      </c>
      <c r="AY29" s="68"/>
    </row>
    <row r="30" spans="1:51" ht="13.5" customHeight="1" x14ac:dyDescent="0.25">
      <c r="A30" s="1" t="s">
        <v>285</v>
      </c>
      <c r="B30" s="71" t="s">
        <v>286</v>
      </c>
      <c r="C30" s="41"/>
      <c r="D30" s="75" t="str">
        <f t="shared" si="0"/>
        <v>CA_28_GOP  CA-CFI CTO System with SPAM - Direct Ship_Inspiron+CFI_CFI_Netterm</v>
      </c>
      <c r="E30" s="8" t="s">
        <v>287</v>
      </c>
      <c r="F30" s="8" t="s">
        <v>132</v>
      </c>
      <c r="G30" s="61" t="s">
        <v>288</v>
      </c>
      <c r="H30" s="99" t="s">
        <v>56</v>
      </c>
      <c r="I30" s="99" t="s">
        <v>90</v>
      </c>
      <c r="J30" s="13" t="s">
        <v>289</v>
      </c>
      <c r="K30" s="68" t="s">
        <v>59</v>
      </c>
      <c r="L30" s="101" t="s">
        <v>290</v>
      </c>
      <c r="M30" s="68"/>
      <c r="N30" s="13"/>
      <c r="O30" s="68" t="s">
        <v>80</v>
      </c>
      <c r="P30" s="68" t="s">
        <v>63</v>
      </c>
      <c r="Q30" s="68" t="s">
        <v>64</v>
      </c>
      <c r="R30" s="68"/>
      <c r="S30" s="68"/>
      <c r="T30" s="68"/>
      <c r="U30" s="68"/>
      <c r="V30" s="68">
        <v>707110</v>
      </c>
      <c r="W30" s="68" t="s">
        <v>65</v>
      </c>
      <c r="X30" s="68" t="s">
        <v>66</v>
      </c>
      <c r="Y30" s="68" t="s">
        <v>67</v>
      </c>
      <c r="Z30" s="68"/>
      <c r="AA30" s="68"/>
      <c r="AB30" s="68"/>
      <c r="AC30" s="68" t="s">
        <v>68</v>
      </c>
      <c r="AD30" s="68" t="s">
        <v>69</v>
      </c>
      <c r="AE30" s="68" t="s">
        <v>70</v>
      </c>
      <c r="AF30" s="1" t="s">
        <v>71</v>
      </c>
      <c r="AG30" s="1" t="s">
        <v>136</v>
      </c>
      <c r="AH30" s="1" t="s">
        <v>136</v>
      </c>
      <c r="AI30" s="68" t="s">
        <v>73</v>
      </c>
      <c r="AJ30" s="68"/>
      <c r="AK30" s="68"/>
      <c r="AL30" s="68"/>
      <c r="AM30" s="68"/>
      <c r="AN30" s="68"/>
      <c r="AO30" s="68"/>
      <c r="AP30" s="68"/>
      <c r="AQ30" s="68"/>
      <c r="AR30" s="68"/>
      <c r="AS30" s="68"/>
      <c r="AT30" s="68"/>
      <c r="AU30" s="68"/>
      <c r="AV30" s="68"/>
      <c r="AW30" s="68"/>
      <c r="AX30" s="68" t="s">
        <v>74</v>
      </c>
      <c r="AY30" s="68"/>
    </row>
    <row r="31" spans="1:51" ht="13.5" customHeight="1" x14ac:dyDescent="0.25">
      <c r="A31" s="87" t="s">
        <v>291</v>
      </c>
      <c r="B31" s="88" t="s">
        <v>292</v>
      </c>
      <c r="C31" s="41"/>
      <c r="D31" s="75" t="str">
        <f t="shared" si="0"/>
        <v>CA_29_GOP CA-CFI LAT System with Box Label - ODM TO 3PL CEVA_Latitude+CFI_CFI_Wiretransfer</v>
      </c>
      <c r="E31" s="8" t="s">
        <v>293</v>
      </c>
      <c r="F31" s="8" t="s">
        <v>132</v>
      </c>
      <c r="G31" s="41" t="s">
        <v>294</v>
      </c>
      <c r="H31" s="103" t="s">
        <v>56</v>
      </c>
      <c r="I31" s="99" t="s">
        <v>90</v>
      </c>
      <c r="J31" s="13" t="s">
        <v>289</v>
      </c>
      <c r="K31" s="68" t="s">
        <v>59</v>
      </c>
      <c r="L31" s="5" t="s">
        <v>295</v>
      </c>
      <c r="M31" s="68"/>
      <c r="N31" s="13"/>
      <c r="O31" s="68" t="s">
        <v>62</v>
      </c>
      <c r="P31" s="68" t="s">
        <v>81</v>
      </c>
      <c r="Q31" s="68" t="s">
        <v>64</v>
      </c>
      <c r="R31" s="68"/>
      <c r="S31" s="68"/>
      <c r="T31" s="68"/>
      <c r="U31" s="68"/>
      <c r="V31" s="2">
        <v>70710</v>
      </c>
      <c r="W31" s="68" t="s">
        <v>82</v>
      </c>
      <c r="X31" s="68" t="s">
        <v>66</v>
      </c>
      <c r="Y31" s="68" t="s">
        <v>67</v>
      </c>
      <c r="Z31" s="68"/>
      <c r="AA31" s="68"/>
      <c r="AB31" s="68"/>
      <c r="AC31" s="68" t="s">
        <v>68</v>
      </c>
      <c r="AD31" s="68" t="s">
        <v>69</v>
      </c>
      <c r="AE31" s="68" t="s">
        <v>70</v>
      </c>
      <c r="AF31" s="1" t="s">
        <v>71</v>
      </c>
      <c r="AG31" s="1" t="s">
        <v>296</v>
      </c>
      <c r="AH31" s="1" t="s">
        <v>296</v>
      </c>
      <c r="AI31" s="68" t="s">
        <v>73</v>
      </c>
      <c r="AJ31" s="68"/>
      <c r="AK31" s="68"/>
      <c r="AL31" s="68"/>
      <c r="AM31" s="68"/>
      <c r="AN31" s="68"/>
      <c r="AO31" s="68"/>
      <c r="AP31" s="68"/>
      <c r="AQ31" s="68"/>
      <c r="AR31" s="68"/>
      <c r="AS31" s="68"/>
      <c r="AT31" s="68"/>
      <c r="AU31" s="68"/>
      <c r="AV31" s="68"/>
      <c r="AW31" s="68"/>
      <c r="AX31" s="68" t="s">
        <v>74</v>
      </c>
      <c r="AY31" s="68"/>
    </row>
    <row r="32" spans="1:51" ht="13.5" customHeight="1" x14ac:dyDescent="0.25">
      <c r="A32" s="102" t="s">
        <v>297</v>
      </c>
      <c r="B32" s="72" t="s">
        <v>298</v>
      </c>
      <c r="C32" s="41"/>
      <c r="D32" s="75" t="str">
        <f t="shared" si="0"/>
        <v>CA_30_GOP CA-CFI LAT System + CFI  SPAM+ Ceva Box label_Latitude+CFI_CFI_Prepaid</v>
      </c>
      <c r="E32" s="8" t="s">
        <v>299</v>
      </c>
      <c r="F32" s="8" t="s">
        <v>132</v>
      </c>
      <c r="G32" s="41" t="s">
        <v>294</v>
      </c>
      <c r="H32" s="103" t="s">
        <v>56</v>
      </c>
      <c r="I32" s="99" t="s">
        <v>90</v>
      </c>
      <c r="J32" s="13" t="s">
        <v>289</v>
      </c>
      <c r="K32" s="68" t="s">
        <v>59</v>
      </c>
      <c r="L32" s="101" t="s">
        <v>300</v>
      </c>
      <c r="M32" s="68"/>
      <c r="N32" s="13"/>
      <c r="O32" s="68" t="s">
        <v>80</v>
      </c>
      <c r="P32" s="68" t="s">
        <v>113</v>
      </c>
      <c r="Q32" s="68" t="s">
        <v>64</v>
      </c>
      <c r="R32" s="68"/>
      <c r="S32" s="68"/>
      <c r="T32" s="68"/>
      <c r="U32" s="68"/>
      <c r="V32" s="2">
        <v>707130</v>
      </c>
      <c r="W32" s="68" t="s">
        <v>65</v>
      </c>
      <c r="X32" s="68" t="s">
        <v>66</v>
      </c>
      <c r="Y32" s="68" t="s">
        <v>67</v>
      </c>
      <c r="Z32" s="68"/>
      <c r="AA32" s="68"/>
      <c r="AB32" s="68"/>
      <c r="AC32" s="68" t="s">
        <v>68</v>
      </c>
      <c r="AD32" s="68" t="s">
        <v>69</v>
      </c>
      <c r="AE32" s="68" t="s">
        <v>70</v>
      </c>
      <c r="AF32" s="1" t="s">
        <v>71</v>
      </c>
      <c r="AG32" s="1" t="s">
        <v>185</v>
      </c>
      <c r="AH32" s="1" t="s">
        <v>185</v>
      </c>
      <c r="AI32" s="68" t="s">
        <v>73</v>
      </c>
      <c r="AJ32" s="68"/>
      <c r="AK32" s="68"/>
      <c r="AL32" s="68"/>
      <c r="AM32" s="68"/>
      <c r="AN32" s="68"/>
      <c r="AO32" s="68"/>
      <c r="AP32" s="68"/>
      <c r="AQ32" s="68"/>
      <c r="AR32" s="68"/>
      <c r="AS32" s="68"/>
      <c r="AT32" s="68"/>
      <c r="AU32" s="68"/>
      <c r="AV32" s="68"/>
      <c r="AW32" s="68"/>
      <c r="AX32" s="68" t="s">
        <v>74</v>
      </c>
      <c r="AY32" s="68"/>
    </row>
    <row r="33" spans="1:51" ht="13.5" hidden="1" customHeight="1" x14ac:dyDescent="0.25">
      <c r="A33" s="133" t="s">
        <v>301</v>
      </c>
      <c r="B33" s="142" t="s">
        <v>302</v>
      </c>
      <c r="C33" s="154"/>
      <c r="D33" s="149" t="s">
        <v>303</v>
      </c>
      <c r="E33" s="148" t="s">
        <v>304</v>
      </c>
      <c r="F33" s="144" t="s">
        <v>305</v>
      </c>
      <c r="G33" s="27" t="s">
        <v>269</v>
      </c>
      <c r="H33" s="137" t="s">
        <v>56</v>
      </c>
      <c r="I33" s="138" t="s">
        <v>90</v>
      </c>
      <c r="J33" s="146" t="s">
        <v>306</v>
      </c>
      <c r="K33" s="140" t="s">
        <v>59</v>
      </c>
      <c r="L33" s="132" t="s">
        <v>307</v>
      </c>
      <c r="M33" s="68"/>
      <c r="N33" s="6" t="s">
        <v>308</v>
      </c>
      <c r="O33" s="68" t="s">
        <v>80</v>
      </c>
      <c r="P33" s="68" t="s">
        <v>63</v>
      </c>
      <c r="Q33" s="68" t="s">
        <v>64</v>
      </c>
      <c r="R33" s="68" t="s">
        <v>309</v>
      </c>
      <c r="S33" s="68" t="s">
        <v>309</v>
      </c>
      <c r="T33" s="68" t="s">
        <v>309</v>
      </c>
      <c r="U33" s="68">
        <v>1030005338</v>
      </c>
      <c r="V33" s="68">
        <v>70714</v>
      </c>
      <c r="W33" s="68" t="s">
        <v>65</v>
      </c>
      <c r="X33" s="68" t="s">
        <v>66</v>
      </c>
      <c r="Y33" s="68" t="s">
        <v>310</v>
      </c>
      <c r="Z33" s="68"/>
      <c r="AA33" s="68"/>
      <c r="AB33" s="68"/>
      <c r="AC33" s="68" t="s">
        <v>68</v>
      </c>
      <c r="AD33" s="68" t="s">
        <v>69</v>
      </c>
      <c r="AE33" s="68" t="s">
        <v>104</v>
      </c>
      <c r="AF33" s="68" t="s">
        <v>311</v>
      </c>
      <c r="AG33" s="68" t="s">
        <v>106</v>
      </c>
      <c r="AH33" s="68" t="s">
        <v>106</v>
      </c>
      <c r="AI33" s="68" t="s">
        <v>73</v>
      </c>
      <c r="AJ33" s="68"/>
      <c r="AK33" s="68"/>
      <c r="AL33" s="68"/>
      <c r="AM33" s="68"/>
      <c r="AN33" s="68"/>
      <c r="AO33" s="68"/>
      <c r="AP33" s="68"/>
      <c r="AQ33" s="68"/>
      <c r="AR33" s="68"/>
      <c r="AS33" s="68"/>
      <c r="AT33" s="68"/>
      <c r="AU33" s="68"/>
      <c r="AV33" s="68"/>
      <c r="AW33" s="68"/>
      <c r="AX33" s="68" t="s">
        <v>74</v>
      </c>
      <c r="AY33" s="68"/>
    </row>
    <row r="34" spans="1:51" ht="13.5" hidden="1" customHeight="1" x14ac:dyDescent="0.25">
      <c r="A34" s="133"/>
      <c r="B34" s="143"/>
      <c r="C34" s="155"/>
      <c r="D34" s="150"/>
      <c r="E34" s="148"/>
      <c r="F34" s="145"/>
      <c r="G34" s="69" t="s">
        <v>312</v>
      </c>
      <c r="H34" s="137"/>
      <c r="I34" s="139"/>
      <c r="J34" s="147"/>
      <c r="K34" s="141"/>
      <c r="L34" s="132"/>
      <c r="M34" s="68"/>
      <c r="N34" s="6" t="s">
        <v>313</v>
      </c>
      <c r="O34" s="68" t="s">
        <v>80</v>
      </c>
      <c r="P34" s="68" t="s">
        <v>63</v>
      </c>
      <c r="Q34" s="68" t="s">
        <v>64</v>
      </c>
      <c r="R34" s="68"/>
      <c r="S34" s="68" t="s">
        <v>309</v>
      </c>
      <c r="T34" s="68" t="s">
        <v>309</v>
      </c>
      <c r="U34" s="68">
        <v>1030005338</v>
      </c>
      <c r="V34" s="68">
        <v>70714</v>
      </c>
      <c r="W34" s="68" t="s">
        <v>65</v>
      </c>
      <c r="X34" s="68" t="s">
        <v>66</v>
      </c>
      <c r="Y34" s="68" t="s">
        <v>314</v>
      </c>
      <c r="Z34" s="68"/>
      <c r="AA34" s="68"/>
      <c r="AB34" s="68"/>
      <c r="AC34" s="68" t="s">
        <v>68</v>
      </c>
      <c r="AD34" s="68" t="s">
        <v>69</v>
      </c>
      <c r="AE34" s="68" t="s">
        <v>104</v>
      </c>
      <c r="AF34" s="68" t="s">
        <v>105</v>
      </c>
      <c r="AG34" s="68" t="s">
        <v>171</v>
      </c>
      <c r="AH34" s="68" t="s">
        <v>106</v>
      </c>
      <c r="AI34" s="68" t="s">
        <v>73</v>
      </c>
      <c r="AJ34" s="68"/>
      <c r="AK34" s="68"/>
      <c r="AL34" s="68"/>
      <c r="AM34" s="68"/>
      <c r="AN34" s="68"/>
      <c r="AO34" s="68"/>
      <c r="AP34" s="68"/>
      <c r="AQ34" s="68"/>
      <c r="AR34" s="68"/>
      <c r="AS34" s="68"/>
      <c r="AT34" s="68"/>
      <c r="AU34" s="68"/>
      <c r="AV34" s="68"/>
      <c r="AW34" s="68"/>
      <c r="AX34" s="68" t="s">
        <v>74</v>
      </c>
      <c r="AY34" s="68"/>
    </row>
    <row r="35" spans="1:51" ht="13.5" hidden="1" customHeight="1" x14ac:dyDescent="0.25">
      <c r="A35" s="133" t="s">
        <v>315</v>
      </c>
      <c r="B35" s="134" t="s">
        <v>316</v>
      </c>
      <c r="C35" s="154"/>
      <c r="D35" s="152" t="s">
        <v>317</v>
      </c>
      <c r="E35" s="151" t="s">
        <v>317</v>
      </c>
      <c r="F35" s="135" t="s">
        <v>305</v>
      </c>
      <c r="G35" s="27" t="s">
        <v>269</v>
      </c>
      <c r="H35" s="137" t="s">
        <v>56</v>
      </c>
      <c r="I35" s="138" t="s">
        <v>90</v>
      </c>
      <c r="J35" s="146" t="s">
        <v>306</v>
      </c>
      <c r="K35" s="140" t="s">
        <v>59</v>
      </c>
      <c r="L35" s="132" t="s">
        <v>318</v>
      </c>
      <c r="M35" s="68"/>
      <c r="N35" s="6" t="s">
        <v>308</v>
      </c>
      <c r="O35" s="68" t="s">
        <v>62</v>
      </c>
      <c r="P35" s="68" t="s">
        <v>319</v>
      </c>
      <c r="Q35" s="68" t="s">
        <v>64</v>
      </c>
      <c r="R35" s="68"/>
      <c r="S35" s="68"/>
      <c r="T35" s="68"/>
      <c r="U35" s="68"/>
      <c r="V35" s="68">
        <v>70714</v>
      </c>
      <c r="W35" s="68" t="s">
        <v>82</v>
      </c>
      <c r="X35" s="68" t="s">
        <v>95</v>
      </c>
      <c r="Y35" s="68" t="s">
        <v>310</v>
      </c>
      <c r="Z35" s="68"/>
      <c r="AA35" s="68"/>
      <c r="AB35" s="68"/>
      <c r="AC35" s="68" t="s">
        <v>68</v>
      </c>
      <c r="AD35" s="68" t="s">
        <v>69</v>
      </c>
      <c r="AE35" s="68" t="s">
        <v>104</v>
      </c>
      <c r="AF35" s="68" t="s">
        <v>105</v>
      </c>
      <c r="AG35" s="68" t="s">
        <v>72</v>
      </c>
      <c r="AH35" s="68" t="s">
        <v>72</v>
      </c>
      <c r="AI35" s="68" t="s">
        <v>73</v>
      </c>
      <c r="AJ35" s="68"/>
      <c r="AK35" s="68"/>
      <c r="AL35" s="68"/>
      <c r="AM35" s="68"/>
      <c r="AN35" s="68"/>
      <c r="AO35" s="68"/>
      <c r="AP35" s="68"/>
      <c r="AQ35" s="68"/>
      <c r="AR35" s="68"/>
      <c r="AS35" s="68"/>
      <c r="AT35" s="68"/>
      <c r="AU35" s="68"/>
      <c r="AV35" s="68"/>
      <c r="AW35" s="68"/>
      <c r="AX35" s="68" t="s">
        <v>74</v>
      </c>
      <c r="AY35" s="68"/>
    </row>
    <row r="36" spans="1:51" ht="13.5" hidden="1" customHeight="1" x14ac:dyDescent="0.25">
      <c r="A36" s="133"/>
      <c r="B36" s="134"/>
      <c r="C36" s="155"/>
      <c r="D36" s="153"/>
      <c r="E36" s="151"/>
      <c r="F36" s="136"/>
      <c r="G36" s="69" t="s">
        <v>312</v>
      </c>
      <c r="H36" s="137"/>
      <c r="I36" s="139"/>
      <c r="J36" s="147"/>
      <c r="K36" s="141"/>
      <c r="L36" s="132"/>
      <c r="M36" s="68"/>
      <c r="N36" s="6" t="s">
        <v>313</v>
      </c>
      <c r="O36" s="68" t="s">
        <v>62</v>
      </c>
      <c r="P36" s="68" t="s">
        <v>81</v>
      </c>
      <c r="Q36" s="68" t="s">
        <v>64</v>
      </c>
      <c r="R36" s="68"/>
      <c r="S36" s="68"/>
      <c r="T36" s="68"/>
      <c r="U36" s="68"/>
      <c r="V36" s="68">
        <v>70714</v>
      </c>
      <c r="W36" s="68" t="s">
        <v>82</v>
      </c>
      <c r="X36" s="68" t="s">
        <v>95</v>
      </c>
      <c r="Y36" s="68" t="s">
        <v>314</v>
      </c>
      <c r="Z36" s="68"/>
      <c r="AA36" s="68"/>
      <c r="AB36" s="68"/>
      <c r="AC36" s="68" t="s">
        <v>68</v>
      </c>
      <c r="AD36" s="68" t="s">
        <v>69</v>
      </c>
      <c r="AE36" s="68" t="s">
        <v>104</v>
      </c>
      <c r="AF36" s="68" t="s">
        <v>105</v>
      </c>
      <c r="AG36" s="68" t="s">
        <v>171</v>
      </c>
      <c r="AH36" s="68" t="s">
        <v>72</v>
      </c>
      <c r="AI36" s="68" t="s">
        <v>73</v>
      </c>
      <c r="AJ36" s="68"/>
      <c r="AK36" s="68"/>
      <c r="AL36" s="68"/>
      <c r="AM36" s="68"/>
      <c r="AN36" s="68"/>
      <c r="AO36" s="68"/>
      <c r="AP36" s="68"/>
      <c r="AQ36" s="68"/>
      <c r="AR36" s="68"/>
      <c r="AS36" s="68"/>
      <c r="AT36" s="68"/>
      <c r="AU36" s="68"/>
      <c r="AV36" s="68"/>
      <c r="AW36" s="68"/>
      <c r="AX36" s="68" t="s">
        <v>74</v>
      </c>
      <c r="AY36" s="68"/>
    </row>
    <row r="37" spans="1:51" ht="13.5" hidden="1" customHeight="1" x14ac:dyDescent="0.25">
      <c r="A37" s="102" t="s">
        <v>320</v>
      </c>
      <c r="B37" s="73" t="s">
        <v>321</v>
      </c>
      <c r="C37" s="69"/>
      <c r="D37" s="76" t="str">
        <f t="shared" ref="D37:D53" si="1">_xlfn.CONCAT(A37,"_",B37,"_",G37,"_",F37,"_",P37)</f>
        <v>CA_33_GOP CA_APOS extension order_NA_APOS_Prepaid</v>
      </c>
      <c r="E37" s="7" t="s">
        <v>322</v>
      </c>
      <c r="F37" s="77" t="s">
        <v>264</v>
      </c>
      <c r="G37" s="69" t="s">
        <v>71</v>
      </c>
      <c r="H37" s="103" t="s">
        <v>56</v>
      </c>
      <c r="I37" s="103" t="s">
        <v>90</v>
      </c>
      <c r="J37" s="16" t="s">
        <v>323</v>
      </c>
      <c r="K37" s="68" t="s">
        <v>264</v>
      </c>
      <c r="L37" s="101" t="s">
        <v>324</v>
      </c>
      <c r="M37" s="68"/>
      <c r="N37" s="13"/>
      <c r="O37" s="68" t="s">
        <v>80</v>
      </c>
      <c r="P37" s="68" t="s">
        <v>113</v>
      </c>
      <c r="Q37" s="2" t="s">
        <v>64</v>
      </c>
      <c r="R37" s="68"/>
      <c r="S37" s="68"/>
      <c r="T37" s="68"/>
      <c r="U37" s="68"/>
      <c r="V37" s="68">
        <v>707110</v>
      </c>
      <c r="W37" s="68" t="s">
        <v>65</v>
      </c>
      <c r="X37" s="68" t="s">
        <v>66</v>
      </c>
      <c r="Y37" s="68" t="s">
        <v>67</v>
      </c>
      <c r="Z37" s="68"/>
      <c r="AA37" s="68"/>
      <c r="AB37" s="68"/>
      <c r="AC37" s="68" t="s">
        <v>68</v>
      </c>
      <c r="AD37" s="68" t="s">
        <v>69</v>
      </c>
      <c r="AE37" s="68" t="s">
        <v>70</v>
      </c>
      <c r="AF37" s="1" t="s">
        <v>71</v>
      </c>
      <c r="AG37" s="1" t="s">
        <v>209</v>
      </c>
      <c r="AH37" s="1" t="s">
        <v>209</v>
      </c>
      <c r="AI37" s="68" t="s">
        <v>73</v>
      </c>
      <c r="AJ37" s="68"/>
      <c r="AK37" s="68"/>
      <c r="AL37" s="68"/>
      <c r="AM37" s="68"/>
      <c r="AN37" s="68"/>
      <c r="AO37" s="68"/>
      <c r="AP37" s="68"/>
      <c r="AQ37" s="68"/>
      <c r="AR37" s="68"/>
      <c r="AS37" s="68"/>
      <c r="AT37" s="68"/>
      <c r="AU37" s="68"/>
      <c r="AV37" s="68"/>
      <c r="AW37" s="68"/>
      <c r="AX37" s="68" t="s">
        <v>74</v>
      </c>
      <c r="AY37" s="68"/>
    </row>
    <row r="38" spans="1:51" s="83" customFormat="1" ht="13.5" hidden="1" customHeight="1" x14ac:dyDescent="0.25">
      <c r="A38" s="87" t="s">
        <v>325</v>
      </c>
      <c r="B38" s="88" t="s">
        <v>326</v>
      </c>
      <c r="C38" s="89" t="s">
        <v>73</v>
      </c>
      <c r="D38" s="76" t="str">
        <f t="shared" si="1"/>
        <v>CA_34_GOP CA_APOS upgarde order_discounting_NA_APOS_Wiretransfer</v>
      </c>
      <c r="E38" s="7" t="s">
        <v>327</v>
      </c>
      <c r="F38" s="90" t="s">
        <v>264</v>
      </c>
      <c r="G38" s="89" t="s">
        <v>71</v>
      </c>
      <c r="H38" s="91" t="s">
        <v>56</v>
      </c>
      <c r="I38" s="91" t="s">
        <v>57</v>
      </c>
      <c r="J38" s="92" t="s">
        <v>328</v>
      </c>
      <c r="K38" s="79" t="s">
        <v>264</v>
      </c>
      <c r="L38" s="81" t="s">
        <v>329</v>
      </c>
      <c r="M38" s="79"/>
      <c r="N38" s="85"/>
      <c r="O38" s="79" t="s">
        <v>62</v>
      </c>
      <c r="P38" s="79" t="s">
        <v>81</v>
      </c>
      <c r="Q38" s="81" t="s">
        <v>208</v>
      </c>
      <c r="R38" s="79"/>
      <c r="S38" s="79"/>
      <c r="T38" s="79"/>
      <c r="U38" s="79"/>
      <c r="V38" s="79">
        <v>707110</v>
      </c>
      <c r="W38" s="79" t="s">
        <v>82</v>
      </c>
      <c r="X38" s="79" t="s">
        <v>66</v>
      </c>
      <c r="Y38" s="79" t="s">
        <v>67</v>
      </c>
      <c r="Z38" s="79"/>
      <c r="AA38" s="79"/>
      <c r="AB38" s="79"/>
      <c r="AC38" s="79" t="s">
        <v>68</v>
      </c>
      <c r="AD38" s="79" t="s">
        <v>69</v>
      </c>
      <c r="AE38" s="79" t="s">
        <v>70</v>
      </c>
      <c r="AF38" s="79" t="s">
        <v>71</v>
      </c>
      <c r="AG38" s="79" t="s">
        <v>330</v>
      </c>
      <c r="AH38" s="79" t="s">
        <v>330</v>
      </c>
      <c r="AI38" s="79" t="s">
        <v>73</v>
      </c>
      <c r="AJ38" s="79"/>
      <c r="AK38" s="79"/>
      <c r="AL38" s="79"/>
      <c r="AM38" s="79"/>
      <c r="AN38" s="79"/>
      <c r="AO38" s="79"/>
      <c r="AP38" s="79"/>
      <c r="AQ38" s="79"/>
      <c r="AR38" s="79"/>
      <c r="AS38" s="79"/>
      <c r="AT38" s="79"/>
      <c r="AU38" s="79"/>
      <c r="AV38" s="79"/>
      <c r="AW38" s="79"/>
      <c r="AX38" s="79" t="s">
        <v>74</v>
      </c>
      <c r="AY38" s="79"/>
    </row>
    <row r="39" spans="1:51" ht="13.5" hidden="1" customHeight="1" x14ac:dyDescent="0.25">
      <c r="A39" s="1" t="s">
        <v>331</v>
      </c>
      <c r="B39" s="74" t="s">
        <v>332</v>
      </c>
      <c r="C39" s="6"/>
      <c r="D39" s="76" t="str">
        <f t="shared" si="1"/>
        <v>CA_35_GOP CA_VI/VP APOS order_NA_VP_Creditcard-Amex</v>
      </c>
      <c r="E39" s="7" t="s">
        <v>333</v>
      </c>
      <c r="F39" s="75" t="s">
        <v>54</v>
      </c>
      <c r="G39" s="62" t="s">
        <v>71</v>
      </c>
      <c r="H39" s="100" t="s">
        <v>56</v>
      </c>
      <c r="I39" s="100" t="s">
        <v>90</v>
      </c>
      <c r="J39" s="6" t="s">
        <v>334</v>
      </c>
      <c r="K39" s="68" t="s">
        <v>264</v>
      </c>
      <c r="L39" s="101" t="s">
        <v>335</v>
      </c>
      <c r="M39" s="68"/>
      <c r="N39" s="13"/>
      <c r="O39" s="68" t="s">
        <v>80</v>
      </c>
      <c r="P39" s="101" t="s">
        <v>336</v>
      </c>
      <c r="Q39" s="68" t="s">
        <v>64</v>
      </c>
      <c r="R39" s="68"/>
      <c r="S39" s="68"/>
      <c r="T39" s="68"/>
      <c r="U39" s="68"/>
      <c r="V39" s="68">
        <v>70704</v>
      </c>
      <c r="W39" s="68" t="s">
        <v>65</v>
      </c>
      <c r="X39" s="68" t="s">
        <v>95</v>
      </c>
      <c r="Y39" s="68" t="s">
        <v>67</v>
      </c>
      <c r="Z39" s="68"/>
      <c r="AA39" s="68"/>
      <c r="AB39" s="68"/>
      <c r="AC39" s="68" t="s">
        <v>68</v>
      </c>
      <c r="AD39" s="68" t="s">
        <v>69</v>
      </c>
      <c r="AE39" s="68" t="s">
        <v>70</v>
      </c>
      <c r="AF39" s="1" t="s">
        <v>71</v>
      </c>
      <c r="AG39" s="1" t="s">
        <v>84</v>
      </c>
      <c r="AH39" s="1" t="s">
        <v>84</v>
      </c>
      <c r="AI39" s="68" t="s">
        <v>73</v>
      </c>
      <c r="AJ39" s="68"/>
      <c r="AK39" s="68"/>
      <c r="AL39" s="68"/>
      <c r="AM39" s="68"/>
      <c r="AN39" s="68"/>
      <c r="AO39" s="68"/>
      <c r="AP39" s="68"/>
      <c r="AQ39" s="68"/>
      <c r="AR39" s="68"/>
      <c r="AS39" s="68"/>
      <c r="AT39" s="68"/>
      <c r="AU39" s="68"/>
      <c r="AV39" s="68"/>
      <c r="AW39" s="68"/>
      <c r="AX39" s="68" t="s">
        <v>74</v>
      </c>
      <c r="AY39" s="68"/>
    </row>
    <row r="40" spans="1:51" ht="13.5" hidden="1" customHeight="1" x14ac:dyDescent="0.25">
      <c r="A40" s="1" t="s">
        <v>337</v>
      </c>
      <c r="B40" s="6" t="s">
        <v>338</v>
      </c>
      <c r="C40" s="62"/>
      <c r="D40" s="20" t="str">
        <f t="shared" si="1"/>
        <v>CA_36_GOP  CA_Partial Returns Exchange Order-FR-Payment No Charge (Only for SnP)_NA_Returns/Exc_NA</v>
      </c>
      <c r="E40" s="7" t="s">
        <v>339</v>
      </c>
      <c r="F40" s="75" t="s">
        <v>340</v>
      </c>
      <c r="G40" s="6" t="s">
        <v>71</v>
      </c>
      <c r="H40" s="68" t="s">
        <v>56</v>
      </c>
      <c r="I40" s="68" t="s">
        <v>90</v>
      </c>
      <c r="J40" s="13" t="s">
        <v>341</v>
      </c>
      <c r="K40" s="68" t="s">
        <v>59</v>
      </c>
      <c r="L40" s="101" t="s">
        <v>342</v>
      </c>
      <c r="M40" s="6" t="s">
        <v>341</v>
      </c>
      <c r="N40" s="13"/>
      <c r="O40" s="68" t="s">
        <v>80</v>
      </c>
      <c r="P40" s="68" t="s">
        <v>71</v>
      </c>
      <c r="Q40" s="68" t="s">
        <v>64</v>
      </c>
      <c r="R40" s="68"/>
      <c r="S40" s="68"/>
      <c r="T40" s="68"/>
      <c r="U40" s="68"/>
      <c r="V40" s="68">
        <v>70729</v>
      </c>
      <c r="W40" s="68" t="s">
        <v>82</v>
      </c>
      <c r="X40" s="68" t="s">
        <v>66</v>
      </c>
      <c r="Y40" s="68" t="s">
        <v>343</v>
      </c>
      <c r="Z40" s="68" t="s">
        <v>255</v>
      </c>
      <c r="AA40" s="68"/>
      <c r="AB40" s="68"/>
      <c r="AC40" s="68" t="s">
        <v>68</v>
      </c>
      <c r="AD40" s="68" t="s">
        <v>69</v>
      </c>
      <c r="AE40" s="68" t="s">
        <v>70</v>
      </c>
      <c r="AF40" s="1" t="s">
        <v>71</v>
      </c>
      <c r="AG40" s="68" t="s">
        <v>71</v>
      </c>
      <c r="AH40" s="68" t="s">
        <v>71</v>
      </c>
      <c r="AI40" s="68" t="s">
        <v>73</v>
      </c>
      <c r="AJ40" s="68"/>
      <c r="AK40" s="68"/>
      <c r="AL40" s="68"/>
      <c r="AM40" s="68"/>
      <c r="AN40" s="68"/>
      <c r="AO40" s="68"/>
      <c r="AP40" s="68"/>
      <c r="AQ40" s="68"/>
      <c r="AR40" s="68"/>
      <c r="AS40" s="68"/>
      <c r="AT40" s="68"/>
      <c r="AU40" s="68"/>
      <c r="AV40" s="68"/>
      <c r="AW40" s="68"/>
      <c r="AX40" s="68" t="s">
        <v>74</v>
      </c>
      <c r="AY40" s="68"/>
    </row>
    <row r="41" spans="1:51" ht="13.5" hidden="1" customHeight="1" x14ac:dyDescent="0.25">
      <c r="A41" s="1" t="s">
        <v>344</v>
      </c>
      <c r="B41" s="68" t="s">
        <v>345</v>
      </c>
      <c r="C41" s="6"/>
      <c r="D41" s="20" t="str">
        <f t="shared" si="1"/>
        <v>CA_37_GOP CA_Full exchange order[BTS]_NA_Returns/Exc_NA</v>
      </c>
      <c r="E41" s="7" t="s">
        <v>346</v>
      </c>
      <c r="F41" s="75" t="s">
        <v>340</v>
      </c>
      <c r="G41" s="6" t="s">
        <v>71</v>
      </c>
      <c r="H41" s="68" t="s">
        <v>56</v>
      </c>
      <c r="I41" s="68" t="s">
        <v>90</v>
      </c>
      <c r="J41" s="13" t="s">
        <v>341</v>
      </c>
      <c r="K41" s="68" t="s">
        <v>59</v>
      </c>
      <c r="L41" s="101" t="s">
        <v>347</v>
      </c>
      <c r="M41" s="6" t="s">
        <v>341</v>
      </c>
      <c r="N41" s="13"/>
      <c r="O41" s="68" t="s">
        <v>62</v>
      </c>
      <c r="P41" s="68" t="s">
        <v>71</v>
      </c>
      <c r="Q41" s="68" t="s">
        <v>64</v>
      </c>
      <c r="R41" s="68"/>
      <c r="S41" s="68"/>
      <c r="T41" s="68"/>
      <c r="U41" s="68"/>
      <c r="V41" s="68">
        <v>70703</v>
      </c>
      <c r="W41" s="68" t="s">
        <v>65</v>
      </c>
      <c r="X41" s="68" t="s">
        <v>66</v>
      </c>
      <c r="Y41" s="68" t="s">
        <v>343</v>
      </c>
      <c r="Z41" s="68" t="s">
        <v>239</v>
      </c>
      <c r="AA41" s="68"/>
      <c r="AB41" s="68"/>
      <c r="AC41" s="68" t="s">
        <v>68</v>
      </c>
      <c r="AD41" s="68" t="s">
        <v>69</v>
      </c>
      <c r="AE41" s="68" t="s">
        <v>70</v>
      </c>
      <c r="AF41" s="1" t="s">
        <v>71</v>
      </c>
      <c r="AG41" s="68" t="s">
        <v>71</v>
      </c>
      <c r="AH41" s="68" t="s">
        <v>71</v>
      </c>
      <c r="AI41" s="68" t="s">
        <v>73</v>
      </c>
      <c r="AJ41" s="68"/>
      <c r="AK41" s="68"/>
      <c r="AL41" s="68"/>
      <c r="AM41" s="68"/>
      <c r="AN41" s="68"/>
      <c r="AO41" s="68"/>
      <c r="AP41" s="68"/>
      <c r="AQ41" s="68"/>
      <c r="AR41" s="68"/>
      <c r="AS41" s="68"/>
      <c r="AT41" s="68"/>
      <c r="AU41" s="68"/>
      <c r="AV41" s="68"/>
      <c r="AW41" s="68"/>
      <c r="AX41" s="68" t="s">
        <v>74</v>
      </c>
      <c r="AY41" s="68"/>
    </row>
    <row r="42" spans="1:51" ht="13.5" hidden="1" customHeight="1" x14ac:dyDescent="0.25">
      <c r="A42" s="1" t="s">
        <v>348</v>
      </c>
      <c r="B42" s="68" t="s">
        <v>349</v>
      </c>
      <c r="C42" s="6"/>
      <c r="D42" s="20" t="str">
        <f t="shared" si="1"/>
        <v>CA_38_GOP CA_Credit memo_NA_Returns/Exc_NA</v>
      </c>
      <c r="E42" s="7" t="s">
        <v>350</v>
      </c>
      <c r="F42" s="75" t="s">
        <v>340</v>
      </c>
      <c r="G42" s="6" t="s">
        <v>71</v>
      </c>
      <c r="H42" s="68" t="s">
        <v>351</v>
      </c>
      <c r="I42" s="68" t="s">
        <v>90</v>
      </c>
      <c r="J42" s="13" t="s">
        <v>352</v>
      </c>
      <c r="K42" s="68" t="s">
        <v>59</v>
      </c>
      <c r="L42" s="101" t="s">
        <v>353</v>
      </c>
      <c r="M42" s="6" t="s">
        <v>352</v>
      </c>
      <c r="N42" s="13" t="s">
        <v>71</v>
      </c>
      <c r="O42" s="68" t="s">
        <v>71</v>
      </c>
      <c r="P42" s="68" t="s">
        <v>71</v>
      </c>
      <c r="Q42" s="68" t="s">
        <v>64</v>
      </c>
      <c r="R42" s="68"/>
      <c r="S42" s="68"/>
      <c r="T42" s="68"/>
      <c r="U42" s="68"/>
      <c r="V42" s="68" t="s">
        <v>71</v>
      </c>
      <c r="W42" s="68" t="s">
        <v>71</v>
      </c>
      <c r="X42" s="68" t="s">
        <v>71</v>
      </c>
      <c r="Y42" s="68" t="s">
        <v>71</v>
      </c>
      <c r="Z42" s="68" t="s">
        <v>246</v>
      </c>
      <c r="AA42" s="68"/>
      <c r="AB42" s="68"/>
      <c r="AC42" s="68" t="s">
        <v>68</v>
      </c>
      <c r="AD42" s="68" t="s">
        <v>69</v>
      </c>
      <c r="AE42" s="68" t="s">
        <v>70</v>
      </c>
      <c r="AF42" s="1" t="s">
        <v>71</v>
      </c>
      <c r="AG42" s="68" t="s">
        <v>71</v>
      </c>
      <c r="AH42" s="68" t="s">
        <v>71</v>
      </c>
      <c r="AI42" s="68" t="s">
        <v>73</v>
      </c>
      <c r="AJ42" s="68"/>
      <c r="AK42" s="68"/>
      <c r="AL42" s="68"/>
      <c r="AM42" s="68"/>
      <c r="AN42" s="68"/>
      <c r="AO42" s="68"/>
      <c r="AP42" s="68"/>
      <c r="AQ42" s="68"/>
      <c r="AR42" s="68"/>
      <c r="AS42" s="68"/>
      <c r="AT42" s="68"/>
      <c r="AU42" s="68"/>
      <c r="AV42" s="68"/>
      <c r="AW42" s="68"/>
      <c r="AX42" s="68" t="s">
        <v>74</v>
      </c>
      <c r="AY42" s="68"/>
    </row>
    <row r="43" spans="1:51" ht="13.5" hidden="1" customHeight="1" x14ac:dyDescent="0.25">
      <c r="A43" s="1" t="s">
        <v>354</v>
      </c>
      <c r="B43" s="68" t="s">
        <v>355</v>
      </c>
      <c r="C43" s="6"/>
      <c r="D43" s="20" t="str">
        <f t="shared" si="1"/>
        <v>CA_39_GOP CA_NPOS extension order_NA_NPOS_</v>
      </c>
      <c r="E43" s="7" t="s">
        <v>356</v>
      </c>
      <c r="F43" s="75" t="s">
        <v>357</v>
      </c>
      <c r="G43" s="6" t="s">
        <v>71</v>
      </c>
      <c r="H43" s="68" t="s">
        <v>358</v>
      </c>
      <c r="I43" s="68" t="s">
        <v>57</v>
      </c>
      <c r="J43" s="6" t="s">
        <v>359</v>
      </c>
      <c r="K43" s="68" t="s">
        <v>59</v>
      </c>
      <c r="L43" s="101" t="s">
        <v>360</v>
      </c>
      <c r="M43" s="68"/>
      <c r="N43" s="13" t="s">
        <v>71</v>
      </c>
      <c r="O43" s="68"/>
      <c r="P43" s="68"/>
      <c r="Q43" s="68"/>
      <c r="R43" s="68"/>
      <c r="S43" s="68"/>
      <c r="T43" s="68"/>
      <c r="U43" s="68"/>
      <c r="V43" s="68"/>
      <c r="W43" s="68"/>
      <c r="X43" s="68"/>
      <c r="Y43" s="68"/>
      <c r="Z43" s="68"/>
      <c r="AA43" s="68"/>
      <c r="AB43" s="68"/>
      <c r="AC43" s="68" t="s">
        <v>68</v>
      </c>
      <c r="AD43" s="68" t="s">
        <v>69</v>
      </c>
      <c r="AE43" s="68" t="s">
        <v>70</v>
      </c>
      <c r="AF43" s="1" t="s">
        <v>71</v>
      </c>
      <c r="AG43" s="68" t="s">
        <v>185</v>
      </c>
      <c r="AH43" s="68" t="s">
        <v>185</v>
      </c>
      <c r="AI43" s="68" t="s">
        <v>73</v>
      </c>
      <c r="AJ43" s="68"/>
      <c r="AK43" s="68"/>
      <c r="AL43" s="68"/>
      <c r="AM43" s="68"/>
      <c r="AN43" s="68"/>
      <c r="AO43" s="68"/>
      <c r="AP43" s="68"/>
      <c r="AQ43" s="68"/>
      <c r="AR43" s="68"/>
      <c r="AS43" s="68"/>
      <c r="AT43" s="68"/>
      <c r="AU43" s="68"/>
      <c r="AV43" s="68"/>
      <c r="AW43" s="68"/>
      <c r="AX43" s="68" t="s">
        <v>74</v>
      </c>
      <c r="AY43" s="68"/>
    </row>
    <row r="44" spans="1:51" ht="13.5" hidden="1" customHeight="1" x14ac:dyDescent="0.25">
      <c r="A44" s="1" t="s">
        <v>361</v>
      </c>
      <c r="B44" s="68" t="s">
        <v>362</v>
      </c>
      <c r="C44" s="6"/>
      <c r="D44" s="68" t="str">
        <f t="shared" si="1"/>
        <v>CA_40_GOP  CA_NPOS Upgrade order_NA_NPOS_</v>
      </c>
      <c r="E44" s="78" t="s">
        <v>363</v>
      </c>
      <c r="F44" s="68" t="s">
        <v>357</v>
      </c>
      <c r="G44" s="6" t="s">
        <v>71</v>
      </c>
      <c r="H44" s="68" t="s">
        <v>358</v>
      </c>
      <c r="I44" s="68" t="s">
        <v>57</v>
      </c>
      <c r="J44" s="6" t="s">
        <v>359</v>
      </c>
      <c r="K44" s="68" t="s">
        <v>59</v>
      </c>
      <c r="L44" s="101" t="s">
        <v>360</v>
      </c>
      <c r="M44" s="68"/>
      <c r="N44" s="13" t="s">
        <v>71</v>
      </c>
      <c r="O44" s="68"/>
      <c r="P44" s="68"/>
      <c r="Q44" s="68"/>
      <c r="R44" s="68"/>
      <c r="S44" s="68"/>
      <c r="T44" s="68"/>
      <c r="U44" s="68"/>
      <c r="V44" s="68"/>
      <c r="W44" s="68"/>
      <c r="X44" s="68"/>
      <c r="Y44" s="68"/>
      <c r="Z44" s="68"/>
      <c r="AA44" s="68" t="s">
        <v>85</v>
      </c>
      <c r="AB44" s="68"/>
      <c r="AC44" s="68" t="s">
        <v>68</v>
      </c>
      <c r="AD44" s="68" t="s">
        <v>69</v>
      </c>
      <c r="AE44" s="68" t="s">
        <v>70</v>
      </c>
      <c r="AF44" s="1" t="s">
        <v>71</v>
      </c>
      <c r="AG44" s="68" t="s">
        <v>106</v>
      </c>
      <c r="AH44" s="68" t="s">
        <v>106</v>
      </c>
      <c r="AI44" s="68" t="s">
        <v>73</v>
      </c>
      <c r="AJ44" s="68"/>
      <c r="AK44" s="68"/>
      <c r="AL44" s="68"/>
      <c r="AM44" s="68"/>
      <c r="AN44" s="68"/>
      <c r="AO44" s="68"/>
      <c r="AP44" s="68"/>
      <c r="AQ44" s="68"/>
      <c r="AR44" s="68"/>
      <c r="AS44" s="68"/>
      <c r="AT44" s="68"/>
      <c r="AU44" s="68"/>
      <c r="AV44" s="68"/>
      <c r="AW44" s="68"/>
      <c r="AX44" s="68" t="s">
        <v>74</v>
      </c>
      <c r="AY44" s="68"/>
    </row>
    <row r="45" spans="1:51" ht="13.5" hidden="1" customHeight="1" x14ac:dyDescent="0.25">
      <c r="A45" s="1" t="s">
        <v>364</v>
      </c>
      <c r="B45" s="68" t="s">
        <v>365</v>
      </c>
      <c r="C45" s="6"/>
      <c r="D45" s="68" t="str">
        <f t="shared" si="1"/>
        <v>CA_41_GOP  CA_NPOS cancel_rebook_NA_NPOS_</v>
      </c>
      <c r="E45" s="1" t="s">
        <v>366</v>
      </c>
      <c r="F45" s="68" t="s">
        <v>357</v>
      </c>
      <c r="G45" s="6" t="s">
        <v>71</v>
      </c>
      <c r="H45" s="68" t="s">
        <v>56</v>
      </c>
      <c r="I45" s="68" t="s">
        <v>90</v>
      </c>
      <c r="J45" s="13"/>
      <c r="K45" s="68" t="s">
        <v>59</v>
      </c>
      <c r="L45" s="101" t="s">
        <v>367</v>
      </c>
      <c r="M45" s="68"/>
      <c r="N45" s="13" t="s">
        <v>71</v>
      </c>
      <c r="O45" s="68"/>
      <c r="P45" s="68"/>
      <c r="Q45" s="68"/>
      <c r="R45" s="68"/>
      <c r="S45" s="68"/>
      <c r="T45" s="68"/>
      <c r="U45" s="68"/>
      <c r="V45" s="68"/>
      <c r="W45" s="68"/>
      <c r="X45" s="68"/>
      <c r="Y45" s="68"/>
      <c r="Z45" s="68" t="s">
        <v>75</v>
      </c>
      <c r="AA45" s="68"/>
      <c r="AB45" s="68"/>
      <c r="AC45" s="68" t="s">
        <v>68</v>
      </c>
      <c r="AD45" s="68" t="s">
        <v>69</v>
      </c>
      <c r="AE45" s="68" t="s">
        <v>70</v>
      </c>
      <c r="AF45" s="1" t="s">
        <v>71</v>
      </c>
      <c r="AG45" s="68" t="s">
        <v>171</v>
      </c>
      <c r="AH45" s="68" t="s">
        <v>171</v>
      </c>
      <c r="AI45" s="68" t="s">
        <v>73</v>
      </c>
      <c r="AJ45" s="68"/>
      <c r="AK45" s="68"/>
      <c r="AL45" s="68"/>
      <c r="AM45" s="68"/>
      <c r="AN45" s="68"/>
      <c r="AO45" s="68"/>
      <c r="AP45" s="68"/>
      <c r="AQ45" s="68"/>
      <c r="AR45" s="68"/>
      <c r="AS45" s="68"/>
      <c r="AT45" s="68"/>
      <c r="AU45" s="68"/>
      <c r="AV45" s="68"/>
      <c r="AW45" s="68"/>
      <c r="AX45" s="68" t="s">
        <v>74</v>
      </c>
      <c r="AY45" s="68"/>
    </row>
    <row r="46" spans="1:51" s="83" customFormat="1" ht="13.5" hidden="1" customHeight="1" x14ac:dyDescent="0.25">
      <c r="A46" s="79" t="s">
        <v>368</v>
      </c>
      <c r="B46" s="79" t="s">
        <v>369</v>
      </c>
      <c r="C46" s="89" t="s">
        <v>73</v>
      </c>
      <c r="D46" s="68" t="str">
        <f t="shared" si="1"/>
        <v>CA_42_GOP CA _Cancel_Rebook-wiretransfer_NA_Cancel_Dell Advantage</v>
      </c>
      <c r="E46" s="1" t="s">
        <v>370</v>
      </c>
      <c r="F46" s="79" t="s">
        <v>189</v>
      </c>
      <c r="G46" s="80" t="s">
        <v>71</v>
      </c>
      <c r="H46" s="79" t="s">
        <v>56</v>
      </c>
      <c r="I46" s="79" t="s">
        <v>90</v>
      </c>
      <c r="J46" s="80" t="s">
        <v>371</v>
      </c>
      <c r="K46" s="79" t="s">
        <v>59</v>
      </c>
      <c r="L46" s="79" t="s">
        <v>372</v>
      </c>
      <c r="M46" s="79"/>
      <c r="N46" s="85" t="s">
        <v>71</v>
      </c>
      <c r="O46" s="79" t="s">
        <v>62</v>
      </c>
      <c r="P46" s="79" t="s">
        <v>373</v>
      </c>
      <c r="Q46" s="79" t="s">
        <v>64</v>
      </c>
      <c r="R46" s="79"/>
      <c r="S46" s="79"/>
      <c r="T46" s="79"/>
      <c r="U46" s="79"/>
      <c r="V46" s="81">
        <v>70710</v>
      </c>
      <c r="W46" s="79" t="s">
        <v>82</v>
      </c>
      <c r="X46" s="79" t="s">
        <v>66</v>
      </c>
      <c r="Y46" s="79" t="s">
        <v>67</v>
      </c>
      <c r="Z46" s="79" t="s">
        <v>320</v>
      </c>
      <c r="AA46" s="79"/>
      <c r="AB46" s="79"/>
      <c r="AC46" s="79" t="s">
        <v>68</v>
      </c>
      <c r="AD46" s="79" t="s">
        <v>69</v>
      </c>
      <c r="AE46" s="79" t="s">
        <v>70</v>
      </c>
      <c r="AF46" s="79" t="s">
        <v>71</v>
      </c>
      <c r="AG46" s="79" t="s">
        <v>72</v>
      </c>
      <c r="AH46" s="79" t="s">
        <v>72</v>
      </c>
      <c r="AI46" s="79" t="s">
        <v>73</v>
      </c>
      <c r="AJ46" s="79"/>
      <c r="AK46" s="79"/>
      <c r="AL46" s="79"/>
      <c r="AM46" s="79"/>
      <c r="AN46" s="79"/>
      <c r="AO46" s="79"/>
      <c r="AP46" s="79"/>
      <c r="AQ46" s="79"/>
      <c r="AR46" s="79"/>
      <c r="AS46" s="79"/>
      <c r="AT46" s="79"/>
      <c r="AU46" s="79"/>
      <c r="AV46" s="79"/>
      <c r="AW46" s="79"/>
      <c r="AX46" s="79" t="s">
        <v>74</v>
      </c>
      <c r="AY46" s="79"/>
    </row>
    <row r="47" spans="1:51" ht="13.5" hidden="1" customHeight="1" x14ac:dyDescent="0.25">
      <c r="A47" s="1" t="s">
        <v>374</v>
      </c>
      <c r="B47" s="68" t="s">
        <v>375</v>
      </c>
      <c r="C47" s="121" t="s">
        <v>589</v>
      </c>
      <c r="D47" s="68" t="str">
        <f t="shared" si="1"/>
        <v>CA_43_GOP CA_System order-Keepaway marketting-Payment NA_Optiplex-Laptop[FF]_Other_NA</v>
      </c>
      <c r="E47" s="1" t="s">
        <v>376</v>
      </c>
      <c r="F47" s="68" t="s">
        <v>242</v>
      </c>
      <c r="G47" s="6" t="s">
        <v>377</v>
      </c>
      <c r="H47" s="68" t="s">
        <v>56</v>
      </c>
      <c r="I47" s="68" t="s">
        <v>90</v>
      </c>
      <c r="J47" s="13" t="s">
        <v>378</v>
      </c>
      <c r="K47" s="68" t="s">
        <v>59</v>
      </c>
      <c r="L47" s="101" t="s">
        <v>379</v>
      </c>
      <c r="M47" s="68"/>
      <c r="N47" s="13"/>
      <c r="O47" s="68" t="s">
        <v>80</v>
      </c>
      <c r="P47" s="68" t="s">
        <v>71</v>
      </c>
      <c r="Q47" s="68" t="s">
        <v>64</v>
      </c>
      <c r="R47" s="68"/>
      <c r="S47" s="68"/>
      <c r="T47" s="68"/>
      <c r="U47" s="68"/>
      <c r="V47" s="68">
        <v>707110</v>
      </c>
      <c r="W47" s="68" t="s">
        <v>65</v>
      </c>
      <c r="X47" s="68" t="s">
        <v>66</v>
      </c>
      <c r="Y47" s="68" t="s">
        <v>343</v>
      </c>
      <c r="Z47" s="68"/>
      <c r="AA47" s="68"/>
      <c r="AB47" s="68"/>
      <c r="AC47" s="68" t="s">
        <v>68</v>
      </c>
      <c r="AD47" s="68" t="s">
        <v>69</v>
      </c>
      <c r="AE47" s="68" t="s">
        <v>70</v>
      </c>
      <c r="AF47" s="1" t="s">
        <v>71</v>
      </c>
      <c r="AG47" s="68" t="s">
        <v>144</v>
      </c>
      <c r="AH47" s="68" t="s">
        <v>144</v>
      </c>
      <c r="AI47" s="68" t="s">
        <v>73</v>
      </c>
      <c r="AJ47" s="68"/>
      <c r="AK47" s="68"/>
      <c r="AL47" s="68"/>
      <c r="AM47" s="117">
        <v>2003220196309</v>
      </c>
      <c r="AN47" s="68"/>
      <c r="AO47" s="68"/>
      <c r="AP47" s="68"/>
      <c r="AQ47" s="68"/>
      <c r="AR47" s="68"/>
      <c r="AS47" s="68"/>
      <c r="AT47" s="68"/>
      <c r="AU47" s="68"/>
      <c r="AV47" s="68"/>
      <c r="AW47" s="68"/>
      <c r="AX47" s="68" t="s">
        <v>74</v>
      </c>
      <c r="AY47" s="68"/>
    </row>
    <row r="48" spans="1:51" ht="15" hidden="1" customHeight="1" x14ac:dyDescent="0.25">
      <c r="A48" s="1" t="s">
        <v>380</v>
      </c>
      <c r="B48" s="68" t="s">
        <v>381</v>
      </c>
      <c r="C48" s="122" t="s">
        <v>590</v>
      </c>
      <c r="D48" s="68" t="str">
        <f t="shared" si="1"/>
        <v>CA_44_GOP CA_System order-Free Issue Goodwill-Payment NA_Inspiron_Other_NA</v>
      </c>
      <c r="E48" s="1" t="s">
        <v>382</v>
      </c>
      <c r="F48" s="68" t="s">
        <v>242</v>
      </c>
      <c r="G48" s="6" t="s">
        <v>243</v>
      </c>
      <c r="H48" s="68" t="s">
        <v>56</v>
      </c>
      <c r="I48" s="68" t="s">
        <v>90</v>
      </c>
      <c r="J48" s="13" t="s">
        <v>378</v>
      </c>
      <c r="K48" s="68" t="s">
        <v>59</v>
      </c>
      <c r="L48" s="101" t="s">
        <v>379</v>
      </c>
      <c r="M48" s="68"/>
      <c r="N48" s="13"/>
      <c r="O48" s="68" t="s">
        <v>62</v>
      </c>
      <c r="P48" s="68" t="s">
        <v>71</v>
      </c>
      <c r="Q48" s="68" t="s">
        <v>64</v>
      </c>
      <c r="R48" s="68"/>
      <c r="S48" s="68"/>
      <c r="T48" s="68"/>
      <c r="U48" s="68"/>
      <c r="V48" s="68">
        <v>707130</v>
      </c>
      <c r="W48" s="68" t="s">
        <v>82</v>
      </c>
      <c r="X48" s="68" t="s">
        <v>95</v>
      </c>
      <c r="Y48" s="68" t="s">
        <v>343</v>
      </c>
      <c r="Z48" s="68"/>
      <c r="AA48" s="68"/>
      <c r="AB48" s="68"/>
      <c r="AC48" s="68" t="s">
        <v>68</v>
      </c>
      <c r="AD48" s="68" t="s">
        <v>69</v>
      </c>
      <c r="AE48" s="68" t="s">
        <v>70</v>
      </c>
      <c r="AF48" s="1" t="s">
        <v>71</v>
      </c>
      <c r="AG48" s="68" t="s">
        <v>106</v>
      </c>
      <c r="AH48" s="68" t="s">
        <v>106</v>
      </c>
      <c r="AI48" s="68" t="s">
        <v>73</v>
      </c>
      <c r="AJ48" s="68"/>
      <c r="AK48" s="68"/>
      <c r="AL48" s="116">
        <v>3000001513700</v>
      </c>
      <c r="AM48" s="68"/>
      <c r="AN48" s="68"/>
      <c r="AO48" s="68"/>
      <c r="AP48" s="68"/>
      <c r="AQ48" s="68"/>
      <c r="AR48" s="68"/>
      <c r="AS48" s="68"/>
      <c r="AT48" s="68"/>
      <c r="AU48" s="68"/>
      <c r="AV48" s="68"/>
      <c r="AW48" s="68"/>
      <c r="AX48" s="68" t="s">
        <v>74</v>
      </c>
      <c r="AY48" s="68"/>
    </row>
    <row r="49" spans="1:51" s="83" customFormat="1" ht="12.6" hidden="1" customHeight="1" x14ac:dyDescent="0.25">
      <c r="A49" s="79" t="s">
        <v>383</v>
      </c>
      <c r="B49" s="80" t="s">
        <v>384</v>
      </c>
      <c r="C49" s="80" t="s">
        <v>73</v>
      </c>
      <c r="D49" s="68" t="str">
        <f t="shared" si="1"/>
        <v>CA_45_GOP CA_McAfee_Annual_System +SKU_Single Qty_Quote_Order_CC_New Bill Plan_Laptop+Mcafee sku_Software_Wiretransfer[Initial]-CC[Recurring]</v>
      </c>
      <c r="E49" s="1" t="s">
        <v>385</v>
      </c>
      <c r="F49" s="79" t="s">
        <v>386</v>
      </c>
      <c r="G49" s="80" t="s">
        <v>387</v>
      </c>
      <c r="H49" s="79" t="s">
        <v>56</v>
      </c>
      <c r="I49" s="79" t="s">
        <v>57</v>
      </c>
      <c r="J49" s="85" t="s">
        <v>388</v>
      </c>
      <c r="K49" s="79" t="s">
        <v>59</v>
      </c>
      <c r="L49" s="81" t="s">
        <v>379</v>
      </c>
      <c r="M49" s="79"/>
      <c r="N49" s="79"/>
      <c r="O49" s="79" t="s">
        <v>80</v>
      </c>
      <c r="P49" s="79" t="s">
        <v>389</v>
      </c>
      <c r="Q49" s="79" t="s">
        <v>64</v>
      </c>
      <c r="R49" s="79"/>
      <c r="S49" s="79"/>
      <c r="T49" s="79"/>
      <c r="U49" s="79"/>
      <c r="V49" s="79">
        <v>707110</v>
      </c>
      <c r="W49" s="79" t="s">
        <v>65</v>
      </c>
      <c r="X49" s="79" t="s">
        <v>66</v>
      </c>
      <c r="Y49" s="79" t="s">
        <v>67</v>
      </c>
      <c r="Z49" s="79"/>
      <c r="AA49" s="79"/>
      <c r="AB49" s="79"/>
      <c r="AC49" s="79" t="s">
        <v>68</v>
      </c>
      <c r="AD49" s="79" t="s">
        <v>69</v>
      </c>
      <c r="AE49" s="79" t="s">
        <v>70</v>
      </c>
      <c r="AF49" s="79" t="s">
        <v>71</v>
      </c>
      <c r="AG49" s="79" t="s">
        <v>72</v>
      </c>
      <c r="AH49" s="79" t="s">
        <v>72</v>
      </c>
      <c r="AI49" s="79" t="s">
        <v>73</v>
      </c>
      <c r="AJ49" s="79"/>
      <c r="AK49" s="79"/>
      <c r="AL49" s="116">
        <v>3000001499638</v>
      </c>
      <c r="AM49" s="117">
        <v>2003220210886</v>
      </c>
      <c r="AN49" s="79"/>
      <c r="AO49" s="79"/>
      <c r="AP49" s="79"/>
      <c r="AQ49" s="79"/>
      <c r="AR49" s="79"/>
      <c r="AS49" s="79"/>
      <c r="AT49" s="79"/>
      <c r="AU49" s="79"/>
      <c r="AV49" s="79"/>
      <c r="AW49" s="79"/>
      <c r="AX49" s="79" t="s">
        <v>74</v>
      </c>
      <c r="AY49" s="79"/>
    </row>
    <row r="50" spans="1:51" s="83" customFormat="1" ht="12" hidden="1" customHeight="1" x14ac:dyDescent="0.25">
      <c r="A50" s="79" t="s">
        <v>390</v>
      </c>
      <c r="B50" s="79" t="s">
        <v>391</v>
      </c>
      <c r="C50" s="80" t="s">
        <v>73</v>
      </c>
      <c r="D50" s="68" t="str">
        <f t="shared" si="1"/>
        <v>CA_46_GOP CA_Sysytem order_Non-tied_Inspiron-Notebook[GDMS order]_Other_NA</v>
      </c>
      <c r="E50" s="8" t="s">
        <v>392</v>
      </c>
      <c r="F50" s="94" t="s">
        <v>242</v>
      </c>
      <c r="G50" s="95" t="s">
        <v>393</v>
      </c>
      <c r="H50" s="94" t="s">
        <v>56</v>
      </c>
      <c r="I50" s="94" t="s">
        <v>90</v>
      </c>
      <c r="J50" s="85" t="s">
        <v>378</v>
      </c>
      <c r="K50" s="94" t="s">
        <v>59</v>
      </c>
      <c r="L50" s="94"/>
      <c r="M50" s="94"/>
      <c r="N50" s="79" t="s">
        <v>394</v>
      </c>
      <c r="O50" s="94" t="s">
        <v>62</v>
      </c>
      <c r="P50" s="94" t="s">
        <v>71</v>
      </c>
      <c r="Q50" s="94" t="s">
        <v>64</v>
      </c>
      <c r="R50" s="116">
        <v>529999829613</v>
      </c>
      <c r="S50" s="94"/>
      <c r="T50" s="94"/>
      <c r="U50" s="94"/>
      <c r="V50" s="94">
        <v>70701</v>
      </c>
      <c r="W50" s="94" t="s">
        <v>65</v>
      </c>
      <c r="X50" s="94" t="s">
        <v>395</v>
      </c>
      <c r="Y50" s="94" t="s">
        <v>396</v>
      </c>
      <c r="Z50" s="94"/>
      <c r="AA50" s="94"/>
      <c r="AB50" s="94"/>
      <c r="AC50" s="94" t="s">
        <v>68</v>
      </c>
      <c r="AD50" s="94" t="s">
        <v>69</v>
      </c>
      <c r="AE50" s="94" t="s">
        <v>70</v>
      </c>
      <c r="AF50" s="94" t="s">
        <v>71</v>
      </c>
      <c r="AG50" s="94" t="s">
        <v>185</v>
      </c>
      <c r="AH50" s="94" t="s">
        <v>185</v>
      </c>
      <c r="AJ50" s="94"/>
      <c r="AK50" s="94"/>
      <c r="AL50" s="116">
        <v>3000001516181</v>
      </c>
      <c r="AM50" s="94"/>
      <c r="AN50" s="94"/>
      <c r="AO50" s="94"/>
      <c r="AP50" s="94"/>
      <c r="AQ50" s="94"/>
      <c r="AR50" s="94"/>
      <c r="AS50" s="94"/>
      <c r="AT50" s="94"/>
      <c r="AU50" s="94"/>
      <c r="AV50" s="94"/>
      <c r="AW50" s="94"/>
      <c r="AX50" s="94" t="s">
        <v>74</v>
      </c>
      <c r="AY50" s="94"/>
    </row>
    <row r="51" spans="1:51" s="83" customFormat="1" ht="13.5" hidden="1" customHeight="1" x14ac:dyDescent="0.25">
      <c r="A51" s="79" t="s">
        <v>397</v>
      </c>
      <c r="B51" s="87" t="s">
        <v>398</v>
      </c>
      <c r="C51" s="93" t="s">
        <v>73</v>
      </c>
      <c r="D51" s="68" t="str">
        <f t="shared" si="1"/>
        <v>CA_47_GOP CA_FGA BTS PIck order-CDS Sku-Wiretransfer_Latitude+CDS_CDS_Netterm</v>
      </c>
      <c r="E51" s="1" t="s">
        <v>399</v>
      </c>
      <c r="F51" s="79" t="s">
        <v>122</v>
      </c>
      <c r="G51" s="96" t="s">
        <v>400</v>
      </c>
      <c r="H51" s="94" t="s">
        <v>56</v>
      </c>
      <c r="I51" s="97" t="s">
        <v>90</v>
      </c>
      <c r="J51" s="80" t="s">
        <v>401</v>
      </c>
      <c r="K51" s="94" t="s">
        <v>59</v>
      </c>
      <c r="L51" s="81" t="s">
        <v>284</v>
      </c>
      <c r="M51" s="97"/>
      <c r="N51" s="106"/>
      <c r="O51" s="91" t="s">
        <v>80</v>
      </c>
      <c r="P51" s="97" t="s">
        <v>63</v>
      </c>
      <c r="Q51" s="97" t="s">
        <v>64</v>
      </c>
      <c r="R51" s="97"/>
      <c r="S51" s="97"/>
      <c r="T51" s="97"/>
      <c r="U51" s="97"/>
      <c r="V51" s="98">
        <v>707110</v>
      </c>
      <c r="W51" s="97" t="s">
        <v>65</v>
      </c>
      <c r="X51" s="97" t="s">
        <v>66</v>
      </c>
      <c r="Y51" s="97" t="s">
        <v>67</v>
      </c>
      <c r="Z51" s="97"/>
      <c r="AA51" s="97"/>
      <c r="AB51" s="97"/>
      <c r="AC51" s="94" t="s">
        <v>68</v>
      </c>
      <c r="AD51" s="94" t="s">
        <v>69</v>
      </c>
      <c r="AE51" s="94" t="s">
        <v>70</v>
      </c>
      <c r="AF51" s="94" t="s">
        <v>71</v>
      </c>
      <c r="AG51" s="97" t="s">
        <v>96</v>
      </c>
      <c r="AH51" s="97" t="s">
        <v>96</v>
      </c>
      <c r="AI51" s="97"/>
      <c r="AJ51" s="97"/>
      <c r="AK51" s="97"/>
      <c r="AL51" s="97"/>
      <c r="AM51" s="97"/>
      <c r="AN51" s="97"/>
      <c r="AO51" s="97"/>
      <c r="AP51" s="97"/>
      <c r="AQ51" s="97"/>
      <c r="AR51" s="97"/>
      <c r="AS51" s="97"/>
      <c r="AT51" s="97"/>
      <c r="AU51" s="97"/>
      <c r="AV51" s="97"/>
      <c r="AW51" s="97"/>
      <c r="AX51" s="94" t="s">
        <v>74</v>
      </c>
      <c r="AY51" s="97"/>
    </row>
    <row r="52" spans="1:51" s="83" customFormat="1" ht="13.5" hidden="1" customHeight="1" x14ac:dyDescent="0.25">
      <c r="A52" s="119" t="s">
        <v>402</v>
      </c>
      <c r="B52" s="120" t="s">
        <v>403</v>
      </c>
      <c r="C52" s="80" t="s">
        <v>73</v>
      </c>
      <c r="D52" s="68" t="str">
        <f t="shared" si="1"/>
        <v>CA_48_GOP CA_Monitor-Retail_Monitor_Other_Prepaid</v>
      </c>
      <c r="E52" s="1" t="s">
        <v>404</v>
      </c>
      <c r="F52" s="79" t="s">
        <v>242</v>
      </c>
      <c r="G52" s="96" t="s">
        <v>405</v>
      </c>
      <c r="H52" s="91" t="s">
        <v>56</v>
      </c>
      <c r="I52" s="97" t="s">
        <v>90</v>
      </c>
      <c r="J52" s="80" t="s">
        <v>91</v>
      </c>
      <c r="K52" s="94" t="s">
        <v>59</v>
      </c>
      <c r="L52" s="97"/>
      <c r="M52" s="97"/>
      <c r="N52" s="106"/>
      <c r="O52" s="97" t="s">
        <v>94</v>
      </c>
      <c r="P52" s="97" t="s">
        <v>113</v>
      </c>
      <c r="Q52" s="97" t="s">
        <v>64</v>
      </c>
      <c r="R52" s="97"/>
      <c r="S52" s="97"/>
      <c r="T52" s="97"/>
      <c r="U52" s="97"/>
      <c r="V52" s="98">
        <v>70714</v>
      </c>
      <c r="W52" s="97" t="s">
        <v>65</v>
      </c>
      <c r="X52" s="97" t="s">
        <v>66</v>
      </c>
      <c r="Y52" s="97" t="s">
        <v>67</v>
      </c>
      <c r="Z52" s="97"/>
      <c r="AA52" s="97"/>
      <c r="AB52" s="97"/>
      <c r="AC52" s="94" t="s">
        <v>68</v>
      </c>
      <c r="AD52" s="94" t="s">
        <v>69</v>
      </c>
      <c r="AE52" s="94" t="s">
        <v>70</v>
      </c>
      <c r="AF52" s="94" t="s">
        <v>71</v>
      </c>
      <c r="AG52" s="97" t="s">
        <v>144</v>
      </c>
      <c r="AH52" s="97" t="s">
        <v>144</v>
      </c>
      <c r="AI52" s="97"/>
      <c r="AJ52" s="97"/>
      <c r="AK52" s="97"/>
      <c r="AL52" s="97"/>
      <c r="AM52" s="117">
        <v>2003220167425</v>
      </c>
      <c r="AN52" s="97"/>
      <c r="AO52" s="97"/>
      <c r="AP52" s="97"/>
      <c r="AQ52" s="97"/>
      <c r="AR52" s="97"/>
      <c r="AS52" s="97"/>
      <c r="AT52" s="97"/>
      <c r="AU52" s="97"/>
      <c r="AV52" s="97"/>
      <c r="AW52" s="97"/>
      <c r="AX52" s="94" t="s">
        <v>74</v>
      </c>
      <c r="AY52" s="97"/>
    </row>
    <row r="53" spans="1:51" ht="13.5" hidden="1" customHeight="1" x14ac:dyDescent="0.25">
      <c r="A53" s="1" t="s">
        <v>406</v>
      </c>
      <c r="B53" s="20" t="s">
        <v>407</v>
      </c>
      <c r="C53" s="123" t="s">
        <v>591</v>
      </c>
      <c r="D53" s="68" t="str">
        <f t="shared" si="1"/>
        <v>CA_49_GOP CA_Accessory order-Fulfilment -SCA__Accessory_Prepaid</v>
      </c>
      <c r="E53" s="1" t="s">
        <v>408</v>
      </c>
      <c r="F53" s="68" t="s">
        <v>409</v>
      </c>
      <c r="G53" s="34"/>
      <c r="H53" s="103" t="s">
        <v>56</v>
      </c>
      <c r="I53" s="64" t="s">
        <v>90</v>
      </c>
      <c r="J53" s="65"/>
      <c r="K53" s="103" t="s">
        <v>59</v>
      </c>
      <c r="L53" s="64"/>
      <c r="M53" s="64"/>
      <c r="N53" s="65"/>
      <c r="O53" s="64" t="s">
        <v>80</v>
      </c>
      <c r="P53" s="64" t="s">
        <v>113</v>
      </c>
      <c r="Q53" s="64" t="s">
        <v>64</v>
      </c>
      <c r="R53" s="116">
        <v>529999822534</v>
      </c>
      <c r="S53" s="64"/>
      <c r="T53" s="64"/>
      <c r="U53" s="64"/>
      <c r="V53" s="64">
        <v>70712</v>
      </c>
      <c r="W53" s="64" t="s">
        <v>65</v>
      </c>
      <c r="X53" s="64" t="s">
        <v>66</v>
      </c>
      <c r="Y53" s="64" t="s">
        <v>593</v>
      </c>
      <c r="Z53" s="64"/>
      <c r="AA53" s="64"/>
      <c r="AB53" s="64"/>
      <c r="AC53" s="99" t="s">
        <v>68</v>
      </c>
      <c r="AD53" s="99" t="s">
        <v>69</v>
      </c>
      <c r="AE53" s="99" t="s">
        <v>70</v>
      </c>
      <c r="AF53" s="99" t="s">
        <v>71</v>
      </c>
      <c r="AG53" s="64" t="s">
        <v>171</v>
      </c>
      <c r="AH53" s="64" t="s">
        <v>178</v>
      </c>
      <c r="AI53" s="64"/>
      <c r="AJ53" s="64"/>
      <c r="AK53" s="64"/>
      <c r="AL53" s="116">
        <v>3000001523944</v>
      </c>
      <c r="AM53" s="117">
        <v>2003220255949</v>
      </c>
      <c r="AN53" s="64"/>
      <c r="AO53" s="64"/>
      <c r="AP53" s="64"/>
      <c r="AQ53" s="64"/>
      <c r="AR53" s="64"/>
      <c r="AS53" s="64"/>
      <c r="AT53" s="64"/>
      <c r="AU53" s="64"/>
      <c r="AV53" s="64"/>
      <c r="AW53" s="64"/>
      <c r="AX53" s="103" t="s">
        <v>74</v>
      </c>
      <c r="AY53" s="64"/>
    </row>
    <row r="54" spans="1:51" ht="13.5" hidden="1" customHeight="1" x14ac:dyDescent="0.25">
      <c r="A54">
        <v>999979676</v>
      </c>
    </row>
    <row r="57" spans="1:51" ht="13.5" customHeight="1" x14ac:dyDescent="0.25">
      <c r="C57" s="124">
        <v>3000001516193.1001</v>
      </c>
    </row>
    <row r="59" spans="1:51" ht="13.5" customHeight="1" x14ac:dyDescent="0.25">
      <c r="C59" s="118">
        <v>2003220171567</v>
      </c>
    </row>
    <row r="60" spans="1:51" ht="13.5" customHeight="1" x14ac:dyDescent="0.25">
      <c r="B60" s="156" t="s">
        <v>607</v>
      </c>
      <c r="F60">
        <v>48</v>
      </c>
    </row>
    <row r="61" spans="1:51" ht="13.5" customHeight="1" x14ac:dyDescent="0.25">
      <c r="B61" s="157" t="s">
        <v>608</v>
      </c>
    </row>
    <row r="62" spans="1:51" ht="13.5" customHeight="1" x14ac:dyDescent="0.25">
      <c r="B62" s="157" t="s">
        <v>609</v>
      </c>
    </row>
    <row r="63" spans="1:51" ht="13.5" customHeight="1" x14ac:dyDescent="0.25">
      <c r="B63" s="158" t="s">
        <v>610</v>
      </c>
    </row>
    <row r="65" spans="2:2" ht="13.5" customHeight="1" x14ac:dyDescent="0.25">
      <c r="B65" s="159" t="s">
        <v>61</v>
      </c>
    </row>
    <row r="114" spans="7:7" ht="13.5" customHeight="1" x14ac:dyDescent="0.25">
      <c r="G114" s="63" t="s">
        <v>57</v>
      </c>
    </row>
    <row r="115" spans="7:7" ht="13.5" customHeight="1" x14ac:dyDescent="0.25">
      <c r="G115" s="63" t="s">
        <v>90</v>
      </c>
    </row>
  </sheetData>
  <autoFilter ref="A1:AY54" xr:uid="{AEE637E6-14ED-4183-A3C4-5B2FFCFF15B1}">
    <filterColumn colId="5">
      <filters>
        <filter val="CFI"/>
        <filter val="Spare"/>
      </filters>
    </filterColumn>
  </autoFilter>
  <mergeCells count="22">
    <mergeCell ref="D33:D34"/>
    <mergeCell ref="E35:E36"/>
    <mergeCell ref="D35:D36"/>
    <mergeCell ref="K33:K34"/>
    <mergeCell ref="C35:C36"/>
    <mergeCell ref="C33:C34"/>
    <mergeCell ref="L33:L34"/>
    <mergeCell ref="A35:A36"/>
    <mergeCell ref="B35:B36"/>
    <mergeCell ref="F35:F36"/>
    <mergeCell ref="H35:H36"/>
    <mergeCell ref="I35:I36"/>
    <mergeCell ref="K35:K36"/>
    <mergeCell ref="L35:L36"/>
    <mergeCell ref="A33:A34"/>
    <mergeCell ref="B33:B34"/>
    <mergeCell ref="F33:F34"/>
    <mergeCell ref="H33:H34"/>
    <mergeCell ref="I33:I34"/>
    <mergeCell ref="J33:J34"/>
    <mergeCell ref="J35:J36"/>
    <mergeCell ref="E33:E34"/>
  </mergeCells>
  <dataValidations count="1">
    <dataValidation type="list" allowBlank="1" showInputMessage="1" showErrorMessage="1" sqref="I37:I49 I35 I2:I33" xr:uid="{565CFA66-1670-44AA-A306-02F1D2457D43}">
      <formula1>$G$114:$G$115</formula1>
    </dataValidation>
  </dataValidations>
  <pageMargins left="0.7" right="0.7" top="0.75" bottom="0.75" header="0.3" footer="0.3"/>
  <pageSetup orientation="portrait" r:id="rId1"/>
  <headerFooter>
    <oddFooter>&amp;L&amp;1#&amp;"Calibri"&amp;7&amp;K7F7F7FInternal Use -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49E12-A0A8-4EB1-8731-520219FF94F2}">
  <dimension ref="C3:F7"/>
  <sheetViews>
    <sheetView workbookViewId="0">
      <selection activeCell="F5" sqref="F5"/>
    </sheetView>
  </sheetViews>
  <sheetFormatPr defaultRowHeight="15" x14ac:dyDescent="0.25"/>
  <cols>
    <col min="3" max="3" width="12" bestFit="1" customWidth="1"/>
    <col min="4" max="4" width="23.7109375" bestFit="1" customWidth="1"/>
    <col min="5" max="5" width="16.42578125" bestFit="1" customWidth="1"/>
    <col min="6" max="6" width="10.7109375" bestFit="1" customWidth="1"/>
  </cols>
  <sheetData>
    <row r="3" spans="3:6" ht="15.75" thickBot="1" x14ac:dyDescent="0.3"/>
    <row r="4" spans="3:6" ht="15.75" thickBot="1" x14ac:dyDescent="0.3">
      <c r="C4" s="163" t="s">
        <v>623</v>
      </c>
      <c r="D4" s="164" t="s">
        <v>624</v>
      </c>
      <c r="E4" s="164" t="s">
        <v>632</v>
      </c>
      <c r="F4" s="168" t="s">
        <v>633</v>
      </c>
    </row>
    <row r="5" spans="3:6" ht="15.75" thickBot="1" x14ac:dyDescent="0.3">
      <c r="C5" s="166">
        <v>121851</v>
      </c>
      <c r="D5" s="167" t="s">
        <v>627</v>
      </c>
      <c r="E5" s="167" t="s">
        <v>630</v>
      </c>
    </row>
    <row r="6" spans="3:6" ht="15.75" thickBot="1" x14ac:dyDescent="0.3">
      <c r="C6" s="165">
        <v>121847</v>
      </c>
      <c r="D6" s="167" t="s">
        <v>628</v>
      </c>
      <c r="E6" s="167"/>
    </row>
    <row r="7" spans="3:6" ht="15.75" thickBot="1" x14ac:dyDescent="0.3">
      <c r="C7" s="165">
        <v>121852</v>
      </c>
      <c r="D7" s="167" t="s">
        <v>631</v>
      </c>
      <c r="E7" s="167"/>
    </row>
  </sheetData>
  <hyperlinks>
    <hyperlink ref="C5" r:id="rId1" tooltip="View Promotion Detail" display="http://ausuwdncg202.olqa.preol.dell.com/PromoLite/" xr:uid="{B7E18995-31E3-4AC3-960A-920403DD350F}"/>
  </hyperlinks>
  <pageMargins left="0.7" right="0.7" top="0.75" bottom="0.75" header="0.3" footer="0.3"/>
  <pageSetup orientation="portrait" r:id="rId2"/>
  <headerFooter>
    <oddFooter>&amp;L&amp;1#&amp;"Calibri"&amp;7&amp;K7F7F7FInternal Use -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8A898-84B4-4EC9-A438-3E1AB7602038}">
  <dimension ref="D5:G8"/>
  <sheetViews>
    <sheetView workbookViewId="0">
      <selection activeCell="D5" sqref="D5:G8"/>
    </sheetView>
  </sheetViews>
  <sheetFormatPr defaultRowHeight="15" x14ac:dyDescent="0.25"/>
  <cols>
    <col min="4" max="4" width="19.7109375" customWidth="1"/>
    <col min="5" max="5" width="23.7109375" bestFit="1" customWidth="1"/>
    <col min="6" max="6" width="21.7109375" customWidth="1"/>
    <col min="7" max="7" width="25.85546875" bestFit="1" customWidth="1"/>
  </cols>
  <sheetData>
    <row r="5" spans="4:7" x14ac:dyDescent="0.25">
      <c r="D5" s="162" t="s">
        <v>623</v>
      </c>
      <c r="E5" s="162" t="s">
        <v>624</v>
      </c>
      <c r="F5" s="162" t="s">
        <v>629</v>
      </c>
      <c r="G5" s="169" t="s">
        <v>633</v>
      </c>
    </row>
    <row r="6" spans="4:7" x14ac:dyDescent="0.25">
      <c r="D6" s="131">
        <v>121851</v>
      </c>
      <c r="E6" s="161" t="s">
        <v>627</v>
      </c>
      <c r="F6" s="161" t="s">
        <v>630</v>
      </c>
      <c r="G6" s="161" t="s">
        <v>93</v>
      </c>
    </row>
    <row r="7" spans="4:7" x14ac:dyDescent="0.25">
      <c r="D7" s="131">
        <v>121847</v>
      </c>
      <c r="E7" s="161" t="s">
        <v>628</v>
      </c>
      <c r="F7" s="161"/>
      <c r="G7" s="161" t="s">
        <v>161</v>
      </c>
    </row>
    <row r="8" spans="4:7" x14ac:dyDescent="0.25">
      <c r="D8" s="131">
        <v>121852</v>
      </c>
      <c r="E8" s="161" t="s">
        <v>631</v>
      </c>
      <c r="F8" s="161"/>
      <c r="G8" s="161" t="s">
        <v>161</v>
      </c>
    </row>
  </sheetData>
  <hyperlinks>
    <hyperlink ref="D6" r:id="rId1" tooltip="View Promotion Detail" display="http://ausuwdncg202.olqa.preol.dell.com/PromoLite/" xr:uid="{BD382F53-25EF-40AD-941A-808481676041}"/>
  </hyperlinks>
  <pageMargins left="0.7" right="0.7" top="0.75" bottom="0.75" header="0.3" footer="0.3"/>
  <pageSetup orientation="portrait" r:id="rId2"/>
  <headerFooter>
    <oddFooter>&amp;L&amp;1#&amp;"Calibri"&amp;7&amp;K7F7F7FInternal Use -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7EF27-D268-4669-8321-93F3F395EB29}">
  <dimension ref="A1:AQ27"/>
  <sheetViews>
    <sheetView topLeftCell="N7" workbookViewId="0">
      <selection activeCell="P1" sqref="P1:AC1"/>
    </sheetView>
  </sheetViews>
  <sheetFormatPr defaultColWidth="8.7109375" defaultRowHeight="14.45" customHeight="1" x14ac:dyDescent="0.2"/>
  <cols>
    <col min="1" max="5" width="8.7109375" style="25" hidden="1" customWidth="1"/>
    <col min="6" max="6" width="8.85546875" style="25" hidden="1" customWidth="1"/>
    <col min="7" max="10" width="8.7109375" style="25" hidden="1" customWidth="1"/>
    <col min="11" max="11" width="20.140625" style="25" hidden="1" customWidth="1"/>
    <col min="12" max="13" width="8.7109375" style="25" hidden="1" customWidth="1"/>
    <col min="14" max="14" width="8.7109375" style="25" customWidth="1"/>
    <col min="15" max="15" width="12" style="25" customWidth="1"/>
    <col min="16" max="16" width="8.7109375" style="25"/>
    <col min="17" max="17" width="54.5703125" style="25" hidden="1" customWidth="1"/>
    <col min="18" max="18" width="17.5703125" style="25" hidden="1" customWidth="1"/>
    <col min="19" max="19" width="47.85546875" style="25" customWidth="1"/>
    <col min="20" max="20" width="8.7109375" style="25" customWidth="1"/>
    <col min="21" max="21" width="8.85546875" style="25" customWidth="1"/>
    <col min="22" max="25" width="8.7109375" style="25" customWidth="1"/>
    <col min="26" max="26" width="13.42578125" style="25" customWidth="1"/>
    <col min="27" max="27" width="15.5703125" style="25" customWidth="1"/>
    <col min="28" max="28" width="15.28515625" style="25" customWidth="1"/>
    <col min="29" max="29" width="11.140625" style="25" customWidth="1"/>
    <col min="30" max="30" width="12.42578125" style="25" customWidth="1"/>
    <col min="31" max="31" width="10.5703125" style="25" customWidth="1"/>
    <col min="32" max="32" width="13.5703125" style="58" customWidth="1"/>
    <col min="33" max="33" width="9.42578125" style="25" customWidth="1"/>
    <col min="34" max="34" width="39.85546875" style="25" customWidth="1"/>
    <col min="35" max="16384" width="8.7109375" style="25"/>
  </cols>
  <sheetData>
    <row r="1" spans="1:34" ht="14.45" customHeight="1" x14ac:dyDescent="0.2">
      <c r="A1" s="21" t="s">
        <v>410</v>
      </c>
      <c r="B1" s="21" t="s">
        <v>411</v>
      </c>
      <c r="C1" s="21" t="s">
        <v>412</v>
      </c>
      <c r="D1" s="21" t="s">
        <v>413</v>
      </c>
      <c r="E1" s="22" t="s">
        <v>414</v>
      </c>
      <c r="F1" s="23" t="s">
        <v>415</v>
      </c>
      <c r="G1" s="22" t="s">
        <v>416</v>
      </c>
      <c r="H1" s="22" t="s">
        <v>417</v>
      </c>
      <c r="I1" s="22" t="s">
        <v>28</v>
      </c>
      <c r="J1" s="22" t="s">
        <v>29</v>
      </c>
      <c r="K1" s="22" t="s">
        <v>418</v>
      </c>
      <c r="L1" s="22" t="s">
        <v>419</v>
      </c>
      <c r="M1" s="22" t="s">
        <v>420</v>
      </c>
      <c r="N1" s="22" t="s">
        <v>421</v>
      </c>
      <c r="O1" s="22" t="s">
        <v>5</v>
      </c>
      <c r="P1" s="22" t="s">
        <v>422</v>
      </c>
      <c r="Q1" s="22" t="s">
        <v>3</v>
      </c>
      <c r="R1" s="22" t="s">
        <v>423</v>
      </c>
      <c r="S1" s="22" t="s">
        <v>1</v>
      </c>
      <c r="T1" s="22" t="s">
        <v>424</v>
      </c>
      <c r="U1" s="22" t="s">
        <v>425</v>
      </c>
      <c r="V1" s="22" t="s">
        <v>426</v>
      </c>
      <c r="W1" s="22" t="s">
        <v>23</v>
      </c>
      <c r="X1" s="22" t="s">
        <v>22</v>
      </c>
      <c r="Y1" s="22" t="s">
        <v>427</v>
      </c>
      <c r="Z1" s="22" t="s">
        <v>428</v>
      </c>
      <c r="AA1" s="22" t="s">
        <v>37</v>
      </c>
      <c r="AB1" s="22" t="s">
        <v>38</v>
      </c>
      <c r="AC1" s="22" t="s">
        <v>39</v>
      </c>
      <c r="AD1" s="22" t="s">
        <v>429</v>
      </c>
      <c r="AE1" s="23" t="s">
        <v>430</v>
      </c>
      <c r="AF1" s="23" t="s">
        <v>431</v>
      </c>
      <c r="AG1" s="23" t="s">
        <v>432</v>
      </c>
      <c r="AH1" s="24" t="s">
        <v>50</v>
      </c>
    </row>
    <row r="2" spans="1:34" ht="14.45" customHeight="1" x14ac:dyDescent="0.2">
      <c r="A2" s="26" t="s">
        <v>433</v>
      </c>
      <c r="B2" s="26" t="s">
        <v>434</v>
      </c>
      <c r="C2" s="27" t="s">
        <v>433</v>
      </c>
      <c r="D2" s="27"/>
      <c r="E2" s="27" t="s">
        <v>435</v>
      </c>
      <c r="F2" s="28">
        <v>44149</v>
      </c>
      <c r="G2" s="27" t="s">
        <v>433</v>
      </c>
      <c r="H2" s="27" t="s">
        <v>433</v>
      </c>
      <c r="I2" s="26" t="s">
        <v>69</v>
      </c>
      <c r="J2" s="26" t="s">
        <v>436</v>
      </c>
      <c r="K2" s="26" t="s">
        <v>437</v>
      </c>
      <c r="L2" s="26" t="s">
        <v>243</v>
      </c>
      <c r="M2" s="26"/>
      <c r="N2" s="27" t="s">
        <v>56</v>
      </c>
      <c r="O2" s="29" t="s">
        <v>242</v>
      </c>
      <c r="P2" s="29" t="s">
        <v>438</v>
      </c>
      <c r="Q2" s="29" t="str">
        <f t="shared" ref="Q2:Q24" si="0">_xlfn.CONCAT(,S2,"_",L2,"_",O2,"_",V2)</f>
        <v>PC-01-SFE CA-E2E-System order--EN -Same bill to and Same ship to– Wire Transfer_Inspiron_Other_Wiretransfer</v>
      </c>
      <c r="R2" s="29" t="s">
        <v>439</v>
      </c>
      <c r="S2" s="29" t="s">
        <v>440</v>
      </c>
      <c r="T2" s="30" t="s">
        <v>441</v>
      </c>
      <c r="U2" s="30">
        <v>70701</v>
      </c>
      <c r="V2" s="30" t="s">
        <v>81</v>
      </c>
      <c r="W2" s="30" t="s">
        <v>66</v>
      </c>
      <c r="X2" s="30" t="s">
        <v>82</v>
      </c>
      <c r="Y2" s="30" t="s">
        <v>80</v>
      </c>
      <c r="Z2" s="31" t="s">
        <v>442</v>
      </c>
      <c r="AA2" s="32">
        <v>3000001162426</v>
      </c>
      <c r="AB2" s="32">
        <v>2003216179343</v>
      </c>
      <c r="AC2" s="32">
        <v>999994188</v>
      </c>
      <c r="AD2" s="32" t="s">
        <v>443</v>
      </c>
      <c r="AE2" s="33" t="s">
        <v>444</v>
      </c>
      <c r="AF2" s="27" t="s">
        <v>445</v>
      </c>
      <c r="AG2" s="27"/>
      <c r="AH2" s="34" t="s">
        <v>446</v>
      </c>
    </row>
    <row r="3" spans="1:34" ht="14.45" customHeight="1" x14ac:dyDescent="0.2">
      <c r="A3" s="26" t="s">
        <v>433</v>
      </c>
      <c r="B3" s="26" t="s">
        <v>434</v>
      </c>
      <c r="C3" s="27" t="s">
        <v>433</v>
      </c>
      <c r="D3" s="27"/>
      <c r="E3" s="27" t="s">
        <v>435</v>
      </c>
      <c r="F3" s="28">
        <v>44149</v>
      </c>
      <c r="G3" s="27" t="s">
        <v>433</v>
      </c>
      <c r="H3" s="27" t="s">
        <v>433</v>
      </c>
      <c r="I3" s="26" t="s">
        <v>69</v>
      </c>
      <c r="J3" s="26" t="s">
        <v>436</v>
      </c>
      <c r="K3" s="26" t="s">
        <v>93</v>
      </c>
      <c r="L3" s="26" t="s">
        <v>447</v>
      </c>
      <c r="M3" s="26"/>
      <c r="N3" s="27" t="s">
        <v>56</v>
      </c>
      <c r="O3" s="29" t="s">
        <v>242</v>
      </c>
      <c r="P3" s="29" t="s">
        <v>448</v>
      </c>
      <c r="Q3" s="29" t="str">
        <f t="shared" si="0"/>
        <v>PC-02-SFE CA-E2E-System order_Multiquantity-FR-Different Bill to and ship to -Prepaid_Optiplex_Other_Prepaid</v>
      </c>
      <c r="R3" s="29" t="s">
        <v>449</v>
      </c>
      <c r="S3" s="29" t="s">
        <v>450</v>
      </c>
      <c r="T3" s="30" t="s">
        <v>451</v>
      </c>
      <c r="U3" s="30">
        <v>70703</v>
      </c>
      <c r="V3" s="30" t="s">
        <v>113</v>
      </c>
      <c r="W3" s="30" t="s">
        <v>95</v>
      </c>
      <c r="X3" s="30" t="s">
        <v>82</v>
      </c>
      <c r="Y3" s="30" t="s">
        <v>80</v>
      </c>
      <c r="Z3" s="35" t="s">
        <v>452</v>
      </c>
      <c r="AA3" s="32">
        <v>3000001227155</v>
      </c>
      <c r="AB3" s="32">
        <v>2003217326463</v>
      </c>
      <c r="AC3" s="32">
        <v>999990475</v>
      </c>
      <c r="AD3" s="32"/>
      <c r="AE3" s="36" t="s">
        <v>453</v>
      </c>
      <c r="AF3" s="27" t="s">
        <v>454</v>
      </c>
      <c r="AG3" s="27" t="s">
        <v>41</v>
      </c>
      <c r="AH3" s="37" t="s">
        <v>455</v>
      </c>
    </row>
    <row r="4" spans="1:34" ht="14.45" customHeight="1" x14ac:dyDescent="0.2">
      <c r="A4" s="26" t="s">
        <v>433</v>
      </c>
      <c r="B4" s="26" t="s">
        <v>434</v>
      </c>
      <c r="C4" s="27" t="s">
        <v>433</v>
      </c>
      <c r="D4" s="38"/>
      <c r="E4" s="27" t="s">
        <v>435</v>
      </c>
      <c r="F4" s="28">
        <v>44149</v>
      </c>
      <c r="G4" s="27" t="s">
        <v>433</v>
      </c>
      <c r="H4" s="27" t="s">
        <v>433</v>
      </c>
      <c r="I4" s="26" t="s">
        <v>69</v>
      </c>
      <c r="J4" s="26" t="s">
        <v>436</v>
      </c>
      <c r="K4" s="26" t="s">
        <v>456</v>
      </c>
      <c r="L4" s="26" t="s">
        <v>405</v>
      </c>
      <c r="M4" s="37"/>
      <c r="N4" s="39"/>
      <c r="O4" s="29" t="s">
        <v>197</v>
      </c>
      <c r="P4" s="29" t="s">
        <v>457</v>
      </c>
      <c r="Q4" s="29" t="str">
        <f t="shared" si="0"/>
        <v>PC-03-SFE CA-E2E-Import solution-EN-Wiretransfer_Monitor_OSC_Wiretransfer</v>
      </c>
      <c r="R4" s="29" t="s">
        <v>458</v>
      </c>
      <c r="S4" s="29" t="s">
        <v>459</v>
      </c>
      <c r="T4" s="30" t="s">
        <v>451</v>
      </c>
      <c r="U4" s="30">
        <v>70703</v>
      </c>
      <c r="V4" s="30" t="s">
        <v>81</v>
      </c>
      <c r="W4" s="30" t="s">
        <v>66</v>
      </c>
      <c r="X4" s="30" t="s">
        <v>65</v>
      </c>
      <c r="Y4" s="30" t="s">
        <v>80</v>
      </c>
      <c r="Z4" s="31" t="s">
        <v>460</v>
      </c>
      <c r="AA4" s="31">
        <v>3000001245691</v>
      </c>
      <c r="AB4" s="31">
        <v>2003217667460</v>
      </c>
      <c r="AC4" s="31">
        <v>999992950</v>
      </c>
      <c r="AD4" s="40" t="s">
        <v>461</v>
      </c>
      <c r="AE4" s="33" t="s">
        <v>444</v>
      </c>
      <c r="AF4" s="27"/>
      <c r="AG4" s="27"/>
      <c r="AH4" s="34" t="s">
        <v>446</v>
      </c>
    </row>
    <row r="5" spans="1:34" ht="14.45" customHeight="1" x14ac:dyDescent="0.2">
      <c r="A5" s="26" t="s">
        <v>433</v>
      </c>
      <c r="B5" s="26" t="s">
        <v>434</v>
      </c>
      <c r="C5" s="27" t="s">
        <v>433</v>
      </c>
      <c r="D5" s="27"/>
      <c r="E5" s="27" t="s">
        <v>435</v>
      </c>
      <c r="F5" s="28">
        <v>44149</v>
      </c>
      <c r="G5" s="27" t="s">
        <v>433</v>
      </c>
      <c r="H5" s="27" t="s">
        <v>433</v>
      </c>
      <c r="I5" s="26" t="s">
        <v>69</v>
      </c>
      <c r="J5" s="26" t="s">
        <v>436</v>
      </c>
      <c r="K5" s="26" t="s">
        <v>462</v>
      </c>
      <c r="L5" s="26" t="s">
        <v>463</v>
      </c>
      <c r="M5" s="26"/>
      <c r="N5" s="27" t="s">
        <v>56</v>
      </c>
      <c r="O5" s="29" t="s">
        <v>189</v>
      </c>
      <c r="P5" s="29" t="s">
        <v>464</v>
      </c>
      <c r="Q5" s="29" t="str">
        <f t="shared" si="0"/>
        <v>PC-04-SFE CA-E2E-System-FR-Cancel_Rebook-Creditcard_Monitor[32 ultra 4k]_Cancel_Creditcard</v>
      </c>
      <c r="R5" s="29" t="s">
        <v>465</v>
      </c>
      <c r="S5" s="29" t="s">
        <v>466</v>
      </c>
      <c r="T5" s="30" t="s">
        <v>451</v>
      </c>
      <c r="U5" s="30">
        <v>70714</v>
      </c>
      <c r="V5" s="30" t="s">
        <v>467</v>
      </c>
      <c r="W5" s="30" t="s">
        <v>395</v>
      </c>
      <c r="X5" s="30" t="s">
        <v>65</v>
      </c>
      <c r="Y5" s="30" t="s">
        <v>80</v>
      </c>
      <c r="Z5" s="31" t="s">
        <v>468</v>
      </c>
      <c r="AA5" s="31">
        <v>3000001212185</v>
      </c>
      <c r="AB5" s="31">
        <v>2003216948085</v>
      </c>
      <c r="AC5" s="31">
        <v>999993776</v>
      </c>
      <c r="AD5" s="31" t="s">
        <v>433</v>
      </c>
      <c r="AE5" s="33" t="s">
        <v>444</v>
      </c>
      <c r="AF5" s="27"/>
      <c r="AG5" s="27"/>
      <c r="AH5" s="34" t="s">
        <v>469</v>
      </c>
    </row>
    <row r="6" spans="1:34" ht="14.45" customHeight="1" x14ac:dyDescent="0.2">
      <c r="A6" s="26" t="s">
        <v>433</v>
      </c>
      <c r="B6" s="26" t="s">
        <v>434</v>
      </c>
      <c r="C6" s="27" t="s">
        <v>433</v>
      </c>
      <c r="D6" s="27"/>
      <c r="E6" s="27" t="s">
        <v>435</v>
      </c>
      <c r="F6" s="28">
        <v>44149</v>
      </c>
      <c r="G6" s="27" t="s">
        <v>433</v>
      </c>
      <c r="H6" s="27" t="s">
        <v>433</v>
      </c>
      <c r="I6" s="26" t="s">
        <v>69</v>
      </c>
      <c r="J6" s="26" t="s">
        <v>436</v>
      </c>
      <c r="K6" s="26" t="s">
        <v>470</v>
      </c>
      <c r="L6" s="26" t="s">
        <v>471</v>
      </c>
      <c r="M6" s="26"/>
      <c r="N6" s="27" t="s">
        <v>56</v>
      </c>
      <c r="O6" s="41" t="s">
        <v>140</v>
      </c>
      <c r="P6" s="29" t="s">
        <v>472</v>
      </c>
      <c r="Q6" s="29" t="str">
        <f t="shared" si="0"/>
        <v>PC-05-SFE CA-E2E-System_EHF-EN-Wiretransfer_Poweredge[T340]_EHF&amp;Tax_Wiretransfer</v>
      </c>
      <c r="R6" s="29" t="s">
        <v>473</v>
      </c>
      <c r="S6" s="29" t="s">
        <v>474</v>
      </c>
      <c r="T6" s="30" t="s">
        <v>441</v>
      </c>
      <c r="U6" s="30">
        <v>70710</v>
      </c>
      <c r="V6" s="30" t="s">
        <v>81</v>
      </c>
      <c r="W6" s="30" t="s">
        <v>66</v>
      </c>
      <c r="X6" s="30" t="s">
        <v>82</v>
      </c>
      <c r="Y6" s="30" t="s">
        <v>80</v>
      </c>
      <c r="Z6" s="31">
        <v>529999846483</v>
      </c>
      <c r="AA6" s="31">
        <v>3000001231462</v>
      </c>
      <c r="AB6" s="31">
        <v>2003217452624</v>
      </c>
      <c r="AC6" s="31">
        <v>999993602</v>
      </c>
      <c r="AD6" s="31" t="s">
        <v>475</v>
      </c>
      <c r="AE6" s="33" t="s">
        <v>444</v>
      </c>
      <c r="AF6" s="27"/>
      <c r="AG6" s="27"/>
      <c r="AH6" s="34" t="s">
        <v>446</v>
      </c>
    </row>
    <row r="7" spans="1:34" ht="14.45" customHeight="1" x14ac:dyDescent="0.2">
      <c r="A7" s="26" t="s">
        <v>433</v>
      </c>
      <c r="B7" s="26" t="s">
        <v>476</v>
      </c>
      <c r="C7" s="26" t="s">
        <v>433</v>
      </c>
      <c r="D7" s="26"/>
      <c r="E7" s="27" t="s">
        <v>435</v>
      </c>
      <c r="F7" s="28">
        <v>44149</v>
      </c>
      <c r="G7" s="26" t="s">
        <v>433</v>
      </c>
      <c r="H7" s="26" t="s">
        <v>433</v>
      </c>
      <c r="I7" s="26" t="s">
        <v>69</v>
      </c>
      <c r="J7" s="26" t="s">
        <v>436</v>
      </c>
      <c r="K7" s="26" t="s">
        <v>477</v>
      </c>
      <c r="L7" s="26" t="s">
        <v>478</v>
      </c>
      <c r="M7" s="27"/>
      <c r="N7" s="27" t="s">
        <v>56</v>
      </c>
      <c r="O7" s="29" t="s">
        <v>221</v>
      </c>
      <c r="P7" s="29" t="s">
        <v>479</v>
      </c>
      <c r="Q7" s="29" t="str">
        <f t="shared" si="0"/>
        <v>PC-06-SFE CA-E2E-System with ships with Sku-FR-3rdparty_Monitor[34]_Funder_3rd party</v>
      </c>
      <c r="R7" s="29" t="s">
        <v>480</v>
      </c>
      <c r="S7" s="29" t="s">
        <v>481</v>
      </c>
      <c r="T7" s="30" t="s">
        <v>451</v>
      </c>
      <c r="U7" s="30">
        <v>70713</v>
      </c>
      <c r="V7" s="30" t="s">
        <v>482</v>
      </c>
      <c r="W7" s="30" t="s">
        <v>95</v>
      </c>
      <c r="X7" s="30" t="s">
        <v>82</v>
      </c>
      <c r="Y7" s="30" t="s">
        <v>62</v>
      </c>
      <c r="Z7" s="30"/>
      <c r="AA7" s="30"/>
      <c r="AB7" s="30"/>
      <c r="AC7" s="31">
        <v>999990467</v>
      </c>
      <c r="AD7" s="30"/>
      <c r="AE7" s="42" t="s">
        <v>483</v>
      </c>
      <c r="AF7" s="27" t="s">
        <v>484</v>
      </c>
      <c r="AG7" s="27" t="s">
        <v>105</v>
      </c>
      <c r="AH7" s="43" t="s">
        <v>485</v>
      </c>
    </row>
    <row r="8" spans="1:34" ht="14.45" customHeight="1" x14ac:dyDescent="0.2">
      <c r="A8" s="26" t="s">
        <v>433</v>
      </c>
      <c r="B8" s="26" t="s">
        <v>434</v>
      </c>
      <c r="C8" s="26" t="s">
        <v>433</v>
      </c>
      <c r="D8" s="26"/>
      <c r="E8" s="27" t="s">
        <v>435</v>
      </c>
      <c r="F8" s="28">
        <v>44149</v>
      </c>
      <c r="G8" s="26" t="s">
        <v>433</v>
      </c>
      <c r="H8" s="26" t="s">
        <v>433</v>
      </c>
      <c r="I8" s="26" t="s">
        <v>69</v>
      </c>
      <c r="J8" s="26" t="s">
        <v>436</v>
      </c>
      <c r="K8" s="26" t="s">
        <v>486</v>
      </c>
      <c r="L8" s="26" t="s">
        <v>487</v>
      </c>
      <c r="M8" s="27"/>
      <c r="N8" s="27" t="s">
        <v>56</v>
      </c>
      <c r="O8" s="29" t="s">
        <v>488</v>
      </c>
      <c r="P8" s="29" t="s">
        <v>489</v>
      </c>
      <c r="Q8" s="29" t="str">
        <f t="shared" si="0"/>
        <v>PC-07-SFE CA-E2E-System Order -Eldarado discounts-EN-Wiretransfer_Poweredge[R440]_Discounts_Wiretransfer</v>
      </c>
      <c r="R8" s="29" t="s">
        <v>490</v>
      </c>
      <c r="S8" s="29" t="s">
        <v>491</v>
      </c>
      <c r="T8" s="30" t="s">
        <v>441</v>
      </c>
      <c r="U8" s="30">
        <v>70704</v>
      </c>
      <c r="V8" s="30" t="s">
        <v>81</v>
      </c>
      <c r="W8" s="30" t="s">
        <v>66</v>
      </c>
      <c r="X8" s="30" t="s">
        <v>65</v>
      </c>
      <c r="Y8" s="30" t="s">
        <v>62</v>
      </c>
      <c r="Z8" s="31" t="s">
        <v>492</v>
      </c>
      <c r="AA8" s="31">
        <v>3000001208590</v>
      </c>
      <c r="AB8" s="31">
        <v>2003216870347</v>
      </c>
      <c r="AC8" s="44"/>
      <c r="AD8" s="45" t="s">
        <v>493</v>
      </c>
      <c r="AE8" s="46" t="s">
        <v>444</v>
      </c>
      <c r="AF8" s="27" t="s">
        <v>445</v>
      </c>
      <c r="AG8" s="27"/>
      <c r="AH8" s="34" t="s">
        <v>446</v>
      </c>
    </row>
    <row r="9" spans="1:34" ht="14.45" customHeight="1" x14ac:dyDescent="0.2">
      <c r="A9" s="26" t="s">
        <v>433</v>
      </c>
      <c r="B9" s="26" t="s">
        <v>434</v>
      </c>
      <c r="C9" s="26" t="s">
        <v>433</v>
      </c>
      <c r="D9" s="26"/>
      <c r="E9" s="27" t="s">
        <v>435</v>
      </c>
      <c r="F9" s="28">
        <v>44149</v>
      </c>
      <c r="G9" s="26" t="s">
        <v>433</v>
      </c>
      <c r="H9" s="26" t="s">
        <v>433</v>
      </c>
      <c r="I9" s="26" t="s">
        <v>69</v>
      </c>
      <c r="J9" s="26" t="s">
        <v>436</v>
      </c>
      <c r="K9" s="26" t="s">
        <v>494</v>
      </c>
      <c r="L9" s="26" t="s">
        <v>495</v>
      </c>
      <c r="M9" s="27"/>
      <c r="N9" s="27" t="s">
        <v>56</v>
      </c>
      <c r="O9" s="29" t="s">
        <v>496</v>
      </c>
      <c r="P9" s="29" t="s">
        <v>497</v>
      </c>
      <c r="Q9" s="29" t="str">
        <f t="shared" si="0"/>
        <v>PC-08-SFE CA-E2E-Order change(Address)-EN-Prepaid_Chromebook 3180_Order Change_Prepaid</v>
      </c>
      <c r="R9" s="29" t="s">
        <v>498</v>
      </c>
      <c r="S9" s="29" t="s">
        <v>499</v>
      </c>
      <c r="T9" s="30" t="s">
        <v>451</v>
      </c>
      <c r="U9" s="30">
        <v>70713</v>
      </c>
      <c r="V9" s="30" t="s">
        <v>113</v>
      </c>
      <c r="W9" s="30" t="s">
        <v>66</v>
      </c>
      <c r="X9" s="30" t="s">
        <v>82</v>
      </c>
      <c r="Y9" s="30" t="s">
        <v>62</v>
      </c>
      <c r="Z9" s="32" t="s">
        <v>500</v>
      </c>
      <c r="AA9" s="32">
        <v>3000001196934</v>
      </c>
      <c r="AB9" s="32">
        <v>2003216758120</v>
      </c>
      <c r="AC9" s="30">
        <v>999993875</v>
      </c>
      <c r="AD9" s="30" t="s">
        <v>501</v>
      </c>
      <c r="AE9" s="46" t="s">
        <v>444</v>
      </c>
      <c r="AF9" s="27"/>
      <c r="AG9" s="27"/>
      <c r="AH9" s="34" t="s">
        <v>446</v>
      </c>
    </row>
    <row r="10" spans="1:34" ht="14.45" customHeight="1" x14ac:dyDescent="0.2">
      <c r="A10" s="37" t="s">
        <v>433</v>
      </c>
      <c r="B10" s="37" t="s">
        <v>434</v>
      </c>
      <c r="C10" s="39" t="s">
        <v>433</v>
      </c>
      <c r="D10" s="47"/>
      <c r="E10" s="27" t="s">
        <v>435</v>
      </c>
      <c r="F10" s="28">
        <v>44149</v>
      </c>
      <c r="G10" s="39" t="s">
        <v>433</v>
      </c>
      <c r="H10" s="39" t="s">
        <v>433</v>
      </c>
      <c r="I10" s="37" t="s">
        <v>69</v>
      </c>
      <c r="J10" s="37" t="s">
        <v>436</v>
      </c>
      <c r="K10" s="26" t="s">
        <v>502</v>
      </c>
      <c r="L10" s="26" t="s">
        <v>495</v>
      </c>
      <c r="M10" s="37"/>
      <c r="N10" s="39" t="s">
        <v>56</v>
      </c>
      <c r="O10" s="29" t="s">
        <v>189</v>
      </c>
      <c r="P10" s="29" t="s">
        <v>503</v>
      </c>
      <c r="Q10" s="29" t="str">
        <f t="shared" si="0"/>
        <v>PC-09-SFE CA-E2E-Order Cancellation (INT 17 300) EN-Wiretransfer(Cancellations done from front offccea nd back office)_Chromebook 3180_Cancel_Wiretransfer</v>
      </c>
      <c r="R10" s="29" t="s">
        <v>504</v>
      </c>
      <c r="S10" s="29" t="s">
        <v>505</v>
      </c>
      <c r="T10" s="30" t="s">
        <v>451</v>
      </c>
      <c r="U10" s="30">
        <v>70714</v>
      </c>
      <c r="V10" s="30" t="s">
        <v>81</v>
      </c>
      <c r="W10" s="30" t="s">
        <v>66</v>
      </c>
      <c r="X10" s="30" t="s">
        <v>65</v>
      </c>
      <c r="Y10" s="30" t="s">
        <v>80</v>
      </c>
      <c r="Z10" s="32" t="s">
        <v>468</v>
      </c>
      <c r="AA10" s="32">
        <v>3000001227154</v>
      </c>
      <c r="AB10" s="32">
        <v>2003217326448</v>
      </c>
      <c r="AC10" s="35" t="s">
        <v>506</v>
      </c>
      <c r="AD10" s="35" t="s">
        <v>433</v>
      </c>
      <c r="AE10" s="33" t="s">
        <v>444</v>
      </c>
      <c r="AF10" s="27"/>
      <c r="AG10" s="27"/>
      <c r="AH10" s="34" t="s">
        <v>446</v>
      </c>
    </row>
    <row r="11" spans="1:34" ht="14.45" customHeight="1" x14ac:dyDescent="0.2">
      <c r="A11" s="26" t="s">
        <v>433</v>
      </c>
      <c r="B11" s="26" t="s">
        <v>434</v>
      </c>
      <c r="C11" s="26" t="s">
        <v>433</v>
      </c>
      <c r="D11" s="26"/>
      <c r="E11" s="27" t="s">
        <v>435</v>
      </c>
      <c r="F11" s="28">
        <v>44149</v>
      </c>
      <c r="G11" s="26" t="s">
        <v>433</v>
      </c>
      <c r="H11" s="26" t="s">
        <v>433</v>
      </c>
      <c r="I11" s="26" t="s">
        <v>69</v>
      </c>
      <c r="J11" s="26" t="s">
        <v>436</v>
      </c>
      <c r="K11" s="48" t="s">
        <v>507</v>
      </c>
      <c r="L11" s="26" t="s">
        <v>487</v>
      </c>
      <c r="M11" s="27"/>
      <c r="N11" s="27" t="s">
        <v>205</v>
      </c>
      <c r="O11" s="29" t="s">
        <v>166</v>
      </c>
      <c r="P11" s="29" t="s">
        <v>508</v>
      </c>
      <c r="Q11" s="29" t="str">
        <f t="shared" si="0"/>
        <v>PC-11-Premier- CA-E2E-System order--EN -Same bill to and Same ship to– CC_Poweredge[R440]_Premier_Creditcard</v>
      </c>
      <c r="R11" s="29" t="s">
        <v>509</v>
      </c>
      <c r="S11" s="29" t="s">
        <v>510</v>
      </c>
      <c r="T11" s="30" t="s">
        <v>451</v>
      </c>
      <c r="U11" s="45">
        <v>70712</v>
      </c>
      <c r="V11" s="45" t="s">
        <v>467</v>
      </c>
      <c r="W11" s="30" t="s">
        <v>66</v>
      </c>
      <c r="X11" s="30" t="s">
        <v>65</v>
      </c>
      <c r="Y11" s="30" t="s">
        <v>511</v>
      </c>
      <c r="Z11" s="32">
        <v>529999844272</v>
      </c>
      <c r="AA11" s="32"/>
      <c r="AB11" s="32">
        <v>2003217647009</v>
      </c>
      <c r="AC11" s="30">
        <v>999992984</v>
      </c>
      <c r="AD11" s="30" t="s">
        <v>512</v>
      </c>
      <c r="AE11" s="46" t="s">
        <v>444</v>
      </c>
      <c r="AF11" s="27" t="s">
        <v>445</v>
      </c>
      <c r="AG11" s="27"/>
      <c r="AH11" s="34" t="s">
        <v>446</v>
      </c>
    </row>
    <row r="12" spans="1:34" ht="60.6" customHeight="1" x14ac:dyDescent="0.2">
      <c r="A12" s="26" t="s">
        <v>433</v>
      </c>
      <c r="B12" s="26" t="s">
        <v>434</v>
      </c>
      <c r="C12" s="26" t="s">
        <v>433</v>
      </c>
      <c r="D12" s="26"/>
      <c r="E12" s="27" t="s">
        <v>435</v>
      </c>
      <c r="F12" s="28">
        <v>44149</v>
      </c>
      <c r="G12" s="26" t="s">
        <v>433</v>
      </c>
      <c r="H12" s="26" t="s">
        <v>433</v>
      </c>
      <c r="I12" s="26" t="s">
        <v>69</v>
      </c>
      <c r="J12" s="26" t="s">
        <v>436</v>
      </c>
      <c r="K12" s="27" t="s">
        <v>513</v>
      </c>
      <c r="L12" s="26" t="s">
        <v>514</v>
      </c>
      <c r="M12" s="27"/>
      <c r="N12" s="27" t="s">
        <v>205</v>
      </c>
      <c r="O12" s="29" t="s">
        <v>166</v>
      </c>
      <c r="P12" s="29" t="s">
        <v>515</v>
      </c>
      <c r="Q12" s="29" t="str">
        <f t="shared" si="0"/>
        <v>PC-12-Premier CA-E2E-Mixed cart–Creditcard _Monitor
Poweredge
Optiplex_Premier_Creditcard</v>
      </c>
      <c r="R12" s="29" t="s">
        <v>516</v>
      </c>
      <c r="S12" s="29" t="s">
        <v>517</v>
      </c>
      <c r="T12" s="30" t="s">
        <v>441</v>
      </c>
      <c r="U12" s="30">
        <v>70703</v>
      </c>
      <c r="V12" s="45" t="s">
        <v>467</v>
      </c>
      <c r="W12" s="30" t="s">
        <v>66</v>
      </c>
      <c r="X12" s="30" t="s">
        <v>65</v>
      </c>
      <c r="Y12" s="30" t="s">
        <v>518</v>
      </c>
      <c r="Z12" s="32">
        <v>529999844272</v>
      </c>
      <c r="AA12" s="32">
        <v>3000001254762</v>
      </c>
      <c r="AB12" s="32">
        <v>2003217839622</v>
      </c>
      <c r="AC12" s="30" t="s">
        <v>519</v>
      </c>
      <c r="AD12" s="30" t="s">
        <v>520</v>
      </c>
      <c r="AE12" s="36" t="s">
        <v>453</v>
      </c>
      <c r="AF12" s="27" t="s">
        <v>521</v>
      </c>
      <c r="AG12" s="27" t="s">
        <v>41</v>
      </c>
      <c r="AH12" s="37" t="s">
        <v>522</v>
      </c>
    </row>
    <row r="13" spans="1:34" ht="14.45" customHeight="1" x14ac:dyDescent="0.2">
      <c r="A13" s="26" t="s">
        <v>433</v>
      </c>
      <c r="B13" s="26" t="s">
        <v>434</v>
      </c>
      <c r="C13" s="26" t="s">
        <v>433</v>
      </c>
      <c r="D13" s="26"/>
      <c r="E13" s="27" t="s">
        <v>435</v>
      </c>
      <c r="F13" s="28">
        <v>44149</v>
      </c>
      <c r="G13" s="26" t="s">
        <v>433</v>
      </c>
      <c r="H13" s="26" t="s">
        <v>433</v>
      </c>
      <c r="I13" s="26" t="s">
        <v>69</v>
      </c>
      <c r="J13" s="26" t="s">
        <v>436</v>
      </c>
      <c r="K13" s="26" t="s">
        <v>61</v>
      </c>
      <c r="L13" s="26" t="s">
        <v>55</v>
      </c>
      <c r="M13" s="26"/>
      <c r="N13" s="26" t="s">
        <v>56</v>
      </c>
      <c r="O13" s="29" t="s">
        <v>54</v>
      </c>
      <c r="P13" s="29" t="s">
        <v>523</v>
      </c>
      <c r="Q13" s="29" t="str">
        <f t="shared" si="0"/>
        <v>Profile 013_Single System(R940)_Dynamic Pricing Enabled_Qty(4)_Poweredge_VP_Wiretransfer</v>
      </c>
      <c r="R13" s="29" t="s">
        <v>524</v>
      </c>
      <c r="S13" s="29" t="s">
        <v>525</v>
      </c>
      <c r="T13" s="30" t="s">
        <v>441</v>
      </c>
      <c r="U13" s="30">
        <v>70714</v>
      </c>
      <c r="V13" s="30" t="s">
        <v>81</v>
      </c>
      <c r="W13" s="30" t="s">
        <v>66</v>
      </c>
      <c r="X13" s="30" t="s">
        <v>65</v>
      </c>
      <c r="Y13" s="30" t="s">
        <v>80</v>
      </c>
      <c r="Z13" s="32" t="s">
        <v>309</v>
      </c>
      <c r="AA13" s="32">
        <v>3000001242953</v>
      </c>
      <c r="AB13" s="32">
        <v>2003217632928</v>
      </c>
      <c r="AC13" s="30" t="s">
        <v>526</v>
      </c>
      <c r="AD13" s="30"/>
      <c r="AE13" s="36" t="s">
        <v>453</v>
      </c>
      <c r="AF13" s="27" t="s">
        <v>521</v>
      </c>
      <c r="AG13" s="27" t="s">
        <v>41</v>
      </c>
      <c r="AH13" s="37" t="s">
        <v>527</v>
      </c>
    </row>
    <row r="14" spans="1:34" ht="14.45" customHeight="1" x14ac:dyDescent="0.2">
      <c r="A14" s="26" t="s">
        <v>433</v>
      </c>
      <c r="B14" s="26" t="s">
        <v>434</v>
      </c>
      <c r="C14" s="27" t="s">
        <v>433</v>
      </c>
      <c r="D14" s="27"/>
      <c r="E14" s="27" t="s">
        <v>435</v>
      </c>
      <c r="F14" s="28">
        <v>44149</v>
      </c>
      <c r="G14" s="27" t="s">
        <v>433</v>
      </c>
      <c r="H14" s="27" t="s">
        <v>433</v>
      </c>
      <c r="I14" s="26" t="s">
        <v>69</v>
      </c>
      <c r="J14" s="26" t="s">
        <v>436</v>
      </c>
      <c r="K14" s="48" t="s">
        <v>201</v>
      </c>
      <c r="L14" s="26" t="s">
        <v>528</v>
      </c>
      <c r="M14" s="26"/>
      <c r="N14" s="27" t="s">
        <v>56</v>
      </c>
      <c r="O14" s="29" t="s">
        <v>54</v>
      </c>
      <c r="P14" s="29" t="s">
        <v>529</v>
      </c>
      <c r="Q14" s="29" t="str">
        <f t="shared" si="0"/>
        <v>Profile 014_Non-Tied item+Dynamic Pricing Enabled_Poweredge[RR40]_VP_Prepaid</v>
      </c>
      <c r="R14" s="29" t="s">
        <v>530</v>
      </c>
      <c r="S14" s="29" t="s">
        <v>531</v>
      </c>
      <c r="T14" s="30" t="s">
        <v>451</v>
      </c>
      <c r="U14" s="30">
        <v>70704</v>
      </c>
      <c r="V14" s="30" t="s">
        <v>113</v>
      </c>
      <c r="W14" s="30" t="s">
        <v>95</v>
      </c>
      <c r="X14" s="30" t="s">
        <v>82</v>
      </c>
      <c r="Y14" s="30" t="s">
        <v>80</v>
      </c>
      <c r="Z14" s="32" t="s">
        <v>532</v>
      </c>
      <c r="AA14" s="32">
        <v>3000001244843</v>
      </c>
      <c r="AB14" s="32">
        <v>2003217661240</v>
      </c>
      <c r="AC14" s="32" t="s">
        <v>533</v>
      </c>
      <c r="AD14" s="32" t="s">
        <v>534</v>
      </c>
      <c r="AE14" s="46" t="s">
        <v>444</v>
      </c>
      <c r="AF14" s="27"/>
      <c r="AG14" s="27"/>
      <c r="AH14" s="34" t="s">
        <v>446</v>
      </c>
    </row>
    <row r="15" spans="1:34" ht="14.45" customHeight="1" x14ac:dyDescent="0.2">
      <c r="A15" s="26" t="s">
        <v>433</v>
      </c>
      <c r="B15" s="26" t="s">
        <v>434</v>
      </c>
      <c r="C15" s="26" t="s">
        <v>433</v>
      </c>
      <c r="D15" s="26"/>
      <c r="E15" s="27" t="s">
        <v>435</v>
      </c>
      <c r="F15" s="28">
        <v>44149</v>
      </c>
      <c r="G15" s="26" t="s">
        <v>433</v>
      </c>
      <c r="H15" s="26" t="s">
        <v>433</v>
      </c>
      <c r="I15" s="26" t="s">
        <v>69</v>
      </c>
      <c r="J15" s="26" t="s">
        <v>436</v>
      </c>
      <c r="K15" s="26" t="s">
        <v>443</v>
      </c>
      <c r="L15" s="26"/>
      <c r="M15" s="26"/>
      <c r="N15" s="26" t="s">
        <v>56</v>
      </c>
      <c r="O15" s="29" t="s">
        <v>264</v>
      </c>
      <c r="P15" s="29" t="s">
        <v>535</v>
      </c>
      <c r="Q15" s="29" t="str">
        <f t="shared" si="0"/>
        <v>Profile 015_APOS order__APOS_WireTransfer</v>
      </c>
      <c r="R15" s="29" t="s">
        <v>536</v>
      </c>
      <c r="S15" s="29" t="s">
        <v>537</v>
      </c>
      <c r="T15" s="30" t="s">
        <v>441</v>
      </c>
      <c r="U15" s="30">
        <v>70701</v>
      </c>
      <c r="V15" s="30" t="s">
        <v>538</v>
      </c>
      <c r="W15" s="30" t="s">
        <v>66</v>
      </c>
      <c r="X15" s="30" t="s">
        <v>82</v>
      </c>
      <c r="Y15" s="30" t="s">
        <v>62</v>
      </c>
      <c r="Z15" s="32"/>
      <c r="AA15" s="32"/>
      <c r="AB15" s="32"/>
      <c r="AC15" s="30"/>
      <c r="AD15" s="30" t="s">
        <v>443</v>
      </c>
      <c r="AE15" s="46" t="s">
        <v>444</v>
      </c>
      <c r="AF15" s="27"/>
      <c r="AG15" s="27"/>
      <c r="AH15" s="34" t="s">
        <v>446</v>
      </c>
    </row>
    <row r="16" spans="1:34" ht="14.45" customHeight="1" x14ac:dyDescent="0.2">
      <c r="A16" s="26" t="s">
        <v>433</v>
      </c>
      <c r="B16" s="26" t="s">
        <v>434</v>
      </c>
      <c r="C16" s="26" t="s">
        <v>433</v>
      </c>
      <c r="D16" s="26"/>
      <c r="E16" s="27" t="s">
        <v>435</v>
      </c>
      <c r="F16" s="28">
        <v>44149</v>
      </c>
      <c r="G16" s="26" t="s">
        <v>433</v>
      </c>
      <c r="H16" s="26" t="s">
        <v>433</v>
      </c>
      <c r="I16" s="26" t="s">
        <v>69</v>
      </c>
      <c r="J16" s="26" t="s">
        <v>436</v>
      </c>
      <c r="K16" s="26" t="s">
        <v>539</v>
      </c>
      <c r="L16" s="26" t="s">
        <v>236</v>
      </c>
      <c r="M16" s="26"/>
      <c r="N16" s="26" t="s">
        <v>56</v>
      </c>
      <c r="O16" s="29" t="s">
        <v>235</v>
      </c>
      <c r="P16" s="29" t="s">
        <v>540</v>
      </c>
      <c r="Q16" s="29" t="str">
        <f t="shared" si="0"/>
        <v>Profile 016_VxRail POS orders with DF SKUS_Vxrail_ISG_WireTransfer</v>
      </c>
      <c r="R16" s="29" t="s">
        <v>541</v>
      </c>
      <c r="S16" s="29" t="s">
        <v>542</v>
      </c>
      <c r="T16" s="30" t="s">
        <v>451</v>
      </c>
      <c r="U16" s="30">
        <v>70711</v>
      </c>
      <c r="V16" s="30" t="s">
        <v>538</v>
      </c>
      <c r="W16" s="30" t="s">
        <v>66</v>
      </c>
      <c r="X16" s="30" t="s">
        <v>65</v>
      </c>
      <c r="Y16" s="30" t="s">
        <v>80</v>
      </c>
      <c r="Z16" s="32" t="s">
        <v>543</v>
      </c>
      <c r="AA16" s="32">
        <v>3000001244775</v>
      </c>
      <c r="AB16" s="32">
        <v>2003217645367</v>
      </c>
      <c r="AC16" s="30">
        <v>999993040</v>
      </c>
      <c r="AD16" s="30"/>
      <c r="AE16" s="42" t="s">
        <v>483</v>
      </c>
      <c r="AF16" s="49" t="s">
        <v>544</v>
      </c>
      <c r="AG16" s="27" t="s">
        <v>41</v>
      </c>
      <c r="AH16" s="43" t="s">
        <v>545</v>
      </c>
    </row>
    <row r="17" spans="1:43" ht="14.45" customHeight="1" x14ac:dyDescent="0.2">
      <c r="A17" s="26" t="s">
        <v>433</v>
      </c>
      <c r="B17" s="26" t="s">
        <v>434</v>
      </c>
      <c r="C17" s="27" t="s">
        <v>433</v>
      </c>
      <c r="D17" s="27"/>
      <c r="E17" s="27" t="s">
        <v>435</v>
      </c>
      <c r="F17" s="28">
        <v>44149</v>
      </c>
      <c r="G17" s="27" t="s">
        <v>433</v>
      </c>
      <c r="H17" s="27" t="s">
        <v>433</v>
      </c>
      <c r="I17" s="26" t="s">
        <v>69</v>
      </c>
      <c r="J17" s="26" t="s">
        <v>436</v>
      </c>
      <c r="K17" s="26" t="s">
        <v>462</v>
      </c>
      <c r="L17" s="26" t="s">
        <v>463</v>
      </c>
      <c r="M17" s="27"/>
      <c r="N17" s="27" t="s">
        <v>205</v>
      </c>
      <c r="O17" s="29" t="s">
        <v>166</v>
      </c>
      <c r="P17" s="29" t="s">
        <v>546</v>
      </c>
      <c r="Q17" s="29" t="str">
        <f t="shared" si="0"/>
        <v>PC17-Premier CA-E2E-Monitor-EN-PQTO-Creditcard_Monitor[32 ultra 4k]_Premier_Creditcard</v>
      </c>
      <c r="R17" s="29" t="s">
        <v>547</v>
      </c>
      <c r="S17" s="29" t="s">
        <v>548</v>
      </c>
      <c r="T17" s="30" t="s">
        <v>441</v>
      </c>
      <c r="U17" s="30">
        <v>70714</v>
      </c>
      <c r="V17" s="30" t="s">
        <v>467</v>
      </c>
      <c r="W17" s="30" t="s">
        <v>395</v>
      </c>
      <c r="X17" s="30" t="s">
        <v>65</v>
      </c>
      <c r="Y17" s="30" t="s">
        <v>511</v>
      </c>
      <c r="Z17" s="31" t="s">
        <v>468</v>
      </c>
      <c r="AA17" s="31">
        <v>3000001212185</v>
      </c>
      <c r="AB17" s="31">
        <v>2003217820242</v>
      </c>
      <c r="AC17" s="45">
        <v>999990152</v>
      </c>
      <c r="AD17" s="45"/>
      <c r="AE17" s="36" t="s">
        <v>453</v>
      </c>
      <c r="AF17" s="27" t="s">
        <v>521</v>
      </c>
      <c r="AG17" s="27" t="s">
        <v>41</v>
      </c>
      <c r="AH17" s="37" t="s">
        <v>527</v>
      </c>
    </row>
    <row r="18" spans="1:43" ht="14.45" customHeight="1" x14ac:dyDescent="0.2">
      <c r="A18" s="26" t="s">
        <v>433</v>
      </c>
      <c r="B18" s="26" t="s">
        <v>434</v>
      </c>
      <c r="C18" s="27" t="s">
        <v>433</v>
      </c>
      <c r="D18" s="27"/>
      <c r="E18" s="27" t="s">
        <v>435</v>
      </c>
      <c r="F18" s="28">
        <v>44149</v>
      </c>
      <c r="G18" s="27" t="s">
        <v>433</v>
      </c>
      <c r="H18" s="27" t="s">
        <v>433</v>
      </c>
      <c r="I18" s="26" t="s">
        <v>69</v>
      </c>
      <c r="J18" s="26" t="s">
        <v>436</v>
      </c>
      <c r="K18" s="27" t="s">
        <v>549</v>
      </c>
      <c r="L18" s="27" t="s">
        <v>550</v>
      </c>
      <c r="M18" s="27"/>
      <c r="N18" s="27" t="s">
        <v>205</v>
      </c>
      <c r="O18" s="29" t="s">
        <v>488</v>
      </c>
      <c r="P18" s="29" t="s">
        <v>551</v>
      </c>
      <c r="Q18" s="29" t="str">
        <f t="shared" si="0"/>
        <v>PC18-Premier CA-E2E-Optiplex-EN-Option level discount-Creditcard_OPtilex_Discounts_Creditcard</v>
      </c>
      <c r="R18" s="29" t="s">
        <v>552</v>
      </c>
      <c r="S18" s="29" t="s">
        <v>553</v>
      </c>
      <c r="T18" s="30" t="s">
        <v>441</v>
      </c>
      <c r="U18" s="30">
        <v>70703</v>
      </c>
      <c r="V18" s="30" t="s">
        <v>467</v>
      </c>
      <c r="W18" s="30" t="s">
        <v>395</v>
      </c>
      <c r="X18" s="30" t="s">
        <v>65</v>
      </c>
      <c r="Y18" s="30" t="s">
        <v>511</v>
      </c>
      <c r="Z18" s="31">
        <v>529999844272</v>
      </c>
      <c r="AA18" s="32"/>
      <c r="AB18" s="31">
        <v>2003218060640</v>
      </c>
      <c r="AC18" s="30">
        <v>999991192</v>
      </c>
      <c r="AD18" s="30"/>
      <c r="AE18" s="36" t="s">
        <v>453</v>
      </c>
      <c r="AF18" s="27" t="s">
        <v>521</v>
      </c>
      <c r="AG18" s="27" t="s">
        <v>41</v>
      </c>
      <c r="AH18" s="37" t="s">
        <v>455</v>
      </c>
    </row>
    <row r="19" spans="1:43" ht="14.45" customHeight="1" x14ac:dyDescent="0.2">
      <c r="A19" s="26" t="s">
        <v>433</v>
      </c>
      <c r="B19" s="26" t="s">
        <v>434</v>
      </c>
      <c r="C19" s="27" t="s">
        <v>433</v>
      </c>
      <c r="D19" s="27"/>
      <c r="E19" s="27" t="s">
        <v>435</v>
      </c>
      <c r="F19" s="28">
        <v>44149</v>
      </c>
      <c r="G19" s="27" t="s">
        <v>433</v>
      </c>
      <c r="H19" s="27" t="s">
        <v>433</v>
      </c>
      <c r="I19" s="26" t="s">
        <v>69</v>
      </c>
      <c r="J19" s="26" t="s">
        <v>436</v>
      </c>
      <c r="K19" s="27" t="s">
        <v>554</v>
      </c>
      <c r="L19" s="27" t="s">
        <v>555</v>
      </c>
      <c r="M19" s="27"/>
      <c r="N19" s="27" t="s">
        <v>205</v>
      </c>
      <c r="O19" s="107" t="s">
        <v>488</v>
      </c>
      <c r="P19" s="29" t="s">
        <v>556</v>
      </c>
      <c r="Q19" s="29" t="str">
        <f t="shared" si="0"/>
        <v>PC19-Premier CA-E2E-Monitor-EN-Order  level discount-Creditcard_MOnitor_Discounts_Creditcard</v>
      </c>
      <c r="R19" s="29" t="s">
        <v>557</v>
      </c>
      <c r="S19" s="29" t="s">
        <v>558</v>
      </c>
      <c r="T19" s="30" t="s">
        <v>441</v>
      </c>
      <c r="U19" s="30">
        <v>70703</v>
      </c>
      <c r="V19" s="30" t="s">
        <v>467</v>
      </c>
      <c r="W19" s="30" t="s">
        <v>395</v>
      </c>
      <c r="X19" s="30" t="s">
        <v>65</v>
      </c>
      <c r="Y19" s="30" t="s">
        <v>511</v>
      </c>
      <c r="Z19" s="31">
        <v>529999844272</v>
      </c>
      <c r="AA19" s="32"/>
      <c r="AB19" s="31">
        <v>2003218059428</v>
      </c>
      <c r="AC19" s="30">
        <v>999990301</v>
      </c>
      <c r="AD19" s="30"/>
      <c r="AE19" s="36" t="s">
        <v>453</v>
      </c>
      <c r="AF19" s="27" t="s">
        <v>521</v>
      </c>
      <c r="AG19" s="27" t="s">
        <v>41</v>
      </c>
      <c r="AH19" s="50" t="s">
        <v>559</v>
      </c>
    </row>
    <row r="20" spans="1:43" ht="14.45" customHeight="1" x14ac:dyDescent="0.2">
      <c r="A20" s="64"/>
      <c r="B20" s="64"/>
      <c r="C20" s="64"/>
      <c r="D20" s="64"/>
      <c r="E20" s="64"/>
      <c r="F20" s="64"/>
      <c r="G20" s="64"/>
      <c r="H20" s="64"/>
      <c r="I20" s="64"/>
      <c r="J20" s="64"/>
      <c r="K20" s="64"/>
      <c r="L20" s="64"/>
      <c r="M20" s="64"/>
      <c r="N20" s="26" t="s">
        <v>56</v>
      </c>
      <c r="O20" s="108" t="s">
        <v>357</v>
      </c>
      <c r="P20" s="31" t="s">
        <v>560</v>
      </c>
      <c r="Q20" s="29" t="str">
        <f t="shared" si="0"/>
        <v>PC-20-SFE CA-E2E-NPOS extension order__NPOS_</v>
      </c>
      <c r="R20" s="29" t="s">
        <v>561</v>
      </c>
      <c r="S20" s="111" t="s">
        <v>562</v>
      </c>
      <c r="T20" s="30" t="s">
        <v>441</v>
      </c>
      <c r="U20" s="31"/>
      <c r="V20" s="31"/>
      <c r="W20" s="31"/>
      <c r="X20" s="31"/>
      <c r="Y20" s="31"/>
      <c r="Z20" s="31"/>
      <c r="AA20" s="31"/>
      <c r="AB20" s="31"/>
      <c r="AC20" s="31"/>
      <c r="AD20" s="31"/>
      <c r="AE20" s="42" t="s">
        <v>483</v>
      </c>
      <c r="AF20" s="27" t="s">
        <v>563</v>
      </c>
      <c r="AG20" s="48" t="s">
        <v>564</v>
      </c>
      <c r="AH20" s="51" t="s">
        <v>565</v>
      </c>
    </row>
    <row r="21" spans="1:43" ht="14.45" customHeight="1" x14ac:dyDescent="0.2">
      <c r="A21" s="64"/>
      <c r="B21" s="64"/>
      <c r="C21" s="64"/>
      <c r="D21" s="64"/>
      <c r="E21" s="64"/>
      <c r="F21" s="64"/>
      <c r="G21" s="64"/>
      <c r="H21" s="64"/>
      <c r="I21" s="64"/>
      <c r="J21" s="64"/>
      <c r="K21" s="64"/>
      <c r="L21" s="64"/>
      <c r="M21" s="64"/>
      <c r="N21" s="26" t="s">
        <v>56</v>
      </c>
      <c r="O21" s="108" t="s">
        <v>250</v>
      </c>
      <c r="P21" s="31" t="s">
        <v>566</v>
      </c>
      <c r="Q21" s="29" t="str">
        <f t="shared" si="0"/>
        <v>PC-21-SFE CA-E2E-SPare order__Spare_</v>
      </c>
      <c r="R21" s="29" t="s">
        <v>567</v>
      </c>
      <c r="S21" s="111" t="s">
        <v>568</v>
      </c>
      <c r="T21" s="31" t="s">
        <v>441</v>
      </c>
      <c r="U21" s="31"/>
      <c r="V21" s="31"/>
      <c r="W21" s="31"/>
      <c r="X21" s="31"/>
      <c r="Y21" s="31"/>
      <c r="Z21" s="31">
        <v>529999846491</v>
      </c>
      <c r="AA21" s="44" t="s">
        <v>569</v>
      </c>
      <c r="AB21" s="31">
        <v>2003219229343</v>
      </c>
      <c r="AC21" s="31">
        <v>999990673</v>
      </c>
      <c r="AD21" s="31"/>
      <c r="AE21" s="36" t="s">
        <v>453</v>
      </c>
      <c r="AF21" s="27" t="s">
        <v>570</v>
      </c>
      <c r="AG21" s="27" t="s">
        <v>105</v>
      </c>
      <c r="AH21" s="115" t="s">
        <v>571</v>
      </c>
    </row>
    <row r="22" spans="1:43" ht="14.45" customHeight="1" x14ac:dyDescent="0.2">
      <c r="A22" s="64"/>
      <c r="B22" s="64"/>
      <c r="C22" s="64"/>
      <c r="D22" s="64"/>
      <c r="E22" s="64"/>
      <c r="F22" s="64"/>
      <c r="G22" s="64"/>
      <c r="H22" s="64"/>
      <c r="I22" s="64"/>
      <c r="J22" s="64"/>
      <c r="K22" s="64"/>
      <c r="L22" s="64"/>
      <c r="M22" s="64"/>
      <c r="N22" s="26" t="s">
        <v>56</v>
      </c>
      <c r="O22" s="109" t="s">
        <v>132</v>
      </c>
      <c r="P22" s="52" t="s">
        <v>572</v>
      </c>
      <c r="Q22" s="29" t="str">
        <f t="shared" si="0"/>
        <v>PC-22-SFE CA-E2E-CFI order with prodeploy sku__CFI_</v>
      </c>
      <c r="R22" s="66" t="s">
        <v>573</v>
      </c>
      <c r="S22" s="112" t="s">
        <v>574</v>
      </c>
      <c r="T22" s="31" t="s">
        <v>441</v>
      </c>
      <c r="U22" s="31"/>
      <c r="V22" s="31"/>
      <c r="W22" s="31"/>
      <c r="X22" s="31"/>
      <c r="Y22" s="31"/>
      <c r="Z22" s="31"/>
      <c r="AA22" s="31"/>
      <c r="AB22" s="31"/>
      <c r="AC22" s="32" t="s">
        <v>575</v>
      </c>
      <c r="AD22" s="31"/>
      <c r="AE22" s="36" t="s">
        <v>453</v>
      </c>
      <c r="AF22" s="27" t="s">
        <v>521</v>
      </c>
      <c r="AG22" s="27" t="s">
        <v>41</v>
      </c>
      <c r="AH22" s="37" t="s">
        <v>527</v>
      </c>
    </row>
    <row r="23" spans="1:43" ht="14.45" customHeight="1" x14ac:dyDescent="0.2">
      <c r="A23" s="64"/>
      <c r="B23" s="64"/>
      <c r="C23" s="64"/>
      <c r="D23" s="64"/>
      <c r="E23" s="64"/>
      <c r="F23" s="64"/>
      <c r="G23" s="64"/>
      <c r="H23" s="64"/>
      <c r="I23" s="64"/>
      <c r="J23" s="64"/>
      <c r="K23" s="64"/>
      <c r="L23" s="64"/>
      <c r="M23" s="64"/>
      <c r="N23" s="26" t="s">
        <v>56</v>
      </c>
      <c r="O23" s="110" t="s">
        <v>305</v>
      </c>
      <c r="P23" s="53" t="s">
        <v>576</v>
      </c>
      <c r="Q23" s="29" t="str">
        <f t="shared" si="0"/>
        <v>PC 23-SFE CA-E2E-DTCP order__DTCP_</v>
      </c>
      <c r="R23" s="67" t="s">
        <v>577</v>
      </c>
      <c r="S23" s="113" t="s">
        <v>578</v>
      </c>
      <c r="T23" s="31" t="s">
        <v>441</v>
      </c>
      <c r="U23" s="114"/>
      <c r="V23" s="114"/>
      <c r="W23" s="114"/>
      <c r="X23" s="114"/>
      <c r="Y23" s="114"/>
      <c r="Z23" s="31" t="s">
        <v>309</v>
      </c>
      <c r="AA23" s="31" t="s">
        <v>579</v>
      </c>
      <c r="AB23" s="31">
        <v>2003219149046</v>
      </c>
      <c r="AC23" s="31" t="s">
        <v>580</v>
      </c>
      <c r="AD23" s="54"/>
      <c r="AE23" s="46" t="s">
        <v>444</v>
      </c>
      <c r="AF23" s="49" t="s">
        <v>581</v>
      </c>
      <c r="AG23" s="55" t="s">
        <v>56</v>
      </c>
      <c r="AH23" s="56" t="s">
        <v>582</v>
      </c>
    </row>
    <row r="24" spans="1:43" ht="24" x14ac:dyDescent="0.2">
      <c r="A24" s="64"/>
      <c r="B24" s="64"/>
      <c r="C24" s="64"/>
      <c r="D24" s="64"/>
      <c r="E24" s="64"/>
      <c r="F24" s="64"/>
      <c r="G24" s="64"/>
      <c r="H24" s="64"/>
      <c r="I24" s="64"/>
      <c r="J24" s="64"/>
      <c r="K24" s="64"/>
      <c r="L24" s="64"/>
      <c r="M24" s="64"/>
      <c r="N24" s="26" t="s">
        <v>56</v>
      </c>
      <c r="O24" s="108" t="s">
        <v>235</v>
      </c>
      <c r="P24" s="31" t="s">
        <v>583</v>
      </c>
      <c r="Q24" s="29" t="str">
        <f t="shared" si="0"/>
        <v>PC-24-SFE CA-E2E-Trident order__ISG_</v>
      </c>
      <c r="R24" s="29" t="s">
        <v>584</v>
      </c>
      <c r="S24" s="111" t="s">
        <v>585</v>
      </c>
      <c r="T24" s="31" t="s">
        <v>441</v>
      </c>
      <c r="U24" s="31"/>
      <c r="V24" s="31"/>
      <c r="W24" s="31"/>
      <c r="X24" s="31"/>
      <c r="Y24" s="31"/>
      <c r="Z24" s="31"/>
      <c r="AA24" s="31"/>
      <c r="AB24" s="31"/>
      <c r="AC24" s="31"/>
      <c r="AD24" s="31"/>
      <c r="AE24" s="42" t="s">
        <v>483</v>
      </c>
      <c r="AF24" s="49" t="s">
        <v>484</v>
      </c>
      <c r="AG24" s="57" t="s">
        <v>56</v>
      </c>
      <c r="AH24" s="43" t="s">
        <v>586</v>
      </c>
    </row>
    <row r="27" spans="1:43" ht="14.45" customHeight="1" x14ac:dyDescent="0.2">
      <c r="AQ27" s="59"/>
    </row>
  </sheetData>
  <hyperlinks>
    <hyperlink ref="AB21" r:id="rId1" location="/order/details/dpid/2003219229343" display="2.00322E+12" xr:uid="{814B4715-FB64-47AF-AE80-05D4A73FE548}"/>
  </hyperlinks>
  <pageMargins left="0.7" right="0.7" top="0.75" bottom="0.75" header="0.3" footer="0.3"/>
  <pageSetup orientation="portrait" r:id="rId2"/>
  <headerFooter>
    <oddFooter>&amp;L&amp;1#&amp;"Calibri"&amp;7&amp;K7F7F7FInternal Use -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284D-FDA5-4544-BD98-B012CD2DD243}">
  <dimension ref="C2:M30"/>
  <sheetViews>
    <sheetView tabSelected="1" topLeftCell="A19" workbookViewId="0">
      <selection activeCell="K26" sqref="K26"/>
    </sheetView>
  </sheetViews>
  <sheetFormatPr defaultRowHeight="15" x14ac:dyDescent="0.25"/>
  <cols>
    <col min="4" max="4" width="32.42578125" bestFit="1" customWidth="1"/>
    <col min="6" max="6" width="12.28515625" customWidth="1"/>
    <col min="10" max="10" width="11.28515625" bestFit="1" customWidth="1"/>
    <col min="11" max="12" width="12.140625" bestFit="1" customWidth="1"/>
    <col min="13" max="13" width="22.42578125" customWidth="1"/>
  </cols>
  <sheetData>
    <row r="2" spans="3:13" ht="24" x14ac:dyDescent="0.25">
      <c r="C2" s="22" t="s">
        <v>422</v>
      </c>
      <c r="D2" s="22" t="s">
        <v>1</v>
      </c>
      <c r="E2" s="22" t="s">
        <v>425</v>
      </c>
      <c r="F2" s="22" t="s">
        <v>426</v>
      </c>
      <c r="G2" s="22" t="s">
        <v>23</v>
      </c>
      <c r="H2" s="22" t="s">
        <v>22</v>
      </c>
      <c r="I2" s="22" t="s">
        <v>427</v>
      </c>
      <c r="J2" s="22" t="s">
        <v>428</v>
      </c>
      <c r="K2" s="22" t="s">
        <v>37</v>
      </c>
      <c r="L2" s="22" t="s">
        <v>38</v>
      </c>
      <c r="M2" s="22" t="s">
        <v>39</v>
      </c>
    </row>
    <row r="3" spans="3:13" x14ac:dyDescent="0.25">
      <c r="C3" s="1" t="s">
        <v>406</v>
      </c>
      <c r="D3" s="20" t="s">
        <v>407</v>
      </c>
      <c r="E3" s="1">
        <v>70712</v>
      </c>
      <c r="F3" s="1" t="s">
        <v>113</v>
      </c>
      <c r="G3" s="1" t="s">
        <v>395</v>
      </c>
      <c r="H3" s="1" t="s">
        <v>65</v>
      </c>
      <c r="I3" s="1" t="s">
        <v>67</v>
      </c>
      <c r="J3" s="125">
        <v>529999822534</v>
      </c>
      <c r="K3" s="125">
        <v>3000001523944</v>
      </c>
      <c r="L3" s="125">
        <v>2003220255949</v>
      </c>
      <c r="M3" s="1">
        <v>999987950</v>
      </c>
    </row>
    <row r="6" spans="3:13" ht="24" x14ac:dyDescent="0.25">
      <c r="C6" s="22" t="s">
        <v>422</v>
      </c>
      <c r="D6" s="22" t="s">
        <v>1</v>
      </c>
      <c r="E6" s="22" t="s">
        <v>425</v>
      </c>
      <c r="F6" s="22" t="s">
        <v>426</v>
      </c>
      <c r="G6" s="22" t="s">
        <v>23</v>
      </c>
      <c r="H6" s="22" t="s">
        <v>22</v>
      </c>
      <c r="I6" s="22" t="s">
        <v>427</v>
      </c>
      <c r="J6" s="22" t="s">
        <v>428</v>
      </c>
      <c r="K6" s="22" t="s">
        <v>37</v>
      </c>
      <c r="L6" s="22" t="s">
        <v>38</v>
      </c>
      <c r="M6" s="22" t="s">
        <v>39</v>
      </c>
    </row>
    <row r="7" spans="3:13" ht="48" x14ac:dyDescent="0.25">
      <c r="C7" s="1" t="s">
        <v>137</v>
      </c>
      <c r="D7" s="6" t="s">
        <v>138</v>
      </c>
      <c r="E7" s="1">
        <v>707130</v>
      </c>
      <c r="F7" s="1" t="s">
        <v>606</v>
      </c>
      <c r="G7" s="1" t="s">
        <v>66</v>
      </c>
      <c r="H7" s="1" t="s">
        <v>65</v>
      </c>
      <c r="I7" s="1" t="s">
        <v>67</v>
      </c>
      <c r="J7" s="1" t="s">
        <v>604</v>
      </c>
      <c r="K7" s="125">
        <v>3000001655154</v>
      </c>
      <c r="L7" s="125">
        <v>2003221103668</v>
      </c>
      <c r="M7" s="2" t="s">
        <v>605</v>
      </c>
    </row>
    <row r="10" spans="3:13" ht="24" x14ac:dyDescent="0.25">
      <c r="C10" s="22" t="s">
        <v>422</v>
      </c>
      <c r="D10" s="22" t="s">
        <v>1</v>
      </c>
      <c r="E10" s="22" t="s">
        <v>425</v>
      </c>
      <c r="F10" s="22" t="s">
        <v>426</v>
      </c>
      <c r="G10" s="22" t="s">
        <v>23</v>
      </c>
      <c r="H10" s="22" t="s">
        <v>22</v>
      </c>
      <c r="I10" s="22" t="s">
        <v>427</v>
      </c>
      <c r="J10" s="22" t="s">
        <v>428</v>
      </c>
      <c r="K10" s="22" t="s">
        <v>37</v>
      </c>
      <c r="L10" s="22" t="s">
        <v>38</v>
      </c>
      <c r="M10" s="22" t="s">
        <v>39</v>
      </c>
    </row>
    <row r="11" spans="3:13" ht="36" x14ac:dyDescent="0.25">
      <c r="C11" s="1" t="s">
        <v>119</v>
      </c>
      <c r="D11" s="6" t="s">
        <v>120</v>
      </c>
      <c r="E11" s="6">
        <v>70704</v>
      </c>
      <c r="F11" s="6" t="s">
        <v>613</v>
      </c>
      <c r="G11" s="6" t="s">
        <v>95</v>
      </c>
      <c r="H11" s="6" t="s">
        <v>65</v>
      </c>
      <c r="I11" s="6" t="s">
        <v>67</v>
      </c>
      <c r="J11" s="6" t="s">
        <v>612</v>
      </c>
      <c r="K11" s="160">
        <v>3000001655283</v>
      </c>
      <c r="L11" s="160">
        <v>2003221102884</v>
      </c>
      <c r="M11" s="6" t="s">
        <v>611</v>
      </c>
    </row>
    <row r="13" spans="3:13" ht="24" x14ac:dyDescent="0.25">
      <c r="C13" s="22" t="s">
        <v>422</v>
      </c>
      <c r="D13" s="22" t="s">
        <v>1</v>
      </c>
      <c r="E13" s="22" t="s">
        <v>425</v>
      </c>
      <c r="F13" s="22" t="s">
        <v>426</v>
      </c>
      <c r="G13" s="22" t="s">
        <v>23</v>
      </c>
      <c r="H13" s="22" t="s">
        <v>22</v>
      </c>
      <c r="I13" s="22" t="s">
        <v>427</v>
      </c>
      <c r="J13" s="22" t="s">
        <v>428</v>
      </c>
      <c r="K13" s="22" t="s">
        <v>37</v>
      </c>
      <c r="L13" s="22" t="s">
        <v>38</v>
      </c>
      <c r="M13" s="22" t="s">
        <v>39</v>
      </c>
    </row>
    <row r="14" spans="3:13" ht="24" x14ac:dyDescent="0.25">
      <c r="C14" s="1" t="s">
        <v>85</v>
      </c>
      <c r="D14" s="68" t="s">
        <v>86</v>
      </c>
      <c r="E14" s="6"/>
      <c r="F14" s="6" t="s">
        <v>538</v>
      </c>
      <c r="G14" s="6" t="s">
        <v>95</v>
      </c>
      <c r="H14" s="6" t="s">
        <v>65</v>
      </c>
      <c r="I14" s="160" t="s">
        <v>617</v>
      </c>
      <c r="J14" s="160" t="s">
        <v>614</v>
      </c>
      <c r="K14" s="160" t="s">
        <v>615</v>
      </c>
      <c r="L14" s="160">
        <v>2003221111562</v>
      </c>
      <c r="M14" s="160">
        <v>999978249</v>
      </c>
    </row>
    <row r="16" spans="3:13" ht="24" x14ac:dyDescent="0.25">
      <c r="C16" s="22" t="s">
        <v>422</v>
      </c>
      <c r="D16" s="22" t="s">
        <v>1</v>
      </c>
      <c r="E16" s="22" t="s">
        <v>425</v>
      </c>
      <c r="F16" s="22" t="s">
        <v>426</v>
      </c>
      <c r="G16" s="22" t="s">
        <v>23</v>
      </c>
      <c r="H16" s="22" t="s">
        <v>22</v>
      </c>
      <c r="I16" s="22" t="s">
        <v>427</v>
      </c>
      <c r="J16" s="22" t="s">
        <v>428</v>
      </c>
      <c r="K16" s="22" t="s">
        <v>37</v>
      </c>
      <c r="L16" s="22" t="s">
        <v>38</v>
      </c>
      <c r="M16" s="22" t="s">
        <v>39</v>
      </c>
    </row>
    <row r="17" spans="3:13" ht="24" x14ac:dyDescent="0.25">
      <c r="C17" s="1" t="s">
        <v>129</v>
      </c>
      <c r="D17" s="6" t="s">
        <v>130</v>
      </c>
      <c r="E17" s="6">
        <v>70710</v>
      </c>
      <c r="F17" s="6" t="s">
        <v>538</v>
      </c>
      <c r="G17" s="6" t="s">
        <v>66</v>
      </c>
      <c r="H17" s="6" t="s">
        <v>65</v>
      </c>
      <c r="I17" s="6" t="s">
        <v>67</v>
      </c>
      <c r="J17" s="6" t="s">
        <v>616</v>
      </c>
      <c r="K17" s="160">
        <v>3000001641031</v>
      </c>
      <c r="L17" s="160">
        <v>2003221111588</v>
      </c>
      <c r="M17" s="6">
        <v>999978231</v>
      </c>
    </row>
    <row r="19" spans="3:13" ht="24" x14ac:dyDescent="0.25">
      <c r="C19" s="22" t="s">
        <v>422</v>
      </c>
      <c r="D19" s="22" t="s">
        <v>1</v>
      </c>
      <c r="E19" s="22" t="s">
        <v>425</v>
      </c>
      <c r="F19" s="22" t="s">
        <v>426</v>
      </c>
      <c r="G19" s="22" t="s">
        <v>23</v>
      </c>
      <c r="H19" s="22" t="s">
        <v>22</v>
      </c>
      <c r="I19" s="22" t="s">
        <v>427</v>
      </c>
      <c r="J19" s="22" t="s">
        <v>428</v>
      </c>
      <c r="K19" s="22" t="s">
        <v>37</v>
      </c>
      <c r="L19" s="22" t="s">
        <v>38</v>
      </c>
      <c r="M19" s="22" t="s">
        <v>39</v>
      </c>
    </row>
    <row r="20" spans="3:13" ht="72" x14ac:dyDescent="0.25">
      <c r="C20" s="1" t="s">
        <v>186</v>
      </c>
      <c r="D20" s="68" t="s">
        <v>187</v>
      </c>
      <c r="E20" s="6">
        <v>70723</v>
      </c>
      <c r="F20" s="6" t="s">
        <v>619</v>
      </c>
      <c r="G20" s="6" t="s">
        <v>66</v>
      </c>
      <c r="H20" s="6" t="s">
        <v>65</v>
      </c>
      <c r="I20" s="6" t="s">
        <v>67</v>
      </c>
      <c r="J20" s="6" t="s">
        <v>618</v>
      </c>
      <c r="K20" s="160">
        <v>3000001656686</v>
      </c>
      <c r="L20" s="160">
        <v>2003221118963</v>
      </c>
      <c r="M20" s="6" t="s">
        <v>620</v>
      </c>
    </row>
    <row r="22" spans="3:13" ht="24" x14ac:dyDescent="0.25">
      <c r="C22" s="22" t="s">
        <v>422</v>
      </c>
      <c r="D22" s="22" t="s">
        <v>1</v>
      </c>
      <c r="E22" s="22" t="s">
        <v>425</v>
      </c>
      <c r="F22" s="22" t="s">
        <v>426</v>
      </c>
      <c r="G22" s="22" t="s">
        <v>23</v>
      </c>
      <c r="H22" s="22" t="s">
        <v>22</v>
      </c>
      <c r="I22" s="22" t="s">
        <v>427</v>
      </c>
      <c r="J22" s="22" t="s">
        <v>428</v>
      </c>
      <c r="K22" s="22" t="s">
        <v>37</v>
      </c>
      <c r="L22" s="22" t="s">
        <v>38</v>
      </c>
      <c r="M22" s="22" t="s">
        <v>39</v>
      </c>
    </row>
    <row r="23" spans="3:13" ht="24" x14ac:dyDescent="0.25">
      <c r="C23" s="6" t="s">
        <v>479</v>
      </c>
      <c r="D23" s="6" t="s">
        <v>621</v>
      </c>
      <c r="E23" s="6">
        <v>70704</v>
      </c>
      <c r="F23" s="6" t="s">
        <v>622</v>
      </c>
      <c r="G23" s="6" t="s">
        <v>66</v>
      </c>
      <c r="H23" s="6" t="s">
        <v>65</v>
      </c>
      <c r="I23" s="6" t="s">
        <v>67</v>
      </c>
      <c r="J23" s="6" t="s">
        <v>612</v>
      </c>
      <c r="K23" s="160">
        <v>3000001642259</v>
      </c>
      <c r="L23" s="160">
        <v>2003221019765</v>
      </c>
      <c r="M23" s="6">
        <v>999979676</v>
      </c>
    </row>
    <row r="25" spans="3:13" ht="24" x14ac:dyDescent="0.25">
      <c r="C25" s="22" t="s">
        <v>422</v>
      </c>
      <c r="D25" s="22" t="s">
        <v>1</v>
      </c>
      <c r="E25" s="22" t="s">
        <v>425</v>
      </c>
      <c r="F25" s="22" t="s">
        <v>426</v>
      </c>
      <c r="G25" s="22" t="s">
        <v>23</v>
      </c>
      <c r="H25" s="22" t="s">
        <v>22</v>
      </c>
      <c r="I25" s="22" t="s">
        <v>427</v>
      </c>
      <c r="J25" s="22" t="s">
        <v>428</v>
      </c>
      <c r="K25" s="22" t="s">
        <v>37</v>
      </c>
      <c r="L25" s="22" t="s">
        <v>38</v>
      </c>
      <c r="M25" s="22" t="s">
        <v>39</v>
      </c>
    </row>
    <row r="26" spans="3:13" ht="24" x14ac:dyDescent="0.25">
      <c r="C26" s="6" t="s">
        <v>172</v>
      </c>
      <c r="D26" s="6" t="s">
        <v>173</v>
      </c>
      <c r="E26" s="6">
        <v>70703</v>
      </c>
      <c r="F26" s="6" t="s">
        <v>538</v>
      </c>
      <c r="G26" s="6" t="s">
        <v>66</v>
      </c>
      <c r="H26" s="6" t="s">
        <v>65</v>
      </c>
      <c r="I26" s="6" t="s">
        <v>67</v>
      </c>
      <c r="J26" s="6" t="s">
        <v>625</v>
      </c>
      <c r="K26" s="160">
        <v>3000001663732</v>
      </c>
      <c r="L26" s="160">
        <v>2003221177340</v>
      </c>
      <c r="M26" s="6" t="s">
        <v>626</v>
      </c>
    </row>
    <row r="29" spans="3:13" ht="24" x14ac:dyDescent="0.25">
      <c r="C29" s="22" t="s">
        <v>422</v>
      </c>
      <c r="D29" s="22" t="s">
        <v>1</v>
      </c>
      <c r="E29" s="22" t="s">
        <v>425</v>
      </c>
      <c r="F29" s="22" t="s">
        <v>426</v>
      </c>
      <c r="G29" s="22" t="s">
        <v>23</v>
      </c>
      <c r="H29" s="22" t="s">
        <v>22</v>
      </c>
      <c r="I29" s="22" t="s">
        <v>427</v>
      </c>
      <c r="J29" s="22" t="s">
        <v>428</v>
      </c>
      <c r="K29" s="22" t="s">
        <v>37</v>
      </c>
      <c r="L29" s="22" t="s">
        <v>38</v>
      </c>
      <c r="M29" s="22" t="s">
        <v>39</v>
      </c>
    </row>
    <row r="30" spans="3:13" ht="24" x14ac:dyDescent="0.25">
      <c r="C30" s="6" t="s">
        <v>246</v>
      </c>
      <c r="D30" s="6" t="s">
        <v>247</v>
      </c>
      <c r="E30" s="6">
        <v>70702</v>
      </c>
      <c r="F30" s="6" t="s">
        <v>538</v>
      </c>
      <c r="G30" s="6" t="s">
        <v>95</v>
      </c>
      <c r="H30" s="6" t="s">
        <v>82</v>
      </c>
      <c r="I30" s="6" t="s">
        <v>67</v>
      </c>
      <c r="J30" s="6" t="s">
        <v>634</v>
      </c>
      <c r="K30" s="160">
        <v>3000001667568</v>
      </c>
      <c r="L30" s="160">
        <v>2003221202825</v>
      </c>
      <c r="M30" s="160">
        <v>999976656</v>
      </c>
    </row>
  </sheetData>
  <pageMargins left="0.7" right="0.7" top="0.75" bottom="0.75" header="0.3" footer="0.3"/>
  <pageSetup orientation="portrait" r:id="rId1"/>
  <headerFooter>
    <oddFooter>&amp;L&amp;1#&amp;"Calibri"&amp;7&amp;K7F7F7FInternal Use -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1DF29-A9B8-4B79-9F79-3923B0D57B54}">
  <dimension ref="E5:G11"/>
  <sheetViews>
    <sheetView workbookViewId="0">
      <selection activeCell="E5" sqref="E5:F11"/>
    </sheetView>
  </sheetViews>
  <sheetFormatPr defaultRowHeight="15" x14ac:dyDescent="0.25"/>
  <cols>
    <col min="5" max="5" width="15.7109375" bestFit="1" customWidth="1"/>
    <col min="6" max="6" width="16.42578125" bestFit="1" customWidth="1"/>
    <col min="7" max="7" width="19.85546875" bestFit="1" customWidth="1"/>
  </cols>
  <sheetData>
    <row r="5" spans="5:7" x14ac:dyDescent="0.25">
      <c r="E5" s="126" t="s">
        <v>595</v>
      </c>
      <c r="F5" s="126" t="s">
        <v>596</v>
      </c>
      <c r="G5" s="126" t="s">
        <v>597</v>
      </c>
    </row>
    <row r="6" spans="5:7" x14ac:dyDescent="0.25">
      <c r="E6" s="127">
        <v>44168</v>
      </c>
      <c r="F6" s="126" t="s">
        <v>602</v>
      </c>
      <c r="G6" s="126" t="s">
        <v>598</v>
      </c>
    </row>
    <row r="7" spans="5:7" x14ac:dyDescent="0.25">
      <c r="E7" s="127">
        <v>44169</v>
      </c>
      <c r="F7" s="126">
        <v>9861768</v>
      </c>
      <c r="G7" s="126" t="s">
        <v>599</v>
      </c>
    </row>
    <row r="8" spans="5:7" x14ac:dyDescent="0.25">
      <c r="E8" s="127">
        <v>44172</v>
      </c>
      <c r="F8" s="128">
        <v>9874401</v>
      </c>
      <c r="G8" s="126" t="s">
        <v>600</v>
      </c>
    </row>
    <row r="9" spans="5:7" x14ac:dyDescent="0.25">
      <c r="E9" s="127">
        <v>44173</v>
      </c>
      <c r="F9" s="126">
        <v>9817938</v>
      </c>
      <c r="G9" s="126" t="s">
        <v>601</v>
      </c>
    </row>
    <row r="10" spans="5:7" x14ac:dyDescent="0.25">
      <c r="E10" s="127">
        <v>44174</v>
      </c>
      <c r="F10" s="126">
        <v>9887789</v>
      </c>
      <c r="G10" s="126" t="s">
        <v>601</v>
      </c>
    </row>
    <row r="11" spans="5:7" x14ac:dyDescent="0.25">
      <c r="E11" s="130">
        <v>44175</v>
      </c>
      <c r="F11" s="129">
        <v>9892490</v>
      </c>
      <c r="G11" s="131"/>
    </row>
  </sheetData>
  <pageMargins left="0.7" right="0.7" top="0.75" bottom="0.75" header="0.3" footer="0.3"/>
  <pageSetup orientation="portrait" r:id="rId1"/>
  <headerFooter>
    <oddFooter>&amp;L&amp;1#&amp;"Calibri"&amp;7&amp;K7F7F7FInternal Use -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167F02D9598224F81F488ADDFB23FB6" ma:contentTypeVersion="4" ma:contentTypeDescription="Create a new document." ma:contentTypeScope="" ma:versionID="2c03f34c7514150f2cae303f1a2426db">
  <xsd:schema xmlns:xsd="http://www.w3.org/2001/XMLSchema" xmlns:xs="http://www.w3.org/2001/XMLSchema" xmlns:p="http://schemas.microsoft.com/office/2006/metadata/properties" xmlns:ns2="e0d084dc-cfac-46c5-931f-4fcd16ebd232" xmlns:ns3="0cdc811b-5af7-41fc-8186-d7e2d9468333" targetNamespace="http://schemas.microsoft.com/office/2006/metadata/properties" ma:root="true" ma:fieldsID="06cef00dc5bf6353b9a597c3850fb7a5" ns2:_="" ns3:_="">
    <xsd:import namespace="e0d084dc-cfac-46c5-931f-4fcd16ebd232"/>
    <xsd:import namespace="0cdc811b-5af7-41fc-8186-d7e2d946833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d084dc-cfac-46c5-931f-4fcd16ebd2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cdc811b-5af7-41fc-8186-d7e2d946833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29D9542-7DF0-4B25-B8A5-63B164D87181}">
  <ds:schemaRefs>
    <ds:schemaRef ds:uri="http://schemas.microsoft.com/sharepoint/v3/contenttype/forms"/>
  </ds:schemaRefs>
</ds:datastoreItem>
</file>

<file path=customXml/itemProps2.xml><?xml version="1.0" encoding="utf-8"?>
<ds:datastoreItem xmlns:ds="http://schemas.openxmlformats.org/officeDocument/2006/customXml" ds:itemID="{CA221B2F-7CF2-4C5D-AC1F-8BB1B86AB9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d084dc-cfac-46c5-931f-4fcd16ebd232"/>
    <ds:schemaRef ds:uri="0cdc811b-5af7-41fc-8186-d7e2d94683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8874188-8EA9-447B-A68C-8759857A931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0202 Profiles</vt:lpstr>
      <vt:lpstr>Sheet4</vt:lpstr>
      <vt:lpstr>Sheet3</vt:lpstr>
      <vt:lpstr>Pipecleaning</vt:lpstr>
      <vt:lpstr>Sheet1</vt:lpstr>
      <vt:lpstr>Sheet2</vt:lpstr>
    </vt:vector>
  </TitlesOfParts>
  <Manager/>
  <Company>Dell Technologies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 Deepthi C</dc:creator>
  <cp:keywords/>
  <dc:description/>
  <cp:lastModifiedBy>P, Deepthi C</cp:lastModifiedBy>
  <cp:revision/>
  <dcterms:created xsi:type="dcterms:W3CDTF">2020-10-28T07:04:35Z</dcterms:created>
  <dcterms:modified xsi:type="dcterms:W3CDTF">2021-01-13T04:16:19Z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de70ee2-0cb4-4d60-aee5-75ef2c4c8a90_Enabled">
    <vt:lpwstr>True</vt:lpwstr>
  </property>
  <property fmtid="{D5CDD505-2E9C-101B-9397-08002B2CF9AE}" pid="3" name="MSIP_Label_7de70ee2-0cb4-4d60-aee5-75ef2c4c8a90_SiteId">
    <vt:lpwstr>945c199a-83a2-4e80-9f8c-5a91be5752dd</vt:lpwstr>
  </property>
  <property fmtid="{D5CDD505-2E9C-101B-9397-08002B2CF9AE}" pid="4" name="MSIP_Label_7de70ee2-0cb4-4d60-aee5-75ef2c4c8a90_Owner">
    <vt:lpwstr>Deepthi_C_P@Dell.com</vt:lpwstr>
  </property>
  <property fmtid="{D5CDD505-2E9C-101B-9397-08002B2CF9AE}" pid="5" name="MSIP_Label_7de70ee2-0cb4-4d60-aee5-75ef2c4c8a90_SetDate">
    <vt:lpwstr>2020-10-28T07:05:33.9807223Z</vt:lpwstr>
  </property>
  <property fmtid="{D5CDD505-2E9C-101B-9397-08002B2CF9AE}" pid="6" name="MSIP_Label_7de70ee2-0cb4-4d60-aee5-75ef2c4c8a90_Name">
    <vt:lpwstr>Internal Use</vt:lpwstr>
  </property>
  <property fmtid="{D5CDD505-2E9C-101B-9397-08002B2CF9AE}" pid="7" name="MSIP_Label_7de70ee2-0cb4-4d60-aee5-75ef2c4c8a90_Application">
    <vt:lpwstr>Microsoft Azure Information Protection</vt:lpwstr>
  </property>
  <property fmtid="{D5CDD505-2E9C-101B-9397-08002B2CF9AE}" pid="8" name="MSIP_Label_7de70ee2-0cb4-4d60-aee5-75ef2c4c8a90_Extended_MSFT_Method">
    <vt:lpwstr>Manual</vt:lpwstr>
  </property>
  <property fmtid="{D5CDD505-2E9C-101B-9397-08002B2CF9AE}" pid="9" name="MSIP_Label_da6fab74-d5af-4af7-a9a4-78d84655a626_Enabled">
    <vt:lpwstr>True</vt:lpwstr>
  </property>
  <property fmtid="{D5CDD505-2E9C-101B-9397-08002B2CF9AE}" pid="10" name="MSIP_Label_da6fab74-d5af-4af7-a9a4-78d84655a626_SiteId">
    <vt:lpwstr>945c199a-83a2-4e80-9f8c-5a91be5752dd</vt:lpwstr>
  </property>
  <property fmtid="{D5CDD505-2E9C-101B-9397-08002B2CF9AE}" pid="11" name="MSIP_Label_da6fab74-d5af-4af7-a9a4-78d84655a626_Owner">
    <vt:lpwstr>Deepthi_C_P@Dell.com</vt:lpwstr>
  </property>
  <property fmtid="{D5CDD505-2E9C-101B-9397-08002B2CF9AE}" pid="12" name="MSIP_Label_da6fab74-d5af-4af7-a9a4-78d84655a626_SetDate">
    <vt:lpwstr>2020-10-28T07:05:33.9807223Z</vt:lpwstr>
  </property>
  <property fmtid="{D5CDD505-2E9C-101B-9397-08002B2CF9AE}" pid="13" name="MSIP_Label_da6fab74-d5af-4af7-a9a4-78d84655a626_Name">
    <vt:lpwstr>Visual Marking</vt:lpwstr>
  </property>
  <property fmtid="{D5CDD505-2E9C-101B-9397-08002B2CF9AE}" pid="14" name="MSIP_Label_da6fab74-d5af-4af7-a9a4-78d84655a626_Application">
    <vt:lpwstr>Microsoft Azure Information Protection</vt:lpwstr>
  </property>
  <property fmtid="{D5CDD505-2E9C-101B-9397-08002B2CF9AE}" pid="15" name="MSIP_Label_da6fab74-d5af-4af7-a9a4-78d84655a626_Parent">
    <vt:lpwstr>7de70ee2-0cb4-4d60-aee5-75ef2c4c8a90</vt:lpwstr>
  </property>
  <property fmtid="{D5CDD505-2E9C-101B-9397-08002B2CF9AE}" pid="16" name="MSIP_Label_da6fab74-d5af-4af7-a9a4-78d84655a626_Extended_MSFT_Method">
    <vt:lpwstr>Manual</vt:lpwstr>
  </property>
  <property fmtid="{D5CDD505-2E9C-101B-9397-08002B2CF9AE}" pid="17" name="aiplabel">
    <vt:lpwstr>Internal Use Visual Marking</vt:lpwstr>
  </property>
  <property fmtid="{D5CDD505-2E9C-101B-9397-08002B2CF9AE}" pid="18" name="ContentTypeId">
    <vt:lpwstr>0x010100C167F02D9598224F81F488ADDFB23FB6</vt:lpwstr>
  </property>
</Properties>
</file>