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source\repos\Project_with_FFT_ccp\Project_with_FFT_ccp\Final_project\"/>
    </mc:Choice>
  </mc:AlternateContent>
  <xr:revisionPtr revIDLastSave="0" documentId="13_ncr:1_{7F2F5DF9-CC73-4D1B-8563-7C5DA4B0E74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ta" sheetId="4" r:id="rId1"/>
    <sheet name="Access Time " sheetId="6" r:id="rId2"/>
  </sheets>
  <definedNames>
    <definedName name="_xlnm._FilterDatabase" localSheetId="0" hidden="1">Data!$A$1:$Z$61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4" l="1"/>
  <c r="V61" i="4"/>
  <c r="T61" i="4"/>
  <c r="R61" i="4"/>
  <c r="S61" i="4" s="1"/>
  <c r="W60" i="4"/>
  <c r="V60" i="4"/>
  <c r="T60" i="4"/>
  <c r="R60" i="4"/>
  <c r="S60" i="4" s="1"/>
  <c r="U60" i="4" s="1"/>
  <c r="W59" i="4"/>
  <c r="V59" i="4"/>
  <c r="T59" i="4"/>
  <c r="R59" i="4"/>
  <c r="S59" i="4" s="1"/>
  <c r="W58" i="4"/>
  <c r="V58" i="4"/>
  <c r="T58" i="4"/>
  <c r="R58" i="4"/>
  <c r="S58" i="4" s="1"/>
  <c r="U58" i="4" s="1"/>
  <c r="W57" i="4"/>
  <c r="V57" i="4"/>
  <c r="T57" i="4"/>
  <c r="R57" i="4"/>
  <c r="S57" i="4" s="1"/>
  <c r="W56" i="4"/>
  <c r="V56" i="4"/>
  <c r="T56" i="4"/>
  <c r="R56" i="4"/>
  <c r="S56" i="4" s="1"/>
  <c r="W55" i="4"/>
  <c r="V55" i="4"/>
  <c r="T55" i="4"/>
  <c r="R55" i="4"/>
  <c r="S55" i="4" s="1"/>
  <c r="W54" i="4"/>
  <c r="V54" i="4"/>
  <c r="T54" i="4"/>
  <c r="R54" i="4"/>
  <c r="S54" i="4" s="1"/>
  <c r="W53" i="4"/>
  <c r="V53" i="4"/>
  <c r="T53" i="4"/>
  <c r="R53" i="4"/>
  <c r="S53" i="4" s="1"/>
  <c r="W52" i="4"/>
  <c r="V52" i="4"/>
  <c r="T52" i="4"/>
  <c r="R52" i="4"/>
  <c r="S52" i="4" s="1"/>
  <c r="W51" i="4"/>
  <c r="V51" i="4"/>
  <c r="T51" i="4"/>
  <c r="R51" i="4"/>
  <c r="S51" i="4" s="1"/>
  <c r="W50" i="4"/>
  <c r="V50" i="4"/>
  <c r="T50" i="4"/>
  <c r="R50" i="4"/>
  <c r="S50" i="4" s="1"/>
  <c r="W49" i="4"/>
  <c r="V49" i="4"/>
  <c r="T49" i="4"/>
  <c r="R49" i="4"/>
  <c r="S49" i="4" s="1"/>
  <c r="W48" i="4"/>
  <c r="V48" i="4"/>
  <c r="T48" i="4"/>
  <c r="R48" i="4"/>
  <c r="S48" i="4" s="1"/>
  <c r="W47" i="4"/>
  <c r="V47" i="4"/>
  <c r="T47" i="4"/>
  <c r="R47" i="4"/>
  <c r="S47" i="4" s="1"/>
  <c r="W45" i="4"/>
  <c r="V45" i="4"/>
  <c r="T45" i="4"/>
  <c r="R45" i="4"/>
  <c r="S45" i="4" s="1"/>
  <c r="W44" i="4"/>
  <c r="V44" i="4"/>
  <c r="T44" i="4"/>
  <c r="R44" i="4"/>
  <c r="W43" i="4"/>
  <c r="V43" i="4"/>
  <c r="T43" i="4"/>
  <c r="R43" i="4"/>
  <c r="S43" i="4" s="1"/>
  <c r="W42" i="4"/>
  <c r="V42" i="4"/>
  <c r="T42" i="4"/>
  <c r="R42" i="4"/>
  <c r="S42" i="4" s="1"/>
  <c r="W46" i="4"/>
  <c r="V46" i="4"/>
  <c r="T46" i="4"/>
  <c r="R46" i="4"/>
  <c r="S46" i="4" s="1"/>
  <c r="W35" i="4"/>
  <c r="V35" i="4"/>
  <c r="R35" i="4"/>
  <c r="S35" i="4" s="1"/>
  <c r="W27" i="4"/>
  <c r="V27" i="4"/>
  <c r="R27" i="4"/>
  <c r="T27" i="4" s="1"/>
  <c r="W19" i="4"/>
  <c r="V19" i="4"/>
  <c r="R19" i="4"/>
  <c r="S19" i="4" s="1"/>
  <c r="W9" i="4"/>
  <c r="V9" i="4"/>
  <c r="R9" i="4"/>
  <c r="T9" i="4" s="1"/>
  <c r="W3" i="4"/>
  <c r="V3" i="4"/>
  <c r="R3" i="4"/>
  <c r="S3" i="4" s="1"/>
  <c r="W37" i="4"/>
  <c r="V37" i="4"/>
  <c r="R37" i="4"/>
  <c r="S37" i="4" s="1"/>
  <c r="W29" i="4"/>
  <c r="V29" i="4"/>
  <c r="R29" i="4"/>
  <c r="T29" i="4" s="1"/>
  <c r="W21" i="4"/>
  <c r="V21" i="4"/>
  <c r="R21" i="4"/>
  <c r="S21" i="4" s="1"/>
  <c r="W11" i="4"/>
  <c r="V11" i="4"/>
  <c r="R11" i="4"/>
  <c r="S11" i="4" s="1"/>
  <c r="W5" i="4"/>
  <c r="V5" i="4"/>
  <c r="R5" i="4"/>
  <c r="T5" i="4" s="1"/>
  <c r="W39" i="4"/>
  <c r="V39" i="4"/>
  <c r="R39" i="4"/>
  <c r="T39" i="4" s="1"/>
  <c r="W31" i="4"/>
  <c r="V31" i="4"/>
  <c r="R31" i="4"/>
  <c r="T31" i="4" s="1"/>
  <c r="W23" i="4"/>
  <c r="V23" i="4"/>
  <c r="R23" i="4"/>
  <c r="S23" i="4" s="1"/>
  <c r="W15" i="4"/>
  <c r="V15" i="4"/>
  <c r="R15" i="4"/>
  <c r="T15" i="4" s="1"/>
  <c r="W7" i="4"/>
  <c r="V7" i="4"/>
  <c r="R7" i="4"/>
  <c r="T7" i="4" s="1"/>
  <c r="W41" i="4"/>
  <c r="V41" i="4"/>
  <c r="R41" i="4"/>
  <c r="S41" i="4" s="1"/>
  <c r="W33" i="4"/>
  <c r="V33" i="4"/>
  <c r="R33" i="4"/>
  <c r="S33" i="4" s="1"/>
  <c r="W25" i="4"/>
  <c r="V25" i="4"/>
  <c r="R25" i="4"/>
  <c r="T25" i="4" s="1"/>
  <c r="W17" i="4"/>
  <c r="V17" i="4"/>
  <c r="R17" i="4"/>
  <c r="T17" i="4" s="1"/>
  <c r="W13" i="4"/>
  <c r="V13" i="4"/>
  <c r="R13" i="4"/>
  <c r="T13" i="4" s="1"/>
  <c r="W34" i="4"/>
  <c r="V34" i="4"/>
  <c r="R34" i="4"/>
  <c r="T34" i="4" s="1"/>
  <c r="W26" i="4"/>
  <c r="V26" i="4"/>
  <c r="R26" i="4"/>
  <c r="S26" i="4" s="1"/>
  <c r="W18" i="4"/>
  <c r="V18" i="4"/>
  <c r="R18" i="4"/>
  <c r="T18" i="4" s="1"/>
  <c r="W8" i="4"/>
  <c r="V8" i="4"/>
  <c r="R8" i="4"/>
  <c r="T8" i="4" s="1"/>
  <c r="W2" i="4"/>
  <c r="V2" i="4"/>
  <c r="R2" i="4"/>
  <c r="T2" i="4" s="1"/>
  <c r="W36" i="4"/>
  <c r="V36" i="4"/>
  <c r="R36" i="4"/>
  <c r="T36" i="4" s="1"/>
  <c r="W28" i="4"/>
  <c r="V28" i="4"/>
  <c r="R28" i="4"/>
  <c r="T28" i="4" s="1"/>
  <c r="W20" i="4"/>
  <c r="V20" i="4"/>
  <c r="R20" i="4"/>
  <c r="T20" i="4" s="1"/>
  <c r="W10" i="4"/>
  <c r="V10" i="4"/>
  <c r="R10" i="4"/>
  <c r="T10" i="4" s="1"/>
  <c r="W4" i="4"/>
  <c r="V4" i="4"/>
  <c r="R4" i="4"/>
  <c r="S4" i="4" s="1"/>
  <c r="W38" i="4"/>
  <c r="V38" i="4"/>
  <c r="R38" i="4"/>
  <c r="T38" i="4" s="1"/>
  <c r="W30" i="4"/>
  <c r="V30" i="4"/>
  <c r="R30" i="4"/>
  <c r="T30" i="4" s="1"/>
  <c r="W22" i="4"/>
  <c r="V22" i="4"/>
  <c r="R22" i="4"/>
  <c r="T22" i="4" s="1"/>
  <c r="W14" i="4"/>
  <c r="V14" i="4"/>
  <c r="R14" i="4"/>
  <c r="T14" i="4" s="1"/>
  <c r="W6" i="4"/>
  <c r="V6" i="4"/>
  <c r="R6" i="4"/>
  <c r="S6" i="4" s="1"/>
  <c r="W40" i="4"/>
  <c r="V40" i="4"/>
  <c r="R40" i="4"/>
  <c r="T40" i="4" s="1"/>
  <c r="W32" i="4"/>
  <c r="V32" i="4"/>
  <c r="R32" i="4"/>
  <c r="S32" i="4" s="1"/>
  <c r="W24" i="4"/>
  <c r="V24" i="4"/>
  <c r="R24" i="4"/>
  <c r="T24" i="4" s="1"/>
  <c r="W16" i="4"/>
  <c r="V16" i="4"/>
  <c r="R16" i="4"/>
  <c r="T16" i="4" s="1"/>
  <c r="W12" i="4"/>
  <c r="V12" i="4"/>
  <c r="R12" i="4"/>
  <c r="T12" i="4" s="1"/>
  <c r="X44" i="4" l="1"/>
  <c r="Y18" i="4"/>
  <c r="T11" i="4"/>
  <c r="U11" i="4" s="1"/>
  <c r="Y6" i="4"/>
  <c r="Y28" i="4"/>
  <c r="Y51" i="4"/>
  <c r="Y61" i="4"/>
  <c r="X34" i="4"/>
  <c r="Y21" i="4"/>
  <c r="Y60" i="4"/>
  <c r="Y29" i="4"/>
  <c r="X15" i="4"/>
  <c r="X11" i="4"/>
  <c r="Y44" i="4"/>
  <c r="X57" i="4"/>
  <c r="X10" i="4"/>
  <c r="T33" i="4"/>
  <c r="Y7" i="4"/>
  <c r="Y27" i="4"/>
  <c r="Y52" i="4"/>
  <c r="X17" i="4"/>
  <c r="Y9" i="4"/>
  <c r="Y14" i="4"/>
  <c r="S25" i="4"/>
  <c r="U25" i="4" s="1"/>
  <c r="Y19" i="4"/>
  <c r="X53" i="4"/>
  <c r="X40" i="4"/>
  <c r="X20" i="4"/>
  <c r="Y55" i="4"/>
  <c r="Y25" i="4"/>
  <c r="X23" i="4"/>
  <c r="S5" i="4"/>
  <c r="U5" i="4" s="1"/>
  <c r="Y37" i="4"/>
  <c r="Y35" i="4"/>
  <c r="Y16" i="4"/>
  <c r="S14" i="4"/>
  <c r="U14" i="4" s="1"/>
  <c r="Y4" i="4"/>
  <c r="Y13" i="4"/>
  <c r="U46" i="4"/>
  <c r="U53" i="4"/>
  <c r="S8" i="4"/>
  <c r="U8" i="4" s="1"/>
  <c r="X26" i="4"/>
  <c r="S27" i="4"/>
  <c r="U27" i="4" s="1"/>
  <c r="Y47" i="4"/>
  <c r="T32" i="4"/>
  <c r="U32" i="4" s="1"/>
  <c r="X14" i="4"/>
  <c r="Y41" i="4"/>
  <c r="T4" i="4"/>
  <c r="U4" i="4" s="1"/>
  <c r="Y38" i="4"/>
  <c r="Y36" i="4"/>
  <c r="U50" i="4"/>
  <c r="U52" i="4"/>
  <c r="Y22" i="4"/>
  <c r="T26" i="4"/>
  <c r="U26" i="4" s="1"/>
  <c r="S13" i="4"/>
  <c r="U13" i="4" s="1"/>
  <c r="Y15" i="4"/>
  <c r="Y31" i="4"/>
  <c r="X5" i="4"/>
  <c r="U42" i="4"/>
  <c r="U48" i="4"/>
  <c r="Y56" i="4"/>
  <c r="X16" i="4"/>
  <c r="Y26" i="4"/>
  <c r="Y45" i="4"/>
  <c r="T35" i="4"/>
  <c r="U35" i="4" s="1"/>
  <c r="S24" i="4"/>
  <c r="U24" i="4" s="1"/>
  <c r="S30" i="4"/>
  <c r="U30" i="4" s="1"/>
  <c r="X36" i="4"/>
  <c r="S9" i="4"/>
  <c r="U9" i="4" s="1"/>
  <c r="Y42" i="4"/>
  <c r="Y48" i="4"/>
  <c r="U59" i="4"/>
  <c r="U61" i="4"/>
  <c r="Y2" i="4"/>
  <c r="X33" i="4"/>
  <c r="S31" i="4"/>
  <c r="U31" i="4" s="1"/>
  <c r="X37" i="4"/>
  <c r="X46" i="4"/>
  <c r="X47" i="4"/>
  <c r="X49" i="4"/>
  <c r="U51" i="4"/>
  <c r="Y54" i="4"/>
  <c r="Y59" i="4"/>
  <c r="Y12" i="4"/>
  <c r="S22" i="4"/>
  <c r="U22" i="4" s="1"/>
  <c r="X4" i="4"/>
  <c r="S36" i="4"/>
  <c r="U36" i="4" s="1"/>
  <c r="S2" i="4"/>
  <c r="U2" i="4" s="1"/>
  <c r="Y33" i="4"/>
  <c r="Y11" i="4"/>
  <c r="Y43" i="4"/>
  <c r="U45" i="4"/>
  <c r="U49" i="4"/>
  <c r="X50" i="4"/>
  <c r="U54" i="4"/>
  <c r="U57" i="4"/>
  <c r="X58" i="4"/>
  <c r="Y40" i="4"/>
  <c r="S34" i="4"/>
  <c r="U34" i="4" s="1"/>
  <c r="S15" i="4"/>
  <c r="U15" i="4" s="1"/>
  <c r="Y20" i="4"/>
  <c r="X25" i="4"/>
  <c r="X55" i="4"/>
  <c r="X22" i="4"/>
  <c r="S10" i="4"/>
  <c r="U10" i="4" s="1"/>
  <c r="X2" i="4"/>
  <c r="Y34" i="4"/>
  <c r="Y17" i="4"/>
  <c r="T23" i="4"/>
  <c r="U23" i="4" s="1"/>
  <c r="Y39" i="4"/>
  <c r="Y5" i="4"/>
  <c r="T37" i="4"/>
  <c r="U37" i="4" s="1"/>
  <c r="T3" i="4"/>
  <c r="U3" i="4" s="1"/>
  <c r="T19" i="4"/>
  <c r="U19" i="4" s="1"/>
  <c r="X27" i="4"/>
  <c r="X45" i="4"/>
  <c r="Y49" i="4"/>
  <c r="X54" i="4"/>
  <c r="Y57" i="4"/>
  <c r="S12" i="4"/>
  <c r="U12" i="4" s="1"/>
  <c r="Y24" i="4"/>
  <c r="X35" i="4"/>
  <c r="T6" i="4"/>
  <c r="U6" i="4" s="1"/>
  <c r="X28" i="4"/>
  <c r="U56" i="4"/>
  <c r="X6" i="4"/>
  <c r="Y10" i="4"/>
  <c r="U33" i="4"/>
  <c r="X3" i="4"/>
  <c r="Y53" i="4"/>
  <c r="X61" i="4"/>
  <c r="Y32" i="4"/>
  <c r="Y30" i="4"/>
  <c r="Y8" i="4"/>
  <c r="X7" i="4"/>
  <c r="X29" i="4"/>
  <c r="U43" i="4"/>
  <c r="U47" i="4"/>
  <c r="U55" i="4"/>
  <c r="S44" i="4"/>
  <c r="U44" i="4" s="1"/>
  <c r="X48" i="4"/>
  <c r="X56" i="4"/>
  <c r="Y46" i="4"/>
  <c r="X42" i="4"/>
  <c r="Y50" i="4"/>
  <c r="X51" i="4"/>
  <c r="Y58" i="4"/>
  <c r="X59" i="4"/>
  <c r="X43" i="4"/>
  <c r="X52" i="4"/>
  <c r="X60" i="4"/>
  <c r="X13" i="4"/>
  <c r="T41" i="4"/>
  <c r="U41" i="4" s="1"/>
  <c r="S7" i="4"/>
  <c r="U7" i="4" s="1"/>
  <c r="Y23" i="4"/>
  <c r="X31" i="4"/>
  <c r="T21" i="4"/>
  <c r="U21" i="4" s="1"/>
  <c r="S29" i="4"/>
  <c r="U29" i="4" s="1"/>
  <c r="Y3" i="4"/>
  <c r="X9" i="4"/>
  <c r="X39" i="4"/>
  <c r="X19" i="4"/>
  <c r="S17" i="4"/>
  <c r="U17" i="4" s="1"/>
  <c r="X41" i="4"/>
  <c r="S39" i="4"/>
  <c r="U39" i="4" s="1"/>
  <c r="X21" i="4"/>
  <c r="S40" i="4"/>
  <c r="U40" i="4" s="1"/>
  <c r="S20" i="4"/>
  <c r="U20" i="4" s="1"/>
  <c r="X12" i="4"/>
  <c r="X30" i="4"/>
  <c r="S28" i="4"/>
  <c r="U28" i="4" s="1"/>
  <c r="X8" i="4"/>
  <c r="X38" i="4"/>
  <c r="X18" i="4"/>
  <c r="X24" i="4"/>
  <c r="X32" i="4"/>
  <c r="S16" i="4"/>
  <c r="U16" i="4" s="1"/>
  <c r="S38" i="4"/>
  <c r="U38" i="4" s="1"/>
  <c r="S18" i="4"/>
  <c r="U18" i="4" s="1"/>
</calcChain>
</file>

<file path=xl/sharedStrings.xml><?xml version="1.0" encoding="utf-8"?>
<sst xmlns="http://schemas.openxmlformats.org/spreadsheetml/2006/main" count="103" uniqueCount="33">
  <si>
    <t>BL</t>
  </si>
  <si>
    <t>N</t>
  </si>
  <si>
    <t>WS</t>
  </si>
  <si>
    <t>RMC</t>
  </si>
  <si>
    <t>RBC</t>
  </si>
  <si>
    <t>RBHC</t>
  </si>
  <si>
    <t>RBMC</t>
  </si>
  <si>
    <t>RBDC</t>
  </si>
  <si>
    <t>RBRDC</t>
  </si>
  <si>
    <t>WMC</t>
  </si>
  <si>
    <t>WBC</t>
  </si>
  <si>
    <t>WBHC</t>
  </si>
  <si>
    <t>WBMC</t>
  </si>
  <si>
    <t>WTC</t>
  </si>
  <si>
    <t>WBRC</t>
  </si>
  <si>
    <t>WBRDC</t>
  </si>
  <si>
    <t xml:space="preserve">FBC </t>
  </si>
  <si>
    <t xml:space="preserve"> penalty</t>
  </si>
  <si>
    <t>Read time</t>
  </si>
  <si>
    <t xml:space="preserve">Write time </t>
  </si>
  <si>
    <t>WBHit ratio</t>
  </si>
  <si>
    <t>RBHit ratio</t>
  </si>
  <si>
    <t>Total Hit ratio</t>
  </si>
  <si>
    <t>Total miss ratio</t>
  </si>
  <si>
    <t>WB</t>
  </si>
  <si>
    <t>WTA</t>
  </si>
  <si>
    <t>WTNA</t>
  </si>
  <si>
    <t>Memory Access Time</t>
  </si>
  <si>
    <t>Hit Ratio</t>
  </si>
  <si>
    <t>Miss Ratio</t>
  </si>
  <si>
    <t>3 Best Hit</t>
  </si>
  <si>
    <t>3 Worst hit</t>
  </si>
  <si>
    <t>Total time for memory (WB/WTA/WTNA)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</si>
</sst>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6BD3-C695-48F0-816F-E81109273897}">
  <dimension ref="A1:Y61"/>
  <sheetViews>
    <sheetView tabSelected="1" topLeftCell="K1" workbookViewId="0">
      <selection activeCell="J7" sqref="J7"/>
    </sheetView>
  </sheetViews>
  <sheetFormatPr defaultColWidth="8.86328125" defaultRowHeight="14.25" x14ac:dyDescent="0.45"/>
  <cols>
    <col min="1" max="17" width="8.86328125" style="4"/>
    <col min="18" max="20" width="11.796875" style="4" bestFit="1" customWidth="1"/>
    <col min="21" max="21" width="14.86328125" style="4" bestFit="1" customWidth="1"/>
    <col min="22" max="23" width="8.86328125" style="4"/>
    <col min="24" max="24" width="12.33203125" style="4" bestFit="1" customWidth="1"/>
    <col min="25" max="25" width="13.6640625" style="4" bestFit="1" customWidth="1"/>
    <col min="26" max="26" width="14.46484375" style="4" bestFit="1" customWidth="1"/>
    <col min="27" max="16384" width="8.86328125" style="4"/>
  </cols>
  <sheetData>
    <row r="1" spans="1:25" s="5" customFormat="1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32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 x14ac:dyDescent="0.45">
      <c r="A2" s="4">
        <v>8</v>
      </c>
      <c r="B2" s="4">
        <v>1</v>
      </c>
      <c r="C2" s="4" t="s">
        <v>24</v>
      </c>
      <c r="D2" s="4">
        <v>949886</v>
      </c>
      <c r="E2" s="4">
        <v>949886</v>
      </c>
      <c r="F2" s="4">
        <v>949885</v>
      </c>
      <c r="G2" s="4">
        <v>1</v>
      </c>
      <c r="H2" s="4">
        <v>0</v>
      </c>
      <c r="I2" s="4">
        <v>0</v>
      </c>
      <c r="J2" s="4">
        <v>1965325</v>
      </c>
      <c r="K2" s="4">
        <v>1965325</v>
      </c>
      <c r="L2" s="4">
        <v>1097217</v>
      </c>
      <c r="M2" s="4">
        <v>868108</v>
      </c>
      <c r="N2" s="4">
        <v>0</v>
      </c>
      <c r="O2" s="4">
        <v>4172</v>
      </c>
      <c r="P2" s="4">
        <v>0</v>
      </c>
      <c r="Q2" s="4">
        <v>8192</v>
      </c>
      <c r="R2" s="4">
        <f>0.000000006+(A2-1)*0.000000017</f>
        <v>1.2499999999999999E-7</v>
      </c>
      <c r="S2" s="4">
        <f>F2*0.000000001+G2*R2+I2*R2</f>
        <v>9.5001000000000005E-4</v>
      </c>
      <c r="T2" s="4">
        <f>(L2*0.000000001)+(M2*R2)+(P2*R2)</f>
        <v>0.109610717</v>
      </c>
      <c r="U2" s="4">
        <f t="shared" ref="U2:U33" si="0">S2+T2+(Q2*0.00000006)</f>
        <v>0.11105224699999999</v>
      </c>
      <c r="V2" s="4">
        <f t="shared" ref="V2:V33" si="1">L2/(L2+M2)</f>
        <v>0.5582878149924313</v>
      </c>
      <c r="W2" s="4">
        <f t="shared" ref="W2:W33" si="2">F2/(F2+G2)</f>
        <v>0.99999894724209015</v>
      </c>
      <c r="X2" s="4">
        <f>V2+W2</f>
        <v>1.5582867622345216</v>
      </c>
      <c r="Y2" s="4">
        <f>(1-V2)+(1-W2)</f>
        <v>0.44171323776547855</v>
      </c>
    </row>
    <row r="3" spans="1:25" x14ac:dyDescent="0.45">
      <c r="A3" s="4">
        <v>8</v>
      </c>
      <c r="B3" s="4">
        <v>1</v>
      </c>
      <c r="C3" s="4" t="s">
        <v>25</v>
      </c>
      <c r="D3" s="4">
        <v>949886</v>
      </c>
      <c r="E3" s="4">
        <v>949886</v>
      </c>
      <c r="F3" s="4">
        <v>949885</v>
      </c>
      <c r="G3" s="4">
        <v>1</v>
      </c>
      <c r="H3" s="4">
        <v>0</v>
      </c>
      <c r="I3" s="4">
        <v>0</v>
      </c>
      <c r="J3" s="4">
        <v>1965325</v>
      </c>
      <c r="K3" s="4">
        <v>1965325</v>
      </c>
      <c r="L3" s="4">
        <v>1097217</v>
      </c>
      <c r="M3" s="4">
        <v>868108</v>
      </c>
      <c r="N3" s="4">
        <v>1965325</v>
      </c>
      <c r="O3" s="4">
        <v>4172</v>
      </c>
      <c r="P3" s="4">
        <v>0</v>
      </c>
      <c r="Q3" s="4">
        <v>8192</v>
      </c>
      <c r="R3" s="4">
        <f>0.00000006+(A3-1)*0.000000017</f>
        <v>1.79E-7</v>
      </c>
      <c r="S3" s="4">
        <f>(F3*0.000000001)+(G3*R3)+(I3*R3)</f>
        <v>9.5006400000000003E-4</v>
      </c>
      <c r="T3" s="4">
        <f>(N3*0.00000006)+(L3*0.000000001)+(M3*R3)</f>
        <v>0.27440804899999999</v>
      </c>
      <c r="U3" s="4">
        <f t="shared" si="0"/>
        <v>0.27584963299999998</v>
      </c>
      <c r="V3" s="4">
        <f t="shared" si="1"/>
        <v>0.5582878149924313</v>
      </c>
      <c r="W3" s="4">
        <f t="shared" si="2"/>
        <v>0.99999894724209015</v>
      </c>
      <c r="X3" s="4">
        <f>W3+V3</f>
        <v>1.5582867622345216</v>
      </c>
      <c r="Y3" s="4">
        <f>(1-W3)+(1-V3)</f>
        <v>0.44171323776547855</v>
      </c>
    </row>
    <row r="4" spans="1:25" x14ac:dyDescent="0.45">
      <c r="A4" s="4">
        <v>4</v>
      </c>
      <c r="B4" s="4">
        <v>1</v>
      </c>
      <c r="C4" s="4" t="s">
        <v>24</v>
      </c>
      <c r="D4" s="4">
        <v>949886</v>
      </c>
      <c r="E4" s="4">
        <v>949886</v>
      </c>
      <c r="F4" s="4">
        <v>949885</v>
      </c>
      <c r="G4" s="4">
        <v>1</v>
      </c>
      <c r="H4" s="4">
        <v>0</v>
      </c>
      <c r="I4" s="4">
        <v>0</v>
      </c>
      <c r="J4" s="4">
        <v>1965325</v>
      </c>
      <c r="K4" s="4">
        <v>1965325</v>
      </c>
      <c r="L4" s="4">
        <v>1093306</v>
      </c>
      <c r="M4" s="4">
        <v>872019</v>
      </c>
      <c r="N4" s="4">
        <v>0</v>
      </c>
      <c r="O4" s="4">
        <v>8339</v>
      </c>
      <c r="P4" s="4">
        <v>0</v>
      </c>
      <c r="Q4" s="4">
        <v>16384</v>
      </c>
      <c r="R4" s="4">
        <f>0.000000006+(A4-1)*0.000000017</f>
        <v>5.7000000000000001E-8</v>
      </c>
      <c r="S4" s="4">
        <f>F4*0.000000001+G4*R4+I4*R4</f>
        <v>9.4994200000000006E-4</v>
      </c>
      <c r="T4" s="4">
        <f>(L4*0.000000001)+(M4*R4)+(P4*R4)</f>
        <v>5.0798389000000006E-2</v>
      </c>
      <c r="U4" s="4">
        <f t="shared" si="0"/>
        <v>5.2731371000000006E-2</v>
      </c>
      <c r="V4" s="4">
        <f t="shared" si="1"/>
        <v>0.55629781333876072</v>
      </c>
      <c r="W4" s="4">
        <f t="shared" si="2"/>
        <v>0.99999894724209015</v>
      </c>
      <c r="X4" s="4">
        <f>V4+W4</f>
        <v>1.5562967605808509</v>
      </c>
      <c r="Y4" s="4">
        <f>(1-V4)+(1-W4)</f>
        <v>0.44370323941914913</v>
      </c>
    </row>
    <row r="5" spans="1:25" x14ac:dyDescent="0.45">
      <c r="A5" s="4">
        <v>4</v>
      </c>
      <c r="B5" s="4">
        <v>1</v>
      </c>
      <c r="C5" s="4" t="s">
        <v>25</v>
      </c>
      <c r="D5" s="4">
        <v>949886</v>
      </c>
      <c r="E5" s="4">
        <v>949886</v>
      </c>
      <c r="F5" s="4">
        <v>949885</v>
      </c>
      <c r="G5" s="4">
        <v>1</v>
      </c>
      <c r="H5" s="4">
        <v>0</v>
      </c>
      <c r="I5" s="4">
        <v>0</v>
      </c>
      <c r="J5" s="4">
        <v>1965325</v>
      </c>
      <c r="K5" s="4">
        <v>1965325</v>
      </c>
      <c r="L5" s="4">
        <v>1093306</v>
      </c>
      <c r="M5" s="4">
        <v>872019</v>
      </c>
      <c r="N5" s="4">
        <v>1965325</v>
      </c>
      <c r="O5" s="4">
        <v>8339</v>
      </c>
      <c r="P5" s="4">
        <v>0</v>
      </c>
      <c r="Q5" s="4">
        <v>16384</v>
      </c>
      <c r="R5" s="4">
        <f>0.00000006+(A5-1)*0.000000017</f>
        <v>1.11E-7</v>
      </c>
      <c r="S5" s="4">
        <f>(F5*0.000000001)+(G5*R5)+(I5*R5)</f>
        <v>9.4999600000000004E-4</v>
      </c>
      <c r="T5" s="4">
        <f>(N5*0.00000006)+(L5*0.000000001)+(M5*R5)</f>
        <v>0.21580691499999999</v>
      </c>
      <c r="U5" s="4">
        <f t="shared" si="0"/>
        <v>0.21773995099999999</v>
      </c>
      <c r="V5" s="4">
        <f t="shared" si="1"/>
        <v>0.55629781333876072</v>
      </c>
      <c r="W5" s="4">
        <f t="shared" si="2"/>
        <v>0.99999894724209015</v>
      </c>
      <c r="X5" s="4">
        <f>W5+V5</f>
        <v>1.5562967605808509</v>
      </c>
      <c r="Y5" s="4">
        <f>(1-W5)+(1-V5)</f>
        <v>0.44370323941914913</v>
      </c>
    </row>
    <row r="6" spans="1:25" x14ac:dyDescent="0.45">
      <c r="A6" s="4">
        <v>2</v>
      </c>
      <c r="B6" s="4">
        <v>1</v>
      </c>
      <c r="C6" s="4" t="s">
        <v>24</v>
      </c>
      <c r="D6" s="4">
        <v>949886</v>
      </c>
      <c r="E6" s="4">
        <v>949886</v>
      </c>
      <c r="F6" s="4">
        <v>949885</v>
      </c>
      <c r="G6" s="4">
        <v>1</v>
      </c>
      <c r="H6" s="4">
        <v>0</v>
      </c>
      <c r="I6" s="4">
        <v>0</v>
      </c>
      <c r="J6" s="4">
        <v>1965325</v>
      </c>
      <c r="K6" s="4">
        <v>1965325</v>
      </c>
      <c r="L6" s="4">
        <v>1085035</v>
      </c>
      <c r="M6" s="4">
        <v>880290</v>
      </c>
      <c r="N6" s="4">
        <v>0</v>
      </c>
      <c r="O6" s="4">
        <v>16675</v>
      </c>
      <c r="P6" s="4">
        <v>0</v>
      </c>
      <c r="Q6" s="4">
        <v>32768</v>
      </c>
      <c r="R6" s="4">
        <f>0.000000006+(A6-1)*0.000000017</f>
        <v>2.3000000000000001E-8</v>
      </c>
      <c r="S6" s="4">
        <f>F6*0.000000001+G6*R6+I6*R6</f>
        <v>9.4990800000000007E-4</v>
      </c>
      <c r="T6" s="4">
        <f>(L6*0.000000001)+(M6*R6)+(P6*R6)</f>
        <v>2.1331705000000003E-2</v>
      </c>
      <c r="U6" s="4">
        <f t="shared" si="0"/>
        <v>2.4247693000000001E-2</v>
      </c>
      <c r="V6" s="4">
        <f t="shared" si="1"/>
        <v>0.55208934908984519</v>
      </c>
      <c r="W6" s="4">
        <f t="shared" si="2"/>
        <v>0.99999894724209015</v>
      </c>
      <c r="X6" s="4">
        <f>V6+W6</f>
        <v>1.5520882963319353</v>
      </c>
      <c r="Y6" s="4">
        <f>(1-V6)+(1-W6)</f>
        <v>0.44791170366806465</v>
      </c>
    </row>
    <row r="7" spans="1:25" x14ac:dyDescent="0.45">
      <c r="A7" s="4">
        <v>2</v>
      </c>
      <c r="B7" s="4">
        <v>1</v>
      </c>
      <c r="C7" s="4" t="s">
        <v>25</v>
      </c>
      <c r="D7" s="4">
        <v>949886</v>
      </c>
      <c r="E7" s="4">
        <v>949886</v>
      </c>
      <c r="F7" s="4">
        <v>949885</v>
      </c>
      <c r="G7" s="4">
        <v>1</v>
      </c>
      <c r="H7" s="4">
        <v>0</v>
      </c>
      <c r="I7" s="4">
        <v>0</v>
      </c>
      <c r="J7" s="4">
        <v>1965325</v>
      </c>
      <c r="K7" s="4">
        <v>1965325</v>
      </c>
      <c r="L7" s="4">
        <v>1085035</v>
      </c>
      <c r="M7" s="4">
        <v>880290</v>
      </c>
      <c r="N7" s="4">
        <v>1965325</v>
      </c>
      <c r="O7" s="4">
        <v>16675</v>
      </c>
      <c r="P7" s="4">
        <v>0</v>
      </c>
      <c r="Q7" s="4">
        <v>32768</v>
      </c>
      <c r="R7" s="4">
        <f>0.00000006+(A7-1)*0.000000017</f>
        <v>7.6999999999999988E-8</v>
      </c>
      <c r="S7" s="4">
        <f>(F7*0.000000001)+(G7*R7)+(I7*R7)</f>
        <v>9.4996200000000005E-4</v>
      </c>
      <c r="T7" s="4">
        <f>(N7*0.00000006)+(L7*0.000000001)+(M7*R7)</f>
        <v>0.18678686499999997</v>
      </c>
      <c r="U7" s="4">
        <f t="shared" si="0"/>
        <v>0.18970290699999998</v>
      </c>
      <c r="V7" s="4">
        <f t="shared" si="1"/>
        <v>0.55208934908984519</v>
      </c>
      <c r="W7" s="4">
        <f t="shared" si="2"/>
        <v>0.99999894724209015</v>
      </c>
      <c r="X7" s="4">
        <f>W7+V7</f>
        <v>1.5520882963319353</v>
      </c>
      <c r="Y7" s="4">
        <f>(1-W7)+(1-V7)</f>
        <v>0.44791170366806465</v>
      </c>
    </row>
    <row r="8" spans="1:25" x14ac:dyDescent="0.45">
      <c r="A8" s="4">
        <v>8</v>
      </c>
      <c r="B8" s="4">
        <v>2</v>
      </c>
      <c r="C8" s="4" t="s">
        <v>24</v>
      </c>
      <c r="D8" s="4">
        <v>949886</v>
      </c>
      <c r="E8" s="4">
        <v>949886</v>
      </c>
      <c r="F8" s="4">
        <v>949882</v>
      </c>
      <c r="G8" s="4">
        <v>4</v>
      </c>
      <c r="H8" s="4">
        <v>4</v>
      </c>
      <c r="I8" s="4">
        <v>4</v>
      </c>
      <c r="J8" s="4">
        <v>1965325</v>
      </c>
      <c r="K8" s="4">
        <v>1965325</v>
      </c>
      <c r="L8" s="4">
        <v>1076853</v>
      </c>
      <c r="M8" s="4">
        <v>888472</v>
      </c>
      <c r="N8" s="4">
        <v>0</v>
      </c>
      <c r="O8" s="4">
        <v>4096</v>
      </c>
      <c r="P8" s="4">
        <v>0</v>
      </c>
      <c r="Q8" s="4">
        <v>8192</v>
      </c>
      <c r="R8" s="4">
        <f>0.000000006+(A8-1)*0.000000017</f>
        <v>1.2499999999999999E-7</v>
      </c>
      <c r="S8" s="4">
        <f>F8*0.000000001+G8*R8+I8*R8</f>
        <v>9.5088200000000001E-4</v>
      </c>
      <c r="T8" s="4">
        <f>(L8*0.000000001)+(M8*R8)+(P8*R8)</f>
        <v>0.11213585299999999</v>
      </c>
      <c r="U8" s="4">
        <f t="shared" si="0"/>
        <v>0.11357825499999999</v>
      </c>
      <c r="V8" s="4">
        <f t="shared" si="1"/>
        <v>0.54792616997188759</v>
      </c>
      <c r="W8" s="4">
        <f t="shared" si="2"/>
        <v>0.99999578896836039</v>
      </c>
      <c r="X8" s="4">
        <f>V8+W8</f>
        <v>1.547921958940248</v>
      </c>
      <c r="Y8" s="4">
        <f>(1-V8)+(1-W8)</f>
        <v>0.45207804105975202</v>
      </c>
    </row>
    <row r="9" spans="1:25" x14ac:dyDescent="0.45">
      <c r="A9" s="4">
        <v>8</v>
      </c>
      <c r="B9" s="4">
        <v>2</v>
      </c>
      <c r="C9" s="4" t="s">
        <v>25</v>
      </c>
      <c r="D9" s="4">
        <v>949886</v>
      </c>
      <c r="E9" s="4">
        <v>949886</v>
      </c>
      <c r="F9" s="4">
        <v>949882</v>
      </c>
      <c r="G9" s="4">
        <v>4</v>
      </c>
      <c r="H9" s="4">
        <v>4</v>
      </c>
      <c r="I9" s="4">
        <v>0</v>
      </c>
      <c r="J9" s="4">
        <v>1965325</v>
      </c>
      <c r="K9" s="4">
        <v>1965325</v>
      </c>
      <c r="L9" s="4">
        <v>1076853</v>
      </c>
      <c r="M9" s="4">
        <v>888472</v>
      </c>
      <c r="N9" s="4">
        <v>1965325</v>
      </c>
      <c r="O9" s="4">
        <v>4096</v>
      </c>
      <c r="P9" s="4">
        <v>0</v>
      </c>
      <c r="Q9" s="4">
        <v>8192</v>
      </c>
      <c r="R9" s="4">
        <f>0.00000006+(A9-1)*0.000000017</f>
        <v>1.79E-7</v>
      </c>
      <c r="S9" s="4">
        <f>(F9*0.000000001)+(G9*R9)+(I9*R9)</f>
        <v>9.5059800000000009E-4</v>
      </c>
      <c r="T9" s="4">
        <f>(N9*0.00000006)+(L9*0.000000001)+(M9*R9)</f>
        <v>0.27803284099999998</v>
      </c>
      <c r="U9" s="4">
        <f t="shared" si="0"/>
        <v>0.27947495900000002</v>
      </c>
      <c r="V9" s="4">
        <f t="shared" si="1"/>
        <v>0.54792616997188759</v>
      </c>
      <c r="W9" s="4">
        <f t="shared" si="2"/>
        <v>0.99999578896836039</v>
      </c>
      <c r="X9" s="4">
        <f>W9+V9</f>
        <v>1.547921958940248</v>
      </c>
      <c r="Y9" s="4">
        <f>(1-W9)+(1-V9)</f>
        <v>0.45207804105975202</v>
      </c>
    </row>
    <row r="10" spans="1:25" x14ac:dyDescent="0.45">
      <c r="A10" s="4">
        <v>4</v>
      </c>
      <c r="B10" s="4">
        <v>2</v>
      </c>
      <c r="C10" s="4" t="s">
        <v>24</v>
      </c>
      <c r="D10" s="4">
        <v>949886</v>
      </c>
      <c r="E10" s="4">
        <v>949886</v>
      </c>
      <c r="F10" s="4">
        <v>949882</v>
      </c>
      <c r="G10" s="4">
        <v>4</v>
      </c>
      <c r="H10" s="4">
        <v>4</v>
      </c>
      <c r="I10" s="4">
        <v>4</v>
      </c>
      <c r="J10" s="4">
        <v>1965325</v>
      </c>
      <c r="K10" s="4">
        <v>1965325</v>
      </c>
      <c r="L10" s="4">
        <v>1072773</v>
      </c>
      <c r="M10" s="4">
        <v>892552</v>
      </c>
      <c r="N10" s="4">
        <v>0</v>
      </c>
      <c r="O10" s="4">
        <v>8192</v>
      </c>
      <c r="P10" s="4">
        <v>0</v>
      </c>
      <c r="Q10" s="4">
        <v>16384</v>
      </c>
      <c r="R10" s="4">
        <f>0.000000006+(A10-1)*0.000000017</f>
        <v>5.7000000000000001E-8</v>
      </c>
      <c r="S10" s="4">
        <f>F10*0.000000001+G10*R10+I10*R10</f>
        <v>9.5033800000000012E-4</v>
      </c>
      <c r="T10" s="4">
        <f>(L10*0.000000001)+(M10*R10)+(P10*R10)</f>
        <v>5.1948237000000001E-2</v>
      </c>
      <c r="U10" s="4">
        <f t="shared" si="0"/>
        <v>5.3881615000000001E-2</v>
      </c>
      <c r="V10" s="4">
        <f t="shared" si="1"/>
        <v>0.5458501774515665</v>
      </c>
      <c r="W10" s="4">
        <f t="shared" si="2"/>
        <v>0.99999578896836039</v>
      </c>
      <c r="X10" s="4">
        <f>V10+W10</f>
        <v>1.5458459664199269</v>
      </c>
      <c r="Y10" s="4">
        <f>(1-V10)+(1-W10)</f>
        <v>0.45415403358007311</v>
      </c>
    </row>
    <row r="11" spans="1:25" x14ac:dyDescent="0.45">
      <c r="A11" s="4">
        <v>4</v>
      </c>
      <c r="B11" s="4">
        <v>2</v>
      </c>
      <c r="C11" s="4" t="s">
        <v>25</v>
      </c>
      <c r="D11" s="4">
        <v>949886</v>
      </c>
      <c r="E11" s="4">
        <v>949886</v>
      </c>
      <c r="F11" s="4">
        <v>949882</v>
      </c>
      <c r="G11" s="4">
        <v>4</v>
      </c>
      <c r="H11" s="4">
        <v>4</v>
      </c>
      <c r="I11" s="4">
        <v>0</v>
      </c>
      <c r="J11" s="4">
        <v>1965325</v>
      </c>
      <c r="K11" s="4">
        <v>1965325</v>
      </c>
      <c r="L11" s="4">
        <v>1072773</v>
      </c>
      <c r="M11" s="4">
        <v>892552</v>
      </c>
      <c r="N11" s="4">
        <v>1965325</v>
      </c>
      <c r="O11" s="4">
        <v>8192</v>
      </c>
      <c r="P11" s="4">
        <v>0</v>
      </c>
      <c r="Q11" s="4">
        <v>16384</v>
      </c>
      <c r="R11" s="4">
        <f>0.00000006+(A11-1)*0.000000017</f>
        <v>1.11E-7</v>
      </c>
      <c r="S11" s="4">
        <f>(F11*0.000000001)+(G11*R11)+(I11*R11)</f>
        <v>9.5032600000000014E-4</v>
      </c>
      <c r="T11" s="4">
        <f>(N11*0.00000006)+(L11*0.000000001)+(M11*R11)</f>
        <v>0.21806554499999997</v>
      </c>
      <c r="U11" s="4">
        <f t="shared" si="0"/>
        <v>0.21999891099999996</v>
      </c>
      <c r="V11" s="4">
        <f t="shared" si="1"/>
        <v>0.5458501774515665</v>
      </c>
      <c r="W11" s="4">
        <f t="shared" si="2"/>
        <v>0.99999578896836039</v>
      </c>
      <c r="X11" s="4">
        <f>W11+V11</f>
        <v>1.5458459664199269</v>
      </c>
      <c r="Y11" s="4">
        <f>(1-W11)+(1-V11)</f>
        <v>0.45415403358007311</v>
      </c>
    </row>
    <row r="12" spans="1:25" x14ac:dyDescent="0.45">
      <c r="A12" s="4">
        <v>1</v>
      </c>
      <c r="B12" s="4">
        <v>1</v>
      </c>
      <c r="C12" s="4" t="s">
        <v>24</v>
      </c>
      <c r="D12" s="4">
        <v>949886</v>
      </c>
      <c r="E12" s="4">
        <v>949886</v>
      </c>
      <c r="F12" s="4">
        <v>949885</v>
      </c>
      <c r="G12" s="4">
        <v>1</v>
      </c>
      <c r="H12" s="4">
        <v>0</v>
      </c>
      <c r="I12" s="4">
        <v>0</v>
      </c>
      <c r="J12" s="4">
        <v>1965325</v>
      </c>
      <c r="K12" s="4">
        <v>1965325</v>
      </c>
      <c r="L12" s="4">
        <v>1068397</v>
      </c>
      <c r="M12" s="4">
        <v>896928</v>
      </c>
      <c r="N12" s="4">
        <v>0</v>
      </c>
      <c r="O12" s="4">
        <v>33347</v>
      </c>
      <c r="P12" s="4">
        <v>0</v>
      </c>
      <c r="Q12" s="4">
        <v>65536</v>
      </c>
      <c r="R12" s="4">
        <f>0.000000006+(A12-1)*0.000000017</f>
        <v>6E-9</v>
      </c>
      <c r="S12" s="4">
        <f>F12*0.000000001+G12*R12+I12*R12</f>
        <v>9.4989100000000002E-4</v>
      </c>
      <c r="T12" s="4">
        <f>(L12*0.000000001)+(M12*R12)+(P12*R12)</f>
        <v>6.4499650000000002E-3</v>
      </c>
      <c r="U12" s="4">
        <f t="shared" si="0"/>
        <v>1.1332016E-2</v>
      </c>
      <c r="V12" s="4">
        <f t="shared" si="1"/>
        <v>0.54362357370918291</v>
      </c>
      <c r="W12" s="4">
        <f t="shared" si="2"/>
        <v>0.99999894724209015</v>
      </c>
      <c r="X12" s="4">
        <f>V12+W12</f>
        <v>1.5436225209512731</v>
      </c>
      <c r="Y12" s="4">
        <f>(1-V12)+(1-W12)</f>
        <v>0.45637747904872694</v>
      </c>
    </row>
    <row r="13" spans="1:25" x14ac:dyDescent="0.45">
      <c r="A13" s="4">
        <v>1</v>
      </c>
      <c r="B13" s="4">
        <v>1</v>
      </c>
      <c r="C13" s="4" t="s">
        <v>25</v>
      </c>
      <c r="D13" s="4">
        <v>949886</v>
      </c>
      <c r="E13" s="4">
        <v>949886</v>
      </c>
      <c r="F13" s="4">
        <v>949885</v>
      </c>
      <c r="G13" s="4">
        <v>1</v>
      </c>
      <c r="H13" s="4">
        <v>0</v>
      </c>
      <c r="I13" s="4">
        <v>0</v>
      </c>
      <c r="J13" s="4">
        <v>1965325</v>
      </c>
      <c r="K13" s="4">
        <v>1965325</v>
      </c>
      <c r="L13" s="4">
        <v>1068397</v>
      </c>
      <c r="M13" s="4">
        <v>896928</v>
      </c>
      <c r="N13" s="4">
        <v>1965325</v>
      </c>
      <c r="O13" s="4">
        <v>33347</v>
      </c>
      <c r="P13" s="4">
        <v>0</v>
      </c>
      <c r="Q13" s="4">
        <v>65536</v>
      </c>
      <c r="R13" s="4">
        <f>0.00000006+(A13-1)*0.000000017</f>
        <v>5.9999999999999995E-8</v>
      </c>
      <c r="S13" s="4">
        <f>(F13*0.000000001)+(G13*R13)+(I13*R13)</f>
        <v>9.49945E-4</v>
      </c>
      <c r="T13" s="4">
        <f>(N13*0.00000006)+(L13*0.000000001)+(M13*R13)</f>
        <v>0.17280357699999999</v>
      </c>
      <c r="U13" s="4">
        <f t="shared" si="0"/>
        <v>0.17768568199999998</v>
      </c>
      <c r="V13" s="4">
        <f t="shared" si="1"/>
        <v>0.54362357370918291</v>
      </c>
      <c r="W13" s="4">
        <f t="shared" si="2"/>
        <v>0.99999894724209015</v>
      </c>
      <c r="X13" s="4">
        <f>W13+V13</f>
        <v>1.5436225209512731</v>
      </c>
      <c r="Y13" s="4">
        <f>(1-W13)+(1-V13)</f>
        <v>0.45637747904872694</v>
      </c>
    </row>
    <row r="14" spans="1:25" x14ac:dyDescent="0.45">
      <c r="A14" s="4">
        <v>2</v>
      </c>
      <c r="B14" s="4">
        <v>2</v>
      </c>
      <c r="C14" s="4" t="s">
        <v>24</v>
      </c>
      <c r="D14" s="4">
        <v>949886</v>
      </c>
      <c r="E14" s="4">
        <v>949886</v>
      </c>
      <c r="F14" s="4">
        <v>949882</v>
      </c>
      <c r="G14" s="4">
        <v>4</v>
      </c>
      <c r="H14" s="4">
        <v>4</v>
      </c>
      <c r="I14" s="4">
        <v>4</v>
      </c>
      <c r="J14" s="4">
        <v>1965325</v>
      </c>
      <c r="K14" s="4">
        <v>1965325</v>
      </c>
      <c r="L14" s="4">
        <v>1064585</v>
      </c>
      <c r="M14" s="4">
        <v>900740</v>
      </c>
      <c r="N14" s="4">
        <v>0</v>
      </c>
      <c r="O14" s="4">
        <v>16384</v>
      </c>
      <c r="P14" s="4">
        <v>0</v>
      </c>
      <c r="Q14" s="4">
        <v>32768</v>
      </c>
      <c r="R14" s="4">
        <f>0.000000006+(A14-1)*0.000000017</f>
        <v>2.3000000000000001E-8</v>
      </c>
      <c r="S14" s="4">
        <f>F14*0.000000001+G14*R14+I14*R14</f>
        <v>9.5006600000000017E-4</v>
      </c>
      <c r="T14" s="4">
        <f>(L14*0.000000001)+(M14*R14)+(P14*R14)</f>
        <v>2.1781604999999999E-2</v>
      </c>
      <c r="U14" s="4">
        <f t="shared" si="0"/>
        <v>2.4697750999999997E-2</v>
      </c>
      <c r="V14" s="4">
        <f t="shared" si="1"/>
        <v>0.54168394540343201</v>
      </c>
      <c r="W14" s="4">
        <f t="shared" si="2"/>
        <v>0.99999578896836039</v>
      </c>
      <c r="X14" s="4">
        <f>V14+W14</f>
        <v>1.5416797343717925</v>
      </c>
      <c r="Y14" s="4">
        <f>(1-V14)+(1-W14)</f>
        <v>0.4583202656282076</v>
      </c>
    </row>
    <row r="15" spans="1:25" x14ac:dyDescent="0.45">
      <c r="A15" s="4">
        <v>2</v>
      </c>
      <c r="B15" s="4">
        <v>2</v>
      </c>
      <c r="C15" s="4" t="s">
        <v>25</v>
      </c>
      <c r="D15" s="4">
        <v>949886</v>
      </c>
      <c r="E15" s="4">
        <v>949886</v>
      </c>
      <c r="F15" s="4">
        <v>949882</v>
      </c>
      <c r="G15" s="4">
        <v>4</v>
      </c>
      <c r="H15" s="4">
        <v>4</v>
      </c>
      <c r="I15" s="4">
        <v>0</v>
      </c>
      <c r="J15" s="4">
        <v>1965325</v>
      </c>
      <c r="K15" s="4">
        <v>1965325</v>
      </c>
      <c r="L15" s="4">
        <v>1064585</v>
      </c>
      <c r="M15" s="4">
        <v>900740</v>
      </c>
      <c r="N15" s="4">
        <v>1965325</v>
      </c>
      <c r="O15" s="4">
        <v>16384</v>
      </c>
      <c r="P15" s="4">
        <v>0</v>
      </c>
      <c r="Q15" s="4">
        <v>32768</v>
      </c>
      <c r="R15" s="4">
        <f>0.00000006+(A15-1)*0.000000017</f>
        <v>7.6999999999999988E-8</v>
      </c>
      <c r="S15" s="4">
        <f>(F15*0.000000001)+(G15*R15)+(I15*R15)</f>
        <v>9.5019000000000006E-4</v>
      </c>
      <c r="T15" s="4">
        <f>(N15*0.00000006)+(L15*0.000000001)+(M15*R15)</f>
        <v>0.18834106499999997</v>
      </c>
      <c r="U15" s="4">
        <f t="shared" si="0"/>
        <v>0.19125733499999997</v>
      </c>
      <c r="V15" s="4">
        <f t="shared" si="1"/>
        <v>0.54168394540343201</v>
      </c>
      <c r="W15" s="4">
        <f t="shared" si="2"/>
        <v>0.99999578896836039</v>
      </c>
      <c r="X15" s="4">
        <f>W15+V15</f>
        <v>1.5416797343717925</v>
      </c>
      <c r="Y15" s="4">
        <f>(1-W15)+(1-V15)</f>
        <v>0.4583202656282076</v>
      </c>
    </row>
    <row r="16" spans="1:25" x14ac:dyDescent="0.45">
      <c r="A16" s="4">
        <v>1</v>
      </c>
      <c r="B16" s="4">
        <v>2</v>
      </c>
      <c r="C16" s="4" t="s">
        <v>24</v>
      </c>
      <c r="D16" s="4">
        <v>949886</v>
      </c>
      <c r="E16" s="4">
        <v>949886</v>
      </c>
      <c r="F16" s="4">
        <v>949883</v>
      </c>
      <c r="G16" s="4">
        <v>3</v>
      </c>
      <c r="H16" s="4">
        <v>3</v>
      </c>
      <c r="I16" s="4">
        <v>3</v>
      </c>
      <c r="J16" s="4">
        <v>1965325</v>
      </c>
      <c r="K16" s="4">
        <v>1965325</v>
      </c>
      <c r="L16" s="4">
        <v>1048204</v>
      </c>
      <c r="M16" s="4">
        <v>917121</v>
      </c>
      <c r="N16" s="4">
        <v>0</v>
      </c>
      <c r="O16" s="4">
        <v>32768</v>
      </c>
      <c r="P16" s="4">
        <v>0</v>
      </c>
      <c r="Q16" s="4">
        <v>65536</v>
      </c>
      <c r="R16" s="4">
        <f>0.000000006+(A16-1)*0.000000017</f>
        <v>6E-9</v>
      </c>
      <c r="S16" s="4">
        <f>F16*0.000000001+G16*R16+I16*R16</f>
        <v>9.4991900000000002E-4</v>
      </c>
      <c r="T16" s="4">
        <f>(L16*0.000000001)+(M16*R16)+(P16*R16)</f>
        <v>6.5509299999999999E-3</v>
      </c>
      <c r="U16" s="4">
        <f t="shared" si="0"/>
        <v>1.1433009000000001E-2</v>
      </c>
      <c r="V16" s="4">
        <f t="shared" si="1"/>
        <v>0.53334893719868215</v>
      </c>
      <c r="W16" s="4">
        <f t="shared" si="2"/>
        <v>0.99999684172627035</v>
      </c>
      <c r="X16" s="4">
        <f>V16+W16</f>
        <v>1.5333457789249525</v>
      </c>
      <c r="Y16" s="4">
        <f>(1-V16)+(1-W16)</f>
        <v>0.4666542210750475</v>
      </c>
    </row>
    <row r="17" spans="1:25" x14ac:dyDescent="0.45">
      <c r="A17" s="4">
        <v>1</v>
      </c>
      <c r="B17" s="4">
        <v>2</v>
      </c>
      <c r="C17" s="4" t="s">
        <v>25</v>
      </c>
      <c r="D17" s="4">
        <v>949886</v>
      </c>
      <c r="E17" s="4">
        <v>949886</v>
      </c>
      <c r="F17" s="4">
        <v>949883</v>
      </c>
      <c r="G17" s="4">
        <v>3</v>
      </c>
      <c r="H17" s="4">
        <v>3</v>
      </c>
      <c r="I17" s="4">
        <v>0</v>
      </c>
      <c r="J17" s="4">
        <v>1965325</v>
      </c>
      <c r="K17" s="4">
        <v>1965325</v>
      </c>
      <c r="L17" s="4">
        <v>1048204</v>
      </c>
      <c r="M17" s="4">
        <v>917121</v>
      </c>
      <c r="N17" s="4">
        <v>1965325</v>
      </c>
      <c r="O17" s="4">
        <v>32768</v>
      </c>
      <c r="P17" s="4">
        <v>0</v>
      </c>
      <c r="Q17" s="4">
        <v>65536</v>
      </c>
      <c r="R17" s="4">
        <f>0.00000006+(A17-1)*0.000000017</f>
        <v>5.9999999999999995E-8</v>
      </c>
      <c r="S17" s="4">
        <f>(F17*0.000000001)+(G17*R17)+(I17*R17)</f>
        <v>9.5006300000000012E-4</v>
      </c>
      <c r="T17" s="4">
        <f>(N17*0.00000006)+(L17*0.000000001)+(M17*R17)</f>
        <v>0.17399496399999997</v>
      </c>
      <c r="U17" s="4">
        <f t="shared" si="0"/>
        <v>0.17887718699999997</v>
      </c>
      <c r="V17" s="4">
        <f t="shared" si="1"/>
        <v>0.53334893719868215</v>
      </c>
      <c r="W17" s="4">
        <f t="shared" si="2"/>
        <v>0.99999684172627035</v>
      </c>
      <c r="X17" s="4">
        <f>W17+V17</f>
        <v>1.5333457789249525</v>
      </c>
      <c r="Y17" s="4">
        <f>(1-W17)+(1-V17)</f>
        <v>0.4666542210750475</v>
      </c>
    </row>
    <row r="18" spans="1:25" x14ac:dyDescent="0.45">
      <c r="A18" s="4">
        <v>8</v>
      </c>
      <c r="B18" s="4">
        <v>4</v>
      </c>
      <c r="C18" s="4" t="s">
        <v>24</v>
      </c>
      <c r="D18" s="4">
        <v>949886</v>
      </c>
      <c r="E18" s="4">
        <v>949886</v>
      </c>
      <c r="F18" s="4">
        <v>949882</v>
      </c>
      <c r="G18" s="4">
        <v>4</v>
      </c>
      <c r="H18" s="4">
        <v>4</v>
      </c>
      <c r="I18" s="4">
        <v>4</v>
      </c>
      <c r="J18" s="4">
        <v>1965325</v>
      </c>
      <c r="K18" s="4">
        <v>1965325</v>
      </c>
      <c r="L18" s="4">
        <v>1046133</v>
      </c>
      <c r="M18" s="4">
        <v>919192</v>
      </c>
      <c r="N18" s="4">
        <v>0</v>
      </c>
      <c r="O18" s="4">
        <v>2048</v>
      </c>
      <c r="P18" s="4">
        <v>0</v>
      </c>
      <c r="Q18" s="4">
        <v>8192</v>
      </c>
      <c r="R18" s="4">
        <f>0.000000006+(A18-1)*0.000000017</f>
        <v>1.2499999999999999E-7</v>
      </c>
      <c r="S18" s="4">
        <f>F18*0.000000001+G18*R18+I18*R18</f>
        <v>9.5088200000000001E-4</v>
      </c>
      <c r="T18" s="4">
        <f>(L18*0.000000001)+(M18*R18)+(P18*R18)</f>
        <v>0.11594513300000001</v>
      </c>
      <c r="U18" s="4">
        <f t="shared" si="0"/>
        <v>0.117387535</v>
      </c>
      <c r="V18" s="4">
        <f t="shared" si="1"/>
        <v>0.53229516746594074</v>
      </c>
      <c r="W18" s="4">
        <f t="shared" si="2"/>
        <v>0.99999578896836039</v>
      </c>
      <c r="X18" s="4">
        <f>V18+W18</f>
        <v>1.5322909564343012</v>
      </c>
      <c r="Y18" s="4">
        <f>(1-V18)+(1-W18)</f>
        <v>0.46770904356569887</v>
      </c>
    </row>
    <row r="19" spans="1:25" x14ac:dyDescent="0.45">
      <c r="A19" s="4">
        <v>8</v>
      </c>
      <c r="B19" s="4">
        <v>4</v>
      </c>
      <c r="C19" s="4" t="s">
        <v>25</v>
      </c>
      <c r="D19" s="4">
        <v>949886</v>
      </c>
      <c r="E19" s="4">
        <v>949886</v>
      </c>
      <c r="F19" s="4">
        <v>949882</v>
      </c>
      <c r="G19" s="4">
        <v>4</v>
      </c>
      <c r="H19" s="4">
        <v>4</v>
      </c>
      <c r="I19" s="4">
        <v>0</v>
      </c>
      <c r="J19" s="4">
        <v>1965325</v>
      </c>
      <c r="K19" s="4">
        <v>1965325</v>
      </c>
      <c r="L19" s="4">
        <v>1046133</v>
      </c>
      <c r="M19" s="4">
        <v>919192</v>
      </c>
      <c r="N19" s="4">
        <v>1965325</v>
      </c>
      <c r="O19" s="4">
        <v>2048</v>
      </c>
      <c r="P19" s="4">
        <v>0</v>
      </c>
      <c r="Q19" s="4">
        <v>8192</v>
      </c>
      <c r="R19" s="4">
        <f>0.00000006+(A19-1)*0.000000017</f>
        <v>1.79E-7</v>
      </c>
      <c r="S19" s="4">
        <f>(F19*0.000000001)+(G19*R19)+(I19*R19)</f>
        <v>9.5059800000000009E-4</v>
      </c>
      <c r="T19" s="4">
        <f>(N19*0.00000006)+(L19*0.000000001)+(M19*R19)</f>
        <v>0.28350100099999997</v>
      </c>
      <c r="U19" s="4">
        <f t="shared" si="0"/>
        <v>0.28494311900000002</v>
      </c>
      <c r="V19" s="4">
        <f t="shared" si="1"/>
        <v>0.53229516746594074</v>
      </c>
      <c r="W19" s="4">
        <f t="shared" si="2"/>
        <v>0.99999578896836039</v>
      </c>
      <c r="X19" s="4">
        <f>W19+V19</f>
        <v>1.5322909564343012</v>
      </c>
      <c r="Y19" s="4">
        <f>(1-W19)+(1-V19)</f>
        <v>0.46770904356569887</v>
      </c>
    </row>
    <row r="20" spans="1:25" x14ac:dyDescent="0.45">
      <c r="A20" s="4">
        <v>4</v>
      </c>
      <c r="B20" s="4">
        <v>4</v>
      </c>
      <c r="C20" s="4" t="s">
        <v>24</v>
      </c>
      <c r="D20" s="4">
        <v>949886</v>
      </c>
      <c r="E20" s="4">
        <v>949886</v>
      </c>
      <c r="F20" s="4">
        <v>949882</v>
      </c>
      <c r="G20" s="4">
        <v>4</v>
      </c>
      <c r="H20" s="4">
        <v>4</v>
      </c>
      <c r="I20" s="4">
        <v>4</v>
      </c>
      <c r="J20" s="4">
        <v>1965325</v>
      </c>
      <c r="K20" s="4">
        <v>1965325</v>
      </c>
      <c r="L20" s="4">
        <v>1044101</v>
      </c>
      <c r="M20" s="4">
        <v>921224</v>
      </c>
      <c r="N20" s="4">
        <v>0</v>
      </c>
      <c r="O20" s="4">
        <v>4096</v>
      </c>
      <c r="P20" s="4">
        <v>0</v>
      </c>
      <c r="Q20" s="4">
        <v>16384</v>
      </c>
      <c r="R20" s="4">
        <f>0.000000006+(A20-1)*0.000000017</f>
        <v>5.7000000000000001E-8</v>
      </c>
      <c r="S20" s="4">
        <f>F20*0.000000001+G20*R20+I20*R20</f>
        <v>9.5033800000000012E-4</v>
      </c>
      <c r="T20" s="4">
        <f>(L20*0.000000001)+(M20*R20)+(P20*R20)</f>
        <v>5.3553868999999997E-2</v>
      </c>
      <c r="U20" s="4">
        <f t="shared" si="0"/>
        <v>5.5487246999999996E-2</v>
      </c>
      <c r="V20" s="4">
        <f t="shared" si="1"/>
        <v>0.53126124177934952</v>
      </c>
      <c r="W20" s="4">
        <f t="shared" si="2"/>
        <v>0.99999578896836039</v>
      </c>
      <c r="X20" s="4">
        <f>V20+W20</f>
        <v>1.5312570307477098</v>
      </c>
      <c r="Y20" s="4">
        <f>(1-V20)+(1-W20)</f>
        <v>0.46874296925229009</v>
      </c>
    </row>
    <row r="21" spans="1:25" x14ac:dyDescent="0.45">
      <c r="A21" s="4">
        <v>4</v>
      </c>
      <c r="B21" s="4">
        <v>4</v>
      </c>
      <c r="C21" s="4" t="s">
        <v>25</v>
      </c>
      <c r="D21" s="4">
        <v>949886</v>
      </c>
      <c r="E21" s="4">
        <v>949886</v>
      </c>
      <c r="F21" s="4">
        <v>949882</v>
      </c>
      <c r="G21" s="4">
        <v>4</v>
      </c>
      <c r="H21" s="4">
        <v>4</v>
      </c>
      <c r="I21" s="4">
        <v>0</v>
      </c>
      <c r="J21" s="4">
        <v>1965325</v>
      </c>
      <c r="K21" s="4">
        <v>1965325</v>
      </c>
      <c r="L21" s="4">
        <v>1044101</v>
      </c>
      <c r="M21" s="4">
        <v>921224</v>
      </c>
      <c r="N21" s="4">
        <v>1965325</v>
      </c>
      <c r="O21" s="4">
        <v>4096</v>
      </c>
      <c r="P21" s="4">
        <v>0</v>
      </c>
      <c r="Q21" s="4">
        <v>16384</v>
      </c>
      <c r="R21" s="4">
        <f>0.00000006+(A21-1)*0.000000017</f>
        <v>1.11E-7</v>
      </c>
      <c r="S21" s="4">
        <f>(F21*0.000000001)+(G21*R21)+(I21*R21)</f>
        <v>9.5032600000000014E-4</v>
      </c>
      <c r="T21" s="4">
        <f>(N21*0.00000006)+(L21*0.000000001)+(M21*R21)</f>
        <v>0.221219465</v>
      </c>
      <c r="U21" s="4">
        <f t="shared" si="0"/>
        <v>0.223152831</v>
      </c>
      <c r="V21" s="4">
        <f t="shared" si="1"/>
        <v>0.53126124177934952</v>
      </c>
      <c r="W21" s="4">
        <f t="shared" si="2"/>
        <v>0.99999578896836039</v>
      </c>
      <c r="X21" s="4">
        <f>W21+V21</f>
        <v>1.5312570307477098</v>
      </c>
      <c r="Y21" s="4">
        <f>(1-W21)+(1-V21)</f>
        <v>0.46874296925229009</v>
      </c>
    </row>
    <row r="22" spans="1:25" x14ac:dyDescent="0.45">
      <c r="A22" s="4">
        <v>2</v>
      </c>
      <c r="B22" s="4">
        <v>4</v>
      </c>
      <c r="C22" s="4" t="s">
        <v>24</v>
      </c>
      <c r="D22" s="4">
        <v>949886</v>
      </c>
      <c r="E22" s="4">
        <v>949886</v>
      </c>
      <c r="F22" s="4">
        <v>949882</v>
      </c>
      <c r="G22" s="4">
        <v>4</v>
      </c>
      <c r="H22" s="4">
        <v>4</v>
      </c>
      <c r="I22" s="4">
        <v>4</v>
      </c>
      <c r="J22" s="4">
        <v>1965325</v>
      </c>
      <c r="K22" s="4">
        <v>1965325</v>
      </c>
      <c r="L22" s="4">
        <v>1040009</v>
      </c>
      <c r="M22" s="4">
        <v>925316</v>
      </c>
      <c r="N22" s="4">
        <v>0</v>
      </c>
      <c r="O22" s="4">
        <v>8192</v>
      </c>
      <c r="P22" s="4">
        <v>0</v>
      </c>
      <c r="Q22" s="4">
        <v>32768</v>
      </c>
      <c r="R22" s="4">
        <f>0.000000006+(A22-1)*0.000000017</f>
        <v>2.3000000000000001E-8</v>
      </c>
      <c r="S22" s="4">
        <f>F22*0.000000001+G22*R22+I22*R22</f>
        <v>9.5006600000000017E-4</v>
      </c>
      <c r="T22" s="4">
        <f>(L22*0.000000001)+(M22*R22)+(P22*R22)</f>
        <v>2.2322277000000001E-2</v>
      </c>
      <c r="U22" s="4">
        <f t="shared" si="0"/>
        <v>2.5238422999999999E-2</v>
      </c>
      <c r="V22" s="4">
        <f t="shared" si="1"/>
        <v>0.52917914339867456</v>
      </c>
      <c r="W22" s="4">
        <f t="shared" si="2"/>
        <v>0.99999578896836039</v>
      </c>
      <c r="X22" s="4">
        <f>V22+W22</f>
        <v>1.5291749323670349</v>
      </c>
      <c r="Y22" s="4">
        <f>(1-V22)+(1-W22)</f>
        <v>0.47082506763296506</v>
      </c>
    </row>
    <row r="23" spans="1:25" x14ac:dyDescent="0.45">
      <c r="A23" s="4">
        <v>2</v>
      </c>
      <c r="B23" s="4">
        <v>4</v>
      </c>
      <c r="C23" s="4" t="s">
        <v>25</v>
      </c>
      <c r="D23" s="4">
        <v>949886</v>
      </c>
      <c r="E23" s="4">
        <v>949886</v>
      </c>
      <c r="F23" s="4">
        <v>949882</v>
      </c>
      <c r="G23" s="4">
        <v>4</v>
      </c>
      <c r="H23" s="4">
        <v>4</v>
      </c>
      <c r="I23" s="4">
        <v>0</v>
      </c>
      <c r="J23" s="4">
        <v>1965325</v>
      </c>
      <c r="K23" s="4">
        <v>1965325</v>
      </c>
      <c r="L23" s="4">
        <v>1040009</v>
      </c>
      <c r="M23" s="4">
        <v>925316</v>
      </c>
      <c r="N23" s="4">
        <v>1965325</v>
      </c>
      <c r="O23" s="4">
        <v>8192</v>
      </c>
      <c r="P23" s="4">
        <v>0</v>
      </c>
      <c r="Q23" s="4">
        <v>32768</v>
      </c>
      <c r="R23" s="4">
        <f>0.00000006+(A23-1)*0.000000017</f>
        <v>7.6999999999999988E-8</v>
      </c>
      <c r="S23" s="4">
        <f>(F23*0.000000001)+(G23*R23)+(I23*R23)</f>
        <v>9.5019000000000006E-4</v>
      </c>
      <c r="T23" s="4">
        <f>(N23*0.00000006)+(L23*0.000000001)+(M23*R23)</f>
        <v>0.19020884099999996</v>
      </c>
      <c r="U23" s="4">
        <f t="shared" si="0"/>
        <v>0.19312511099999996</v>
      </c>
      <c r="V23" s="4">
        <f t="shared" si="1"/>
        <v>0.52917914339867456</v>
      </c>
      <c r="W23" s="4">
        <f t="shared" si="2"/>
        <v>0.99999578896836039</v>
      </c>
      <c r="X23" s="4">
        <f>W23+V23</f>
        <v>1.5291749323670349</v>
      </c>
      <c r="Y23" s="4">
        <f>(1-W23)+(1-V23)</f>
        <v>0.47082506763296506</v>
      </c>
    </row>
    <row r="24" spans="1:25" x14ac:dyDescent="0.45">
      <c r="A24" s="4">
        <v>1</v>
      </c>
      <c r="B24" s="4">
        <v>4</v>
      </c>
      <c r="C24" s="4" t="s">
        <v>24</v>
      </c>
      <c r="D24" s="4">
        <v>949886</v>
      </c>
      <c r="E24" s="4">
        <v>949886</v>
      </c>
      <c r="F24" s="4">
        <v>949883</v>
      </c>
      <c r="G24" s="4">
        <v>3</v>
      </c>
      <c r="H24" s="4">
        <v>3</v>
      </c>
      <c r="I24" s="4">
        <v>3</v>
      </c>
      <c r="J24" s="4">
        <v>1965325</v>
      </c>
      <c r="K24" s="4">
        <v>1965325</v>
      </c>
      <c r="L24" s="4">
        <v>1031821</v>
      </c>
      <c r="M24" s="4">
        <v>933504</v>
      </c>
      <c r="N24" s="4">
        <v>0</v>
      </c>
      <c r="O24" s="4">
        <v>16384</v>
      </c>
      <c r="P24" s="4">
        <v>0</v>
      </c>
      <c r="Q24" s="4">
        <v>65536</v>
      </c>
      <c r="R24" s="4">
        <f>0.000000006+(A24-1)*0.000000017</f>
        <v>6E-9</v>
      </c>
      <c r="S24" s="4">
        <f>F24*0.000000001+G24*R24+I24*R24</f>
        <v>9.4991900000000002E-4</v>
      </c>
      <c r="T24" s="4">
        <f>(L24*0.000000001)+(M24*R24)+(P24*R24)</f>
        <v>6.6328450000000001E-3</v>
      </c>
      <c r="U24" s="4">
        <f t="shared" si="0"/>
        <v>1.1514923999999999E-2</v>
      </c>
      <c r="V24" s="4">
        <f t="shared" si="1"/>
        <v>0.52501291135053996</v>
      </c>
      <c r="W24" s="4">
        <f t="shared" si="2"/>
        <v>0.99999684172627035</v>
      </c>
      <c r="X24" s="4">
        <f>V24+W24</f>
        <v>1.5250097530768103</v>
      </c>
      <c r="Y24" s="4">
        <f>(1-V24)+(1-W24)</f>
        <v>0.4749902469231897</v>
      </c>
    </row>
    <row r="25" spans="1:25" x14ac:dyDescent="0.45">
      <c r="A25" s="4">
        <v>1</v>
      </c>
      <c r="B25" s="4">
        <v>4</v>
      </c>
      <c r="C25" s="4" t="s">
        <v>25</v>
      </c>
      <c r="D25" s="4">
        <v>949886</v>
      </c>
      <c r="E25" s="4">
        <v>949886</v>
      </c>
      <c r="F25" s="4">
        <v>949883</v>
      </c>
      <c r="G25" s="4">
        <v>3</v>
      </c>
      <c r="H25" s="4">
        <v>3</v>
      </c>
      <c r="I25" s="4">
        <v>0</v>
      </c>
      <c r="J25" s="4">
        <v>1965325</v>
      </c>
      <c r="K25" s="4">
        <v>1965325</v>
      </c>
      <c r="L25" s="4">
        <v>1031821</v>
      </c>
      <c r="M25" s="4">
        <v>933504</v>
      </c>
      <c r="N25" s="4">
        <v>1965325</v>
      </c>
      <c r="O25" s="4">
        <v>16384</v>
      </c>
      <c r="P25" s="4">
        <v>0</v>
      </c>
      <c r="Q25" s="4">
        <v>65536</v>
      </c>
      <c r="R25" s="4">
        <f>0.00000006+(A25-1)*0.000000017</f>
        <v>5.9999999999999995E-8</v>
      </c>
      <c r="S25" s="4">
        <f>(F25*0.000000001)+(G25*R25)+(I25*R25)</f>
        <v>9.5006300000000012E-4</v>
      </c>
      <c r="T25" s="4">
        <f>(N25*0.00000006)+(L25*0.000000001)+(M25*R25)</f>
        <v>0.17496156099999999</v>
      </c>
      <c r="U25" s="4">
        <f t="shared" si="0"/>
        <v>0.17984378399999998</v>
      </c>
      <c r="V25" s="4">
        <f t="shared" si="1"/>
        <v>0.52501291135053996</v>
      </c>
      <c r="W25" s="4">
        <f t="shared" si="2"/>
        <v>0.99999684172627035</v>
      </c>
      <c r="X25" s="4">
        <f>W25+V25</f>
        <v>1.5250097530768103</v>
      </c>
      <c r="Y25" s="4">
        <f>(1-W25)+(1-V25)</f>
        <v>0.4749902469231897</v>
      </c>
    </row>
    <row r="26" spans="1:25" x14ac:dyDescent="0.45">
      <c r="A26" s="4">
        <v>8</v>
      </c>
      <c r="B26" s="4">
        <v>8</v>
      </c>
      <c r="C26" s="4" t="s">
        <v>24</v>
      </c>
      <c r="D26" s="4">
        <v>949886</v>
      </c>
      <c r="E26" s="4">
        <v>949886</v>
      </c>
      <c r="F26" s="4">
        <v>949882</v>
      </c>
      <c r="G26" s="4">
        <v>4</v>
      </c>
      <c r="H26" s="4">
        <v>4</v>
      </c>
      <c r="I26" s="4">
        <v>4</v>
      </c>
      <c r="J26" s="4">
        <v>1965325</v>
      </c>
      <c r="K26" s="4">
        <v>1965325</v>
      </c>
      <c r="L26" s="4">
        <v>1030773</v>
      </c>
      <c r="M26" s="4">
        <v>934552</v>
      </c>
      <c r="N26" s="4">
        <v>0</v>
      </c>
      <c r="O26" s="4">
        <v>1024</v>
      </c>
      <c r="P26" s="4">
        <v>0</v>
      </c>
      <c r="Q26" s="4">
        <v>8192</v>
      </c>
      <c r="R26" s="4">
        <f>0.000000006+(A26-1)*0.000000017</f>
        <v>1.2499999999999999E-7</v>
      </c>
      <c r="S26" s="4">
        <f>F26*0.000000001+G26*R26+I26*R26</f>
        <v>9.5088200000000001E-4</v>
      </c>
      <c r="T26" s="4">
        <f>(L26*0.000000001)+(M26*R26)+(P26*R26)</f>
        <v>0.11784977299999999</v>
      </c>
      <c r="U26" s="4">
        <f t="shared" si="0"/>
        <v>0.11929217499999999</v>
      </c>
      <c r="V26" s="4">
        <f t="shared" si="1"/>
        <v>0.52447966621296727</v>
      </c>
      <c r="W26" s="4">
        <f t="shared" si="2"/>
        <v>0.99999578896836039</v>
      </c>
      <c r="X26" s="4">
        <f>V26+W26</f>
        <v>1.5244754551813275</v>
      </c>
      <c r="Y26" s="4">
        <f>(1-V26)+(1-W26)</f>
        <v>0.47552454481867235</v>
      </c>
    </row>
    <row r="27" spans="1:25" x14ac:dyDescent="0.45">
      <c r="A27" s="4">
        <v>8</v>
      </c>
      <c r="B27" s="4">
        <v>8</v>
      </c>
      <c r="C27" s="4" t="s">
        <v>25</v>
      </c>
      <c r="D27" s="4">
        <v>949886</v>
      </c>
      <c r="E27" s="4">
        <v>949886</v>
      </c>
      <c r="F27" s="4">
        <v>949882</v>
      </c>
      <c r="G27" s="4">
        <v>4</v>
      </c>
      <c r="H27" s="4">
        <v>4</v>
      </c>
      <c r="I27" s="4">
        <v>0</v>
      </c>
      <c r="J27" s="4">
        <v>1965325</v>
      </c>
      <c r="K27" s="4">
        <v>1965325</v>
      </c>
      <c r="L27" s="4">
        <v>1030773</v>
      </c>
      <c r="M27" s="4">
        <v>934552</v>
      </c>
      <c r="N27" s="4">
        <v>1965325</v>
      </c>
      <c r="O27" s="4">
        <v>1024</v>
      </c>
      <c r="P27" s="4">
        <v>0</v>
      </c>
      <c r="Q27" s="4">
        <v>8192</v>
      </c>
      <c r="R27" s="4">
        <f>0.00000006+(A27-1)*0.000000017</f>
        <v>1.79E-7</v>
      </c>
      <c r="S27" s="4">
        <f>(F27*0.000000001)+(G27*R27)+(I27*R27)</f>
        <v>9.5059800000000009E-4</v>
      </c>
      <c r="T27" s="4">
        <f>(N27*0.00000006)+(L27*0.000000001)+(M27*R27)</f>
        <v>0.286235081</v>
      </c>
      <c r="U27" s="4">
        <f t="shared" si="0"/>
        <v>0.28767719900000005</v>
      </c>
      <c r="V27" s="4">
        <f t="shared" si="1"/>
        <v>0.52447966621296727</v>
      </c>
      <c r="W27" s="4">
        <f t="shared" si="2"/>
        <v>0.99999578896836039</v>
      </c>
      <c r="X27" s="4">
        <f>W27+V27</f>
        <v>1.5244754551813275</v>
      </c>
      <c r="Y27" s="4">
        <f>(1-W27)+(1-V27)</f>
        <v>0.47552454481867235</v>
      </c>
    </row>
    <row r="28" spans="1:25" x14ac:dyDescent="0.45">
      <c r="A28" s="4">
        <v>4</v>
      </c>
      <c r="B28" s="4">
        <v>8</v>
      </c>
      <c r="C28" s="4" t="s">
        <v>24</v>
      </c>
      <c r="D28" s="4">
        <v>949886</v>
      </c>
      <c r="E28" s="4">
        <v>949886</v>
      </c>
      <c r="F28" s="4">
        <v>949882</v>
      </c>
      <c r="G28" s="4">
        <v>4</v>
      </c>
      <c r="H28" s="4">
        <v>4</v>
      </c>
      <c r="I28" s="4">
        <v>4</v>
      </c>
      <c r="J28" s="4">
        <v>1965325</v>
      </c>
      <c r="K28" s="4">
        <v>1965325</v>
      </c>
      <c r="L28" s="4">
        <v>1029765</v>
      </c>
      <c r="M28" s="4">
        <v>935560</v>
      </c>
      <c r="N28" s="4">
        <v>0</v>
      </c>
      <c r="O28" s="4">
        <v>2048</v>
      </c>
      <c r="P28" s="4">
        <v>0</v>
      </c>
      <c r="Q28" s="4">
        <v>16384</v>
      </c>
      <c r="R28" s="4">
        <f>0.000000006+(A28-1)*0.000000017</f>
        <v>5.7000000000000001E-8</v>
      </c>
      <c r="S28" s="4">
        <f>F28*0.000000001+G28*R28+I28*R28</f>
        <v>9.5033800000000012E-4</v>
      </c>
      <c r="T28" s="4">
        <f>(L28*0.000000001)+(M28*R28)+(P28*R28)</f>
        <v>5.4356685000000002E-2</v>
      </c>
      <c r="U28" s="4">
        <f t="shared" si="0"/>
        <v>5.6290063000000001E-2</v>
      </c>
      <c r="V28" s="4">
        <f t="shared" si="1"/>
        <v>0.52396677394324098</v>
      </c>
      <c r="W28" s="4">
        <f t="shared" si="2"/>
        <v>0.99999578896836039</v>
      </c>
      <c r="X28" s="4">
        <f>V28+W28</f>
        <v>1.5239625629116014</v>
      </c>
      <c r="Y28" s="4">
        <f>(1-V28)+(1-W28)</f>
        <v>0.47603743708839863</v>
      </c>
    </row>
    <row r="29" spans="1:25" x14ac:dyDescent="0.45">
      <c r="A29" s="4">
        <v>4</v>
      </c>
      <c r="B29" s="4">
        <v>8</v>
      </c>
      <c r="C29" s="4" t="s">
        <v>25</v>
      </c>
      <c r="D29" s="4">
        <v>949886</v>
      </c>
      <c r="E29" s="4">
        <v>949886</v>
      </c>
      <c r="F29" s="4">
        <v>949882</v>
      </c>
      <c r="G29" s="4">
        <v>4</v>
      </c>
      <c r="H29" s="4">
        <v>4</v>
      </c>
      <c r="I29" s="4">
        <v>0</v>
      </c>
      <c r="J29" s="4">
        <v>1965325</v>
      </c>
      <c r="K29" s="4">
        <v>1965325</v>
      </c>
      <c r="L29" s="4">
        <v>1029765</v>
      </c>
      <c r="M29" s="4">
        <v>935560</v>
      </c>
      <c r="N29" s="4">
        <v>1965325</v>
      </c>
      <c r="O29" s="4">
        <v>2048</v>
      </c>
      <c r="P29" s="4">
        <v>0</v>
      </c>
      <c r="Q29" s="4">
        <v>16384</v>
      </c>
      <c r="R29" s="4">
        <f>0.00000006+(A29-1)*0.000000017</f>
        <v>1.11E-7</v>
      </c>
      <c r="S29" s="4">
        <f>(F29*0.000000001)+(G29*R29)+(I29*R29)</f>
        <v>9.5032600000000014E-4</v>
      </c>
      <c r="T29" s="4">
        <f>(N29*0.00000006)+(L29*0.000000001)+(M29*R29)</f>
        <v>0.22279642499999999</v>
      </c>
      <c r="U29" s="4">
        <f t="shared" si="0"/>
        <v>0.22472979099999998</v>
      </c>
      <c r="V29" s="4">
        <f t="shared" si="1"/>
        <v>0.52396677394324098</v>
      </c>
      <c r="W29" s="4">
        <f t="shared" si="2"/>
        <v>0.99999578896836039</v>
      </c>
      <c r="X29" s="4">
        <f>W29+V29</f>
        <v>1.5239625629116014</v>
      </c>
      <c r="Y29" s="4">
        <f>(1-W29)+(1-V29)</f>
        <v>0.47603743708839863</v>
      </c>
    </row>
    <row r="30" spans="1:25" x14ac:dyDescent="0.45">
      <c r="A30" s="4">
        <v>2</v>
      </c>
      <c r="B30" s="4">
        <v>8</v>
      </c>
      <c r="C30" s="4" t="s">
        <v>24</v>
      </c>
      <c r="D30" s="4">
        <v>949886</v>
      </c>
      <c r="E30" s="4">
        <v>949886</v>
      </c>
      <c r="F30" s="4">
        <v>949882</v>
      </c>
      <c r="G30" s="4">
        <v>4</v>
      </c>
      <c r="H30" s="4">
        <v>4</v>
      </c>
      <c r="I30" s="4">
        <v>4</v>
      </c>
      <c r="J30" s="4">
        <v>1965325</v>
      </c>
      <c r="K30" s="4">
        <v>1965325</v>
      </c>
      <c r="L30" s="4">
        <v>1027721</v>
      </c>
      <c r="M30" s="4">
        <v>937604</v>
      </c>
      <c r="N30" s="4">
        <v>0</v>
      </c>
      <c r="O30" s="4">
        <v>4096</v>
      </c>
      <c r="P30" s="4">
        <v>0</v>
      </c>
      <c r="Q30" s="4">
        <v>32768</v>
      </c>
      <c r="R30" s="4">
        <f>0.000000006+(A30-1)*0.000000017</f>
        <v>2.3000000000000001E-8</v>
      </c>
      <c r="S30" s="4">
        <f>F30*0.000000001+G30*R30+I30*R30</f>
        <v>9.5006600000000017E-4</v>
      </c>
      <c r="T30" s="4">
        <f>(L30*0.000000001)+(M30*R30)+(P30*R30)</f>
        <v>2.2592613000000001E-2</v>
      </c>
      <c r="U30" s="4">
        <f t="shared" si="0"/>
        <v>2.5508758999999999E-2</v>
      </c>
      <c r="V30" s="4">
        <f t="shared" si="1"/>
        <v>0.52292674239629577</v>
      </c>
      <c r="W30" s="4">
        <f t="shared" si="2"/>
        <v>0.99999578896836039</v>
      </c>
      <c r="X30" s="4">
        <f>V30+W30</f>
        <v>1.5229225313646562</v>
      </c>
      <c r="Y30" s="4">
        <f>(1-V30)+(1-W30)</f>
        <v>0.47707746863534384</v>
      </c>
    </row>
    <row r="31" spans="1:25" x14ac:dyDescent="0.45">
      <c r="A31" s="4">
        <v>2</v>
      </c>
      <c r="B31" s="4">
        <v>8</v>
      </c>
      <c r="C31" s="4" t="s">
        <v>25</v>
      </c>
      <c r="D31" s="4">
        <v>949886</v>
      </c>
      <c r="E31" s="4">
        <v>949886</v>
      </c>
      <c r="F31" s="4">
        <v>949882</v>
      </c>
      <c r="G31" s="4">
        <v>4</v>
      </c>
      <c r="H31" s="4">
        <v>4</v>
      </c>
      <c r="I31" s="4">
        <v>0</v>
      </c>
      <c r="J31" s="4">
        <v>1965325</v>
      </c>
      <c r="K31" s="4">
        <v>1965325</v>
      </c>
      <c r="L31" s="4">
        <v>1027721</v>
      </c>
      <c r="M31" s="4">
        <v>937604</v>
      </c>
      <c r="N31" s="4">
        <v>1965325</v>
      </c>
      <c r="O31" s="4">
        <v>4096</v>
      </c>
      <c r="P31" s="4">
        <v>0</v>
      </c>
      <c r="Q31" s="4">
        <v>32768</v>
      </c>
      <c r="R31" s="4">
        <f>0.00000006+(A31-1)*0.000000017</f>
        <v>7.6999999999999988E-8</v>
      </c>
      <c r="S31" s="4">
        <f>(F31*0.000000001)+(G31*R31)+(I31*R31)</f>
        <v>9.5019000000000006E-4</v>
      </c>
      <c r="T31" s="4">
        <f>(N31*0.00000006)+(L31*0.000000001)+(M31*R31)</f>
        <v>0.19114272899999996</v>
      </c>
      <c r="U31" s="4">
        <f t="shared" si="0"/>
        <v>0.19405899899999995</v>
      </c>
      <c r="V31" s="4">
        <f t="shared" si="1"/>
        <v>0.52292674239629577</v>
      </c>
      <c r="W31" s="4">
        <f t="shared" si="2"/>
        <v>0.99999578896836039</v>
      </c>
      <c r="X31" s="4">
        <f>W31+V31</f>
        <v>1.5229225313646562</v>
      </c>
      <c r="Y31" s="4">
        <f>(1-W31)+(1-V31)</f>
        <v>0.47707746863534384</v>
      </c>
    </row>
    <row r="32" spans="1:25" x14ac:dyDescent="0.45">
      <c r="A32" s="4">
        <v>1</v>
      </c>
      <c r="B32" s="4">
        <v>8</v>
      </c>
      <c r="C32" s="4" t="s">
        <v>24</v>
      </c>
      <c r="D32" s="4">
        <v>949886</v>
      </c>
      <c r="E32" s="4">
        <v>949886</v>
      </c>
      <c r="F32" s="4">
        <v>949883</v>
      </c>
      <c r="G32" s="4">
        <v>3</v>
      </c>
      <c r="H32" s="4">
        <v>3</v>
      </c>
      <c r="I32" s="4">
        <v>3</v>
      </c>
      <c r="J32" s="4">
        <v>1965325</v>
      </c>
      <c r="K32" s="4">
        <v>1965325</v>
      </c>
      <c r="L32" s="4">
        <v>1023629</v>
      </c>
      <c r="M32" s="4">
        <v>941696</v>
      </c>
      <c r="N32" s="4">
        <v>0</v>
      </c>
      <c r="O32" s="4">
        <v>8192</v>
      </c>
      <c r="P32" s="4">
        <v>0</v>
      </c>
      <c r="Q32" s="4">
        <v>65536</v>
      </c>
      <c r="R32" s="4">
        <f>0.000000006+(A32-1)*0.000000017</f>
        <v>6E-9</v>
      </c>
      <c r="S32" s="4">
        <f>F32*0.000000001+G32*R32+I32*R32</f>
        <v>9.4991900000000002E-4</v>
      </c>
      <c r="T32" s="4">
        <f>(L32*0.000000001)+(M32*R32)+(P32*R32)</f>
        <v>6.6738049999999997E-3</v>
      </c>
      <c r="U32" s="4">
        <f t="shared" si="0"/>
        <v>1.1555883999999999E-2</v>
      </c>
      <c r="V32" s="4">
        <f t="shared" si="1"/>
        <v>0.52084464401562081</v>
      </c>
      <c r="W32" s="4">
        <f t="shared" si="2"/>
        <v>0.99999684172627035</v>
      </c>
      <c r="X32" s="4">
        <f>V32+W32</f>
        <v>1.520841485741891</v>
      </c>
      <c r="Y32" s="4">
        <f>(1-V32)+(1-W32)</f>
        <v>0.47915851425810885</v>
      </c>
    </row>
    <row r="33" spans="1:25" x14ac:dyDescent="0.45">
      <c r="A33" s="4">
        <v>1</v>
      </c>
      <c r="B33" s="4">
        <v>8</v>
      </c>
      <c r="C33" s="4" t="s">
        <v>25</v>
      </c>
      <c r="D33" s="4">
        <v>949886</v>
      </c>
      <c r="E33" s="4">
        <v>949886</v>
      </c>
      <c r="F33" s="4">
        <v>949883</v>
      </c>
      <c r="G33" s="4">
        <v>3</v>
      </c>
      <c r="H33" s="4">
        <v>3</v>
      </c>
      <c r="I33" s="4">
        <v>0</v>
      </c>
      <c r="J33" s="4">
        <v>1965325</v>
      </c>
      <c r="K33" s="4">
        <v>1965325</v>
      </c>
      <c r="L33" s="4">
        <v>1023629</v>
      </c>
      <c r="M33" s="4">
        <v>941696</v>
      </c>
      <c r="N33" s="4">
        <v>1965325</v>
      </c>
      <c r="O33" s="4">
        <v>8192</v>
      </c>
      <c r="P33" s="4">
        <v>0</v>
      </c>
      <c r="Q33" s="4">
        <v>65536</v>
      </c>
      <c r="R33" s="4">
        <f>0.00000006+(A33-1)*0.000000017</f>
        <v>5.9999999999999995E-8</v>
      </c>
      <c r="S33" s="4">
        <f>(F33*0.000000001)+(G33*R33)+(I33*R33)</f>
        <v>9.5006300000000012E-4</v>
      </c>
      <c r="T33" s="4">
        <f>(N33*0.00000006)+(L33*0.000000001)+(M33*R33)</f>
        <v>0.17544488899999999</v>
      </c>
      <c r="U33" s="4">
        <f t="shared" si="0"/>
        <v>0.18032711199999998</v>
      </c>
      <c r="V33" s="4">
        <f t="shared" si="1"/>
        <v>0.52084464401562081</v>
      </c>
      <c r="W33" s="4">
        <f t="shared" si="2"/>
        <v>0.99999684172627035</v>
      </c>
      <c r="X33" s="4">
        <f>W33+V33</f>
        <v>1.520841485741891</v>
      </c>
      <c r="Y33" s="4">
        <f>(1-W33)+(1-V33)</f>
        <v>0.47915851425810885</v>
      </c>
    </row>
    <row r="34" spans="1:25" x14ac:dyDescent="0.45">
      <c r="A34" s="4">
        <v>8</v>
      </c>
      <c r="B34" s="4">
        <v>16</v>
      </c>
      <c r="C34" s="4" t="s">
        <v>24</v>
      </c>
      <c r="D34" s="4">
        <v>949886</v>
      </c>
      <c r="E34" s="4">
        <v>949886</v>
      </c>
      <c r="F34" s="4">
        <v>949882</v>
      </c>
      <c r="G34" s="4">
        <v>4</v>
      </c>
      <c r="H34" s="4">
        <v>4</v>
      </c>
      <c r="I34" s="4">
        <v>4</v>
      </c>
      <c r="J34" s="4">
        <v>1965325</v>
      </c>
      <c r="K34" s="4">
        <v>1965325</v>
      </c>
      <c r="L34" s="4">
        <v>1023093</v>
      </c>
      <c r="M34" s="4">
        <v>942232</v>
      </c>
      <c r="N34" s="4">
        <v>0</v>
      </c>
      <c r="O34" s="4">
        <v>512</v>
      </c>
      <c r="P34" s="4">
        <v>0</v>
      </c>
      <c r="Q34" s="4">
        <v>8192</v>
      </c>
      <c r="R34" s="4">
        <f>0.000000006+(A34-1)*0.000000017</f>
        <v>1.2499999999999999E-7</v>
      </c>
      <c r="S34" s="4">
        <f>F34*0.000000001+G34*R34+I34*R34</f>
        <v>9.5088200000000001E-4</v>
      </c>
      <c r="T34" s="4">
        <f>(L34*0.000000001)+(M34*R34)+(P34*R34)</f>
        <v>0.118802093</v>
      </c>
      <c r="U34" s="4">
        <f t="shared" ref="U34:U61" si="3">S34+T34+(Q34*0.00000006)</f>
        <v>0.12024449499999999</v>
      </c>
      <c r="V34" s="4">
        <f t="shared" ref="V34:V61" si="4">L34/(L34+M34)</f>
        <v>0.52057191558648064</v>
      </c>
      <c r="W34" s="4">
        <f t="shared" ref="W34:W61" si="5">F34/(F34+G34)</f>
        <v>0.99999578896836039</v>
      </c>
      <c r="X34" s="4">
        <f>V34+W34</f>
        <v>1.5205677045548409</v>
      </c>
      <c r="Y34" s="4">
        <f>(1-V34)+(1-W34)</f>
        <v>0.47943229544515897</v>
      </c>
    </row>
    <row r="35" spans="1:25" x14ac:dyDescent="0.45">
      <c r="A35" s="4">
        <v>8</v>
      </c>
      <c r="B35" s="4">
        <v>16</v>
      </c>
      <c r="C35" s="4" t="s">
        <v>25</v>
      </c>
      <c r="D35" s="4">
        <v>949886</v>
      </c>
      <c r="E35" s="4">
        <v>949886</v>
      </c>
      <c r="F35" s="4">
        <v>949882</v>
      </c>
      <c r="G35" s="4">
        <v>4</v>
      </c>
      <c r="H35" s="4">
        <v>4</v>
      </c>
      <c r="I35" s="4">
        <v>0</v>
      </c>
      <c r="J35" s="4">
        <v>1965325</v>
      </c>
      <c r="K35" s="4">
        <v>1965325</v>
      </c>
      <c r="L35" s="4">
        <v>1023093</v>
      </c>
      <c r="M35" s="4">
        <v>942232</v>
      </c>
      <c r="N35" s="4">
        <v>1965325</v>
      </c>
      <c r="O35" s="4">
        <v>512</v>
      </c>
      <c r="P35" s="4">
        <v>0</v>
      </c>
      <c r="Q35" s="4">
        <v>8192</v>
      </c>
      <c r="R35" s="4">
        <f>0.00000006+(A35-1)*0.000000017</f>
        <v>1.79E-7</v>
      </c>
      <c r="S35" s="4">
        <f>(F35*0.000000001)+(G35*R35)+(I35*R35)</f>
        <v>9.5059800000000009E-4</v>
      </c>
      <c r="T35" s="4">
        <f>(N35*0.00000006)+(L35*0.000000001)+(M35*R35)</f>
        <v>0.28760212099999999</v>
      </c>
      <c r="U35" s="4">
        <f t="shared" si="3"/>
        <v>0.28904423900000004</v>
      </c>
      <c r="V35" s="4">
        <f t="shared" si="4"/>
        <v>0.52057191558648064</v>
      </c>
      <c r="W35" s="4">
        <f t="shared" si="5"/>
        <v>0.99999578896836039</v>
      </c>
      <c r="X35" s="4">
        <f>W35+V35</f>
        <v>1.5205677045548409</v>
      </c>
      <c r="Y35" s="4">
        <f>(1-W35)+(1-V35)</f>
        <v>0.47943229544515897</v>
      </c>
    </row>
    <row r="36" spans="1:25" x14ac:dyDescent="0.45">
      <c r="A36" s="4">
        <v>4</v>
      </c>
      <c r="B36" s="4">
        <v>16</v>
      </c>
      <c r="C36" s="4" t="s">
        <v>24</v>
      </c>
      <c r="D36" s="4">
        <v>949886</v>
      </c>
      <c r="E36" s="4">
        <v>949886</v>
      </c>
      <c r="F36" s="4">
        <v>949882</v>
      </c>
      <c r="G36" s="4">
        <v>4</v>
      </c>
      <c r="H36" s="4">
        <v>4</v>
      </c>
      <c r="I36" s="4">
        <v>4</v>
      </c>
      <c r="J36" s="4">
        <v>1965325</v>
      </c>
      <c r="K36" s="4">
        <v>1965325</v>
      </c>
      <c r="L36" s="4">
        <v>1022597</v>
      </c>
      <c r="M36" s="4">
        <v>942728</v>
      </c>
      <c r="N36" s="4">
        <v>0</v>
      </c>
      <c r="O36" s="4">
        <v>1024</v>
      </c>
      <c r="P36" s="4">
        <v>0</v>
      </c>
      <c r="Q36" s="4">
        <v>16384</v>
      </c>
      <c r="R36" s="4">
        <f>0.000000006+(A36-1)*0.000000017</f>
        <v>5.7000000000000001E-8</v>
      </c>
      <c r="S36" s="4">
        <f>F36*0.000000001+G36*R36+I36*R36</f>
        <v>9.5033800000000012E-4</v>
      </c>
      <c r="T36" s="4">
        <f>(L36*0.000000001)+(M36*R36)+(P36*R36)</f>
        <v>5.4758093000000001E-2</v>
      </c>
      <c r="U36" s="4">
        <f t="shared" si="3"/>
        <v>5.6691471E-2</v>
      </c>
      <c r="V36" s="4">
        <f t="shared" si="4"/>
        <v>0.52031954002518666</v>
      </c>
      <c r="W36" s="4">
        <f t="shared" si="5"/>
        <v>0.99999578896836039</v>
      </c>
      <c r="X36" s="4">
        <f>V36+W36</f>
        <v>1.5203153289935472</v>
      </c>
      <c r="Y36" s="4">
        <f>(1-V36)+(1-W36)</f>
        <v>0.47968467100645296</v>
      </c>
    </row>
    <row r="37" spans="1:25" x14ac:dyDescent="0.45">
      <c r="A37" s="4">
        <v>4</v>
      </c>
      <c r="B37" s="4">
        <v>16</v>
      </c>
      <c r="C37" s="4" t="s">
        <v>25</v>
      </c>
      <c r="D37" s="4">
        <v>949886</v>
      </c>
      <c r="E37" s="4">
        <v>949886</v>
      </c>
      <c r="F37" s="4">
        <v>949882</v>
      </c>
      <c r="G37" s="4">
        <v>4</v>
      </c>
      <c r="H37" s="4">
        <v>4</v>
      </c>
      <c r="I37" s="4">
        <v>0</v>
      </c>
      <c r="J37" s="4">
        <v>1965325</v>
      </c>
      <c r="K37" s="4">
        <v>1965325</v>
      </c>
      <c r="L37" s="4">
        <v>1022597</v>
      </c>
      <c r="M37" s="4">
        <v>942728</v>
      </c>
      <c r="N37" s="4">
        <v>1965325</v>
      </c>
      <c r="O37" s="4">
        <v>1024</v>
      </c>
      <c r="P37" s="4">
        <v>0</v>
      </c>
      <c r="Q37" s="4">
        <v>16384</v>
      </c>
      <c r="R37" s="4">
        <f>0.00000006+(A37-1)*0.000000017</f>
        <v>1.11E-7</v>
      </c>
      <c r="S37" s="4">
        <f>(F37*0.000000001)+(G37*R37)+(I37*R37)</f>
        <v>9.5032600000000014E-4</v>
      </c>
      <c r="T37" s="4">
        <f>(N37*0.00000006)+(L37*0.000000001)+(M37*R37)</f>
        <v>0.223584905</v>
      </c>
      <c r="U37" s="4">
        <f t="shared" si="3"/>
        <v>0.22551827099999999</v>
      </c>
      <c r="V37" s="4">
        <f t="shared" si="4"/>
        <v>0.52031954002518666</v>
      </c>
      <c r="W37" s="4">
        <f t="shared" si="5"/>
        <v>0.99999578896836039</v>
      </c>
      <c r="X37" s="4">
        <f>W37+V37</f>
        <v>1.5203153289935472</v>
      </c>
      <c r="Y37" s="4">
        <f>(1-W37)+(1-V37)</f>
        <v>0.47968467100645296</v>
      </c>
    </row>
    <row r="38" spans="1:25" x14ac:dyDescent="0.45">
      <c r="A38" s="4">
        <v>2</v>
      </c>
      <c r="B38" s="4">
        <v>16</v>
      </c>
      <c r="C38" s="4" t="s">
        <v>24</v>
      </c>
      <c r="D38" s="4">
        <v>949886</v>
      </c>
      <c r="E38" s="4">
        <v>949886</v>
      </c>
      <c r="F38" s="4">
        <v>949882</v>
      </c>
      <c r="G38" s="4">
        <v>4</v>
      </c>
      <c r="H38" s="4">
        <v>4</v>
      </c>
      <c r="I38" s="4">
        <v>4</v>
      </c>
      <c r="J38" s="4">
        <v>1965325</v>
      </c>
      <c r="K38" s="4">
        <v>1965325</v>
      </c>
      <c r="L38" s="4">
        <v>1021577</v>
      </c>
      <c r="M38" s="4">
        <v>943748</v>
      </c>
      <c r="N38" s="4">
        <v>0</v>
      </c>
      <c r="O38" s="4">
        <v>2048</v>
      </c>
      <c r="P38" s="4">
        <v>0</v>
      </c>
      <c r="Q38" s="4">
        <v>32768</v>
      </c>
      <c r="R38" s="4">
        <f>0.000000006+(A38-1)*0.000000017</f>
        <v>2.3000000000000001E-8</v>
      </c>
      <c r="S38" s="4">
        <f>F38*0.000000001+G38*R38+I38*R38</f>
        <v>9.5006600000000017E-4</v>
      </c>
      <c r="T38" s="4">
        <f>(L38*0.000000001)+(M38*R38)+(P38*R38)</f>
        <v>2.2727780999999999E-2</v>
      </c>
      <c r="U38" s="4">
        <f t="shared" si="3"/>
        <v>2.5643926999999997E-2</v>
      </c>
      <c r="V38" s="4">
        <f t="shared" si="4"/>
        <v>0.51980054189510638</v>
      </c>
      <c r="W38" s="4">
        <f t="shared" si="5"/>
        <v>0.99999578896836039</v>
      </c>
      <c r="X38" s="4">
        <f>V38+W38</f>
        <v>1.5197963308634668</v>
      </c>
      <c r="Y38" s="4">
        <f>(1-V38)+(1-W38)</f>
        <v>0.48020366913653323</v>
      </c>
    </row>
    <row r="39" spans="1:25" x14ac:dyDescent="0.45">
      <c r="A39" s="4">
        <v>2</v>
      </c>
      <c r="B39" s="4">
        <v>16</v>
      </c>
      <c r="C39" s="4" t="s">
        <v>25</v>
      </c>
      <c r="D39" s="4">
        <v>949886</v>
      </c>
      <c r="E39" s="4">
        <v>949886</v>
      </c>
      <c r="F39" s="4">
        <v>949882</v>
      </c>
      <c r="G39" s="4">
        <v>4</v>
      </c>
      <c r="H39" s="4">
        <v>4</v>
      </c>
      <c r="I39" s="4">
        <v>0</v>
      </c>
      <c r="J39" s="4">
        <v>1965325</v>
      </c>
      <c r="K39" s="4">
        <v>1965325</v>
      </c>
      <c r="L39" s="4">
        <v>1021577</v>
      </c>
      <c r="M39" s="4">
        <v>943748</v>
      </c>
      <c r="N39" s="4">
        <v>1965325</v>
      </c>
      <c r="O39" s="4">
        <v>2048</v>
      </c>
      <c r="P39" s="4">
        <v>0</v>
      </c>
      <c r="Q39" s="4">
        <v>32768</v>
      </c>
      <c r="R39" s="4">
        <f>0.00000006+(A39-1)*0.000000017</f>
        <v>7.6999999999999988E-8</v>
      </c>
      <c r="S39" s="4">
        <f>(F39*0.000000001)+(G39*R39)+(I39*R39)</f>
        <v>9.5019000000000006E-4</v>
      </c>
      <c r="T39" s="4">
        <f>(N39*0.00000006)+(L39*0.000000001)+(M39*R39)</f>
        <v>0.19160967299999998</v>
      </c>
      <c r="U39" s="4">
        <f t="shared" si="3"/>
        <v>0.19452594299999998</v>
      </c>
      <c r="V39" s="4">
        <f t="shared" si="4"/>
        <v>0.51980054189510638</v>
      </c>
      <c r="W39" s="4">
        <f t="shared" si="5"/>
        <v>0.99999578896836039</v>
      </c>
      <c r="X39" s="4">
        <f>W39+V39</f>
        <v>1.5197963308634668</v>
      </c>
      <c r="Y39" s="4">
        <f>(1-W39)+(1-V39)</f>
        <v>0.48020366913653323</v>
      </c>
    </row>
    <row r="40" spans="1:25" x14ac:dyDescent="0.45">
      <c r="A40" s="4">
        <v>1</v>
      </c>
      <c r="B40" s="4">
        <v>16</v>
      </c>
      <c r="C40" s="4" t="s">
        <v>24</v>
      </c>
      <c r="D40" s="4">
        <v>949886</v>
      </c>
      <c r="E40" s="4">
        <v>949886</v>
      </c>
      <c r="F40" s="4">
        <v>949883</v>
      </c>
      <c r="G40" s="4">
        <v>3</v>
      </c>
      <c r="H40" s="4">
        <v>3</v>
      </c>
      <c r="I40" s="4">
        <v>3</v>
      </c>
      <c r="J40" s="4">
        <v>1965325</v>
      </c>
      <c r="K40" s="4">
        <v>1965325</v>
      </c>
      <c r="L40" s="4">
        <v>1019533</v>
      </c>
      <c r="M40" s="4">
        <v>945792</v>
      </c>
      <c r="N40" s="4">
        <v>0</v>
      </c>
      <c r="O40" s="4">
        <v>4096</v>
      </c>
      <c r="P40" s="4">
        <v>0</v>
      </c>
      <c r="Q40" s="4">
        <v>65536</v>
      </c>
      <c r="R40" s="4">
        <f>0.000000006+(A40-1)*0.000000017</f>
        <v>6E-9</v>
      </c>
      <c r="S40" s="4">
        <f>F40*0.000000001+G40*R40+I40*R40</f>
        <v>9.4991900000000002E-4</v>
      </c>
      <c r="T40" s="4">
        <f>(L40*0.000000001)+(M40*R40)+(P40*R40)</f>
        <v>6.6942849999999995E-3</v>
      </c>
      <c r="U40" s="4">
        <f t="shared" si="3"/>
        <v>1.1576363999999999E-2</v>
      </c>
      <c r="V40" s="4">
        <f t="shared" si="4"/>
        <v>0.51876051034816129</v>
      </c>
      <c r="W40" s="4">
        <f t="shared" si="5"/>
        <v>0.99999684172627035</v>
      </c>
      <c r="X40" s="4">
        <f>V40+W40</f>
        <v>1.5187573520744317</v>
      </c>
      <c r="Y40" s="4">
        <f>(1-V40)+(1-W40)</f>
        <v>0.48124264792556837</v>
      </c>
    </row>
    <row r="41" spans="1:25" x14ac:dyDescent="0.45">
      <c r="A41" s="4">
        <v>1</v>
      </c>
      <c r="B41" s="4">
        <v>16</v>
      </c>
      <c r="C41" s="4" t="s">
        <v>25</v>
      </c>
      <c r="D41" s="4">
        <v>949886</v>
      </c>
      <c r="E41" s="4">
        <v>949886</v>
      </c>
      <c r="F41" s="4">
        <v>949883</v>
      </c>
      <c r="G41" s="4">
        <v>3</v>
      </c>
      <c r="H41" s="4">
        <v>3</v>
      </c>
      <c r="I41" s="4">
        <v>0</v>
      </c>
      <c r="J41" s="4">
        <v>1965325</v>
      </c>
      <c r="K41" s="4">
        <v>1965325</v>
      </c>
      <c r="L41" s="4">
        <v>1019533</v>
      </c>
      <c r="M41" s="4">
        <v>945792</v>
      </c>
      <c r="N41" s="4">
        <v>1965325</v>
      </c>
      <c r="O41" s="4">
        <v>4096</v>
      </c>
      <c r="P41" s="4">
        <v>0</v>
      </c>
      <c r="Q41" s="4">
        <v>65536</v>
      </c>
      <c r="R41" s="4">
        <f>0.00000006+(A41-1)*0.000000017</f>
        <v>5.9999999999999995E-8</v>
      </c>
      <c r="S41" s="4">
        <f t="shared" ref="S41:S61" si="6">(F41*0.000000001)+(G41*R41)+(I41*R41)</f>
        <v>9.5006300000000012E-4</v>
      </c>
      <c r="T41" s="4">
        <f>(N41*0.00000006)+(L41*0.000000001)+(M41*R41)</f>
        <v>0.17568655299999997</v>
      </c>
      <c r="U41" s="4">
        <f t="shared" si="3"/>
        <v>0.18056877599999996</v>
      </c>
      <c r="V41" s="4">
        <f t="shared" si="4"/>
        <v>0.51876051034816129</v>
      </c>
      <c r="W41" s="4">
        <f t="shared" si="5"/>
        <v>0.99999684172627035</v>
      </c>
      <c r="X41" s="4">
        <f>W41+V41</f>
        <v>1.5187573520744317</v>
      </c>
      <c r="Y41" s="4">
        <f t="shared" ref="Y41:Y61" si="7">(1-W41)+(1-V41)</f>
        <v>0.48124264792556837</v>
      </c>
    </row>
    <row r="42" spans="1:25" x14ac:dyDescent="0.45">
      <c r="A42" s="4">
        <v>1</v>
      </c>
      <c r="B42" s="4">
        <v>2</v>
      </c>
      <c r="C42" s="4" t="s">
        <v>26</v>
      </c>
      <c r="D42" s="4">
        <v>949886</v>
      </c>
      <c r="E42" s="4">
        <v>949886</v>
      </c>
      <c r="F42" s="4">
        <v>949882</v>
      </c>
      <c r="G42" s="4">
        <v>4</v>
      </c>
      <c r="H42" s="4">
        <v>0</v>
      </c>
      <c r="I42" s="4">
        <v>0</v>
      </c>
      <c r="J42" s="4">
        <v>1965325</v>
      </c>
      <c r="K42" s="4">
        <v>1965325</v>
      </c>
      <c r="L42" s="4">
        <v>1015436</v>
      </c>
      <c r="M42" s="4">
        <v>949889</v>
      </c>
      <c r="N42" s="4">
        <v>1965325</v>
      </c>
      <c r="O42" s="4">
        <v>0</v>
      </c>
      <c r="P42" s="4">
        <v>0</v>
      </c>
      <c r="Q42" s="4">
        <v>0</v>
      </c>
      <c r="R42" s="4">
        <f t="shared" ref="R42:R61" si="8">(0.00000006+((A42-1)*0.000000017))</f>
        <v>5.9999999999999995E-8</v>
      </c>
      <c r="S42" s="4">
        <f t="shared" si="6"/>
        <v>9.5012200000000008E-4</v>
      </c>
      <c r="T42" s="4">
        <f t="shared" ref="T42:T61" si="9">(N42*0.00000006)+(L42*0.000000001)</f>
        <v>0.11893493599999998</v>
      </c>
      <c r="U42" s="4">
        <f t="shared" si="3"/>
        <v>0.11988505799999997</v>
      </c>
      <c r="V42" s="4">
        <f t="shared" si="4"/>
        <v>0.51667586785900554</v>
      </c>
      <c r="W42" s="4">
        <f t="shared" si="5"/>
        <v>0.99999578896836039</v>
      </c>
      <c r="X42" s="4">
        <f t="shared" ref="X42:X61" si="10">V42+W42</f>
        <v>1.5166716568273659</v>
      </c>
      <c r="Y42" s="4">
        <f t="shared" si="7"/>
        <v>0.48332834317263407</v>
      </c>
    </row>
    <row r="43" spans="1:25" ht="13.25" customHeight="1" x14ac:dyDescent="0.45">
      <c r="A43" s="4">
        <v>1</v>
      </c>
      <c r="B43" s="4">
        <v>4</v>
      </c>
      <c r="C43" s="4" t="s">
        <v>26</v>
      </c>
      <c r="D43" s="4">
        <v>949886</v>
      </c>
      <c r="E43" s="4">
        <v>949886</v>
      </c>
      <c r="F43" s="4">
        <v>949882</v>
      </c>
      <c r="G43" s="4">
        <v>4</v>
      </c>
      <c r="H43" s="4">
        <v>0</v>
      </c>
      <c r="I43" s="4">
        <v>0</v>
      </c>
      <c r="J43" s="4">
        <v>1965325</v>
      </c>
      <c r="K43" s="4">
        <v>1965325</v>
      </c>
      <c r="L43" s="4">
        <v>1015436</v>
      </c>
      <c r="M43" s="4">
        <v>949889</v>
      </c>
      <c r="N43" s="4">
        <v>1965325</v>
      </c>
      <c r="O43" s="4">
        <v>0</v>
      </c>
      <c r="P43" s="4">
        <v>0</v>
      </c>
      <c r="Q43" s="4">
        <v>0</v>
      </c>
      <c r="R43" s="4">
        <f t="shared" si="8"/>
        <v>5.9999999999999995E-8</v>
      </c>
      <c r="S43" s="4">
        <f t="shared" si="6"/>
        <v>9.5012200000000008E-4</v>
      </c>
      <c r="T43" s="4">
        <f t="shared" si="9"/>
        <v>0.11893493599999998</v>
      </c>
      <c r="U43" s="4">
        <f t="shared" si="3"/>
        <v>0.11988505799999997</v>
      </c>
      <c r="V43" s="4">
        <f t="shared" si="4"/>
        <v>0.51667586785900554</v>
      </c>
      <c r="W43" s="4">
        <f t="shared" si="5"/>
        <v>0.99999578896836039</v>
      </c>
      <c r="X43" s="4">
        <f t="shared" si="10"/>
        <v>1.5166716568273659</v>
      </c>
      <c r="Y43" s="4">
        <f t="shared" si="7"/>
        <v>0.48332834317263407</v>
      </c>
    </row>
    <row r="44" spans="1:25" x14ac:dyDescent="0.45">
      <c r="A44" s="4">
        <v>1</v>
      </c>
      <c r="B44" s="4">
        <v>8</v>
      </c>
      <c r="C44" s="4" t="s">
        <v>26</v>
      </c>
      <c r="D44" s="4">
        <v>949886</v>
      </c>
      <c r="E44" s="4">
        <v>949886</v>
      </c>
      <c r="F44" s="4">
        <v>949882</v>
      </c>
      <c r="G44" s="4">
        <v>4</v>
      </c>
      <c r="H44" s="4">
        <v>0</v>
      </c>
      <c r="I44" s="4">
        <v>0</v>
      </c>
      <c r="J44" s="4">
        <v>1965325</v>
      </c>
      <c r="K44" s="4">
        <v>1965325</v>
      </c>
      <c r="L44" s="4">
        <v>1015436</v>
      </c>
      <c r="M44" s="4">
        <v>949889</v>
      </c>
      <c r="N44" s="4">
        <v>1965325</v>
      </c>
      <c r="O44" s="4">
        <v>0</v>
      </c>
      <c r="P44" s="4">
        <v>0</v>
      </c>
      <c r="Q44" s="4">
        <v>0</v>
      </c>
      <c r="R44" s="4">
        <f t="shared" si="8"/>
        <v>5.9999999999999995E-8</v>
      </c>
      <c r="S44" s="4">
        <f t="shared" si="6"/>
        <v>9.5012200000000008E-4</v>
      </c>
      <c r="T44" s="4">
        <f t="shared" si="9"/>
        <v>0.11893493599999998</v>
      </c>
      <c r="U44" s="4">
        <f t="shared" si="3"/>
        <v>0.11988505799999997</v>
      </c>
      <c r="V44" s="4">
        <f t="shared" si="4"/>
        <v>0.51667586785900554</v>
      </c>
      <c r="W44" s="4">
        <f t="shared" si="5"/>
        <v>0.99999578896836039</v>
      </c>
      <c r="X44" s="4">
        <f t="shared" si="10"/>
        <v>1.5166716568273659</v>
      </c>
      <c r="Y44" s="4">
        <f t="shared" si="7"/>
        <v>0.48332834317263407</v>
      </c>
    </row>
    <row r="45" spans="1:25" x14ac:dyDescent="0.45">
      <c r="A45" s="4">
        <v>1</v>
      </c>
      <c r="B45" s="4">
        <v>16</v>
      </c>
      <c r="C45" s="4" t="s">
        <v>26</v>
      </c>
      <c r="D45" s="4">
        <v>949886</v>
      </c>
      <c r="E45" s="4">
        <v>949886</v>
      </c>
      <c r="F45" s="4">
        <v>949882</v>
      </c>
      <c r="G45" s="4">
        <v>4</v>
      </c>
      <c r="H45" s="4">
        <v>0</v>
      </c>
      <c r="I45" s="4">
        <v>0</v>
      </c>
      <c r="J45" s="4">
        <v>1965325</v>
      </c>
      <c r="K45" s="4">
        <v>1965325</v>
      </c>
      <c r="L45" s="4">
        <v>1015436</v>
      </c>
      <c r="M45" s="4">
        <v>949889</v>
      </c>
      <c r="N45" s="4">
        <v>1965325</v>
      </c>
      <c r="O45" s="4">
        <v>0</v>
      </c>
      <c r="P45" s="4">
        <v>0</v>
      </c>
      <c r="Q45" s="4">
        <v>0</v>
      </c>
      <c r="R45" s="4">
        <f t="shared" si="8"/>
        <v>5.9999999999999995E-8</v>
      </c>
      <c r="S45" s="4">
        <f t="shared" si="6"/>
        <v>9.5012200000000008E-4</v>
      </c>
      <c r="T45" s="4">
        <f t="shared" si="9"/>
        <v>0.11893493599999998</v>
      </c>
      <c r="U45" s="4">
        <f t="shared" si="3"/>
        <v>0.11988505799999997</v>
      </c>
      <c r="V45" s="4">
        <f t="shared" si="4"/>
        <v>0.51667586785900554</v>
      </c>
      <c r="W45" s="4">
        <f t="shared" si="5"/>
        <v>0.99999578896836039</v>
      </c>
      <c r="X45" s="4">
        <f t="shared" si="10"/>
        <v>1.5166716568273659</v>
      </c>
      <c r="Y45" s="4">
        <f t="shared" si="7"/>
        <v>0.48332834317263407</v>
      </c>
    </row>
    <row r="46" spans="1:25" x14ac:dyDescent="0.45">
      <c r="A46" s="4">
        <v>1</v>
      </c>
      <c r="B46" s="4">
        <v>1</v>
      </c>
      <c r="C46" s="4" t="s">
        <v>26</v>
      </c>
      <c r="D46" s="4">
        <v>949886</v>
      </c>
      <c r="E46" s="4">
        <v>949886</v>
      </c>
      <c r="F46" s="4">
        <v>949881</v>
      </c>
      <c r="G46" s="4">
        <v>5</v>
      </c>
      <c r="H46" s="4">
        <v>0</v>
      </c>
      <c r="I46" s="4">
        <v>0</v>
      </c>
      <c r="J46" s="4">
        <v>1965325</v>
      </c>
      <c r="K46" s="4">
        <v>1965325</v>
      </c>
      <c r="L46" s="4">
        <v>1015435</v>
      </c>
      <c r="M46" s="4">
        <v>949890</v>
      </c>
      <c r="N46" s="4">
        <v>1965325</v>
      </c>
      <c r="O46" s="4">
        <v>0</v>
      </c>
      <c r="P46" s="4">
        <v>0</v>
      </c>
      <c r="Q46" s="4">
        <v>0</v>
      </c>
      <c r="R46" s="4">
        <f t="shared" si="8"/>
        <v>5.9999999999999995E-8</v>
      </c>
      <c r="S46" s="4">
        <f t="shared" si="6"/>
        <v>9.5018100000000003E-4</v>
      </c>
      <c r="T46" s="4">
        <f t="shared" si="9"/>
        <v>0.11893493499999998</v>
      </c>
      <c r="U46" s="4">
        <f t="shared" si="3"/>
        <v>0.11988511599999997</v>
      </c>
      <c r="V46" s="4">
        <f t="shared" si="4"/>
        <v>0.51667535903730932</v>
      </c>
      <c r="W46" s="4">
        <f t="shared" si="5"/>
        <v>0.99999473621045054</v>
      </c>
      <c r="X46" s="4">
        <f t="shared" si="10"/>
        <v>1.5166700952477599</v>
      </c>
      <c r="Y46" s="4">
        <f t="shared" si="7"/>
        <v>0.48332990475224014</v>
      </c>
    </row>
    <row r="47" spans="1:25" x14ac:dyDescent="0.45">
      <c r="A47" s="4">
        <v>2</v>
      </c>
      <c r="B47" s="4">
        <v>1</v>
      </c>
      <c r="C47" s="4" t="s">
        <v>26</v>
      </c>
      <c r="D47" s="4">
        <v>949886</v>
      </c>
      <c r="E47" s="4">
        <v>949886</v>
      </c>
      <c r="F47" s="4">
        <v>949881</v>
      </c>
      <c r="G47" s="4">
        <v>5</v>
      </c>
      <c r="H47" s="4">
        <v>0</v>
      </c>
      <c r="I47" s="4">
        <v>0</v>
      </c>
      <c r="J47" s="4">
        <v>1965325</v>
      </c>
      <c r="K47" s="4">
        <v>1965325</v>
      </c>
      <c r="L47" s="4">
        <v>1015435</v>
      </c>
      <c r="M47" s="4">
        <v>949890</v>
      </c>
      <c r="N47" s="4">
        <v>1965325</v>
      </c>
      <c r="O47" s="4">
        <v>0</v>
      </c>
      <c r="P47" s="4">
        <v>0</v>
      </c>
      <c r="Q47" s="4">
        <v>0</v>
      </c>
      <c r="R47" s="4">
        <f t="shared" si="8"/>
        <v>7.6999999999999988E-8</v>
      </c>
      <c r="S47" s="4">
        <f t="shared" si="6"/>
        <v>9.5026600000000007E-4</v>
      </c>
      <c r="T47" s="4">
        <f t="shared" si="9"/>
        <v>0.11893493499999998</v>
      </c>
      <c r="U47" s="4">
        <f t="shared" si="3"/>
        <v>0.11988520099999998</v>
      </c>
      <c r="V47" s="4">
        <f t="shared" si="4"/>
        <v>0.51667535903730932</v>
      </c>
      <c r="W47" s="4">
        <f t="shared" si="5"/>
        <v>0.99999473621045054</v>
      </c>
      <c r="X47" s="4">
        <f t="shared" si="10"/>
        <v>1.5166700952477599</v>
      </c>
      <c r="Y47" s="4">
        <f t="shared" si="7"/>
        <v>0.48332990475224014</v>
      </c>
    </row>
    <row r="48" spans="1:25" x14ac:dyDescent="0.45">
      <c r="A48" s="4">
        <v>2</v>
      </c>
      <c r="B48" s="4">
        <v>2</v>
      </c>
      <c r="C48" s="4" t="s">
        <v>26</v>
      </c>
      <c r="D48" s="4">
        <v>949886</v>
      </c>
      <c r="E48" s="4">
        <v>949886</v>
      </c>
      <c r="F48" s="4">
        <v>949881</v>
      </c>
      <c r="G48" s="4">
        <v>5</v>
      </c>
      <c r="H48" s="4">
        <v>0</v>
      </c>
      <c r="I48" s="4">
        <v>0</v>
      </c>
      <c r="J48" s="4">
        <v>1965325</v>
      </c>
      <c r="K48" s="4">
        <v>1965325</v>
      </c>
      <c r="L48" s="4">
        <v>1015435</v>
      </c>
      <c r="M48" s="4">
        <v>949890</v>
      </c>
      <c r="N48" s="4">
        <v>1965325</v>
      </c>
      <c r="O48" s="4">
        <v>0</v>
      </c>
      <c r="P48" s="4">
        <v>0</v>
      </c>
      <c r="Q48" s="4">
        <v>0</v>
      </c>
      <c r="R48" s="4">
        <f t="shared" si="8"/>
        <v>7.6999999999999988E-8</v>
      </c>
      <c r="S48" s="4">
        <f t="shared" si="6"/>
        <v>9.5026600000000007E-4</v>
      </c>
      <c r="T48" s="4">
        <f t="shared" si="9"/>
        <v>0.11893493499999998</v>
      </c>
      <c r="U48" s="4">
        <f t="shared" si="3"/>
        <v>0.11988520099999998</v>
      </c>
      <c r="V48" s="4">
        <f t="shared" si="4"/>
        <v>0.51667535903730932</v>
      </c>
      <c r="W48" s="4">
        <f t="shared" si="5"/>
        <v>0.99999473621045054</v>
      </c>
      <c r="X48" s="4">
        <f t="shared" si="10"/>
        <v>1.5166700952477599</v>
      </c>
      <c r="Y48" s="4">
        <f t="shared" si="7"/>
        <v>0.48332990475224014</v>
      </c>
    </row>
    <row r="49" spans="1:25" x14ac:dyDescent="0.45">
      <c r="A49" s="4">
        <v>2</v>
      </c>
      <c r="B49" s="4">
        <v>4</v>
      </c>
      <c r="C49" s="4" t="s">
        <v>26</v>
      </c>
      <c r="D49" s="4">
        <v>949886</v>
      </c>
      <c r="E49" s="4">
        <v>949886</v>
      </c>
      <c r="F49" s="4">
        <v>949881</v>
      </c>
      <c r="G49" s="4">
        <v>5</v>
      </c>
      <c r="H49" s="4">
        <v>0</v>
      </c>
      <c r="I49" s="4">
        <v>0</v>
      </c>
      <c r="J49" s="4">
        <v>1965325</v>
      </c>
      <c r="K49" s="4">
        <v>1965325</v>
      </c>
      <c r="L49" s="4">
        <v>1015435</v>
      </c>
      <c r="M49" s="4">
        <v>949890</v>
      </c>
      <c r="N49" s="4">
        <v>1965325</v>
      </c>
      <c r="O49" s="4">
        <v>0</v>
      </c>
      <c r="P49" s="4">
        <v>0</v>
      </c>
      <c r="Q49" s="4">
        <v>0</v>
      </c>
      <c r="R49" s="4">
        <f t="shared" si="8"/>
        <v>7.6999999999999988E-8</v>
      </c>
      <c r="S49" s="4">
        <f t="shared" si="6"/>
        <v>9.5026600000000007E-4</v>
      </c>
      <c r="T49" s="4">
        <f t="shared" si="9"/>
        <v>0.11893493499999998</v>
      </c>
      <c r="U49" s="4">
        <f t="shared" si="3"/>
        <v>0.11988520099999998</v>
      </c>
      <c r="V49" s="4">
        <f t="shared" si="4"/>
        <v>0.51667535903730932</v>
      </c>
      <c r="W49" s="4">
        <f t="shared" si="5"/>
        <v>0.99999473621045054</v>
      </c>
      <c r="X49" s="4">
        <f t="shared" si="10"/>
        <v>1.5166700952477599</v>
      </c>
      <c r="Y49" s="4">
        <f t="shared" si="7"/>
        <v>0.48332990475224014</v>
      </c>
    </row>
    <row r="50" spans="1:25" x14ac:dyDescent="0.45">
      <c r="A50" s="4">
        <v>2</v>
      </c>
      <c r="B50" s="4">
        <v>8</v>
      </c>
      <c r="C50" s="4" t="s">
        <v>26</v>
      </c>
      <c r="D50" s="4">
        <v>949886</v>
      </c>
      <c r="E50" s="4">
        <v>949886</v>
      </c>
      <c r="F50" s="4">
        <v>949881</v>
      </c>
      <c r="G50" s="4">
        <v>5</v>
      </c>
      <c r="H50" s="4">
        <v>0</v>
      </c>
      <c r="I50" s="4">
        <v>0</v>
      </c>
      <c r="J50" s="4">
        <v>1965325</v>
      </c>
      <c r="K50" s="4">
        <v>1965325</v>
      </c>
      <c r="L50" s="4">
        <v>1015435</v>
      </c>
      <c r="M50" s="4">
        <v>949890</v>
      </c>
      <c r="N50" s="4">
        <v>1965325</v>
      </c>
      <c r="O50" s="4">
        <v>0</v>
      </c>
      <c r="P50" s="4">
        <v>0</v>
      </c>
      <c r="Q50" s="4">
        <v>0</v>
      </c>
      <c r="R50" s="4">
        <f t="shared" si="8"/>
        <v>7.6999999999999988E-8</v>
      </c>
      <c r="S50" s="4">
        <f t="shared" si="6"/>
        <v>9.5026600000000007E-4</v>
      </c>
      <c r="T50" s="4">
        <f t="shared" si="9"/>
        <v>0.11893493499999998</v>
      </c>
      <c r="U50" s="4">
        <f t="shared" si="3"/>
        <v>0.11988520099999998</v>
      </c>
      <c r="V50" s="4">
        <f t="shared" si="4"/>
        <v>0.51667535903730932</v>
      </c>
      <c r="W50" s="4">
        <f t="shared" si="5"/>
        <v>0.99999473621045054</v>
      </c>
      <c r="X50" s="4">
        <f t="shared" si="10"/>
        <v>1.5166700952477599</v>
      </c>
      <c r="Y50" s="4">
        <f t="shared" si="7"/>
        <v>0.48332990475224014</v>
      </c>
    </row>
    <row r="51" spans="1:25" x14ac:dyDescent="0.45">
      <c r="A51" s="4">
        <v>2</v>
      </c>
      <c r="B51" s="4">
        <v>16</v>
      </c>
      <c r="C51" s="4" t="s">
        <v>26</v>
      </c>
      <c r="D51" s="4">
        <v>949886</v>
      </c>
      <c r="E51" s="4">
        <v>949886</v>
      </c>
      <c r="F51" s="4">
        <v>949881</v>
      </c>
      <c r="G51" s="4">
        <v>5</v>
      </c>
      <c r="H51" s="4">
        <v>0</v>
      </c>
      <c r="I51" s="4">
        <v>0</v>
      </c>
      <c r="J51" s="4">
        <v>1965325</v>
      </c>
      <c r="K51" s="4">
        <v>1965325</v>
      </c>
      <c r="L51" s="4">
        <v>1015435</v>
      </c>
      <c r="M51" s="4">
        <v>949890</v>
      </c>
      <c r="N51" s="4">
        <v>1965325</v>
      </c>
      <c r="O51" s="4">
        <v>0</v>
      </c>
      <c r="P51" s="4">
        <v>0</v>
      </c>
      <c r="Q51" s="4">
        <v>0</v>
      </c>
      <c r="R51" s="4">
        <f t="shared" si="8"/>
        <v>7.6999999999999988E-8</v>
      </c>
      <c r="S51" s="4">
        <f t="shared" si="6"/>
        <v>9.5026600000000007E-4</v>
      </c>
      <c r="T51" s="4">
        <f t="shared" si="9"/>
        <v>0.11893493499999998</v>
      </c>
      <c r="U51" s="4">
        <f t="shared" si="3"/>
        <v>0.11988520099999998</v>
      </c>
      <c r="V51" s="4">
        <f t="shared" si="4"/>
        <v>0.51667535903730932</v>
      </c>
      <c r="W51" s="4">
        <f t="shared" si="5"/>
        <v>0.99999473621045054</v>
      </c>
      <c r="X51" s="4">
        <f t="shared" si="10"/>
        <v>1.5166700952477599</v>
      </c>
      <c r="Y51" s="4">
        <f t="shared" si="7"/>
        <v>0.48332990475224014</v>
      </c>
    </row>
    <row r="52" spans="1:25" x14ac:dyDescent="0.45">
      <c r="A52" s="4">
        <v>4</v>
      </c>
      <c r="B52" s="4">
        <v>1</v>
      </c>
      <c r="C52" s="4" t="s">
        <v>26</v>
      </c>
      <c r="D52" s="4">
        <v>949886</v>
      </c>
      <c r="E52" s="4">
        <v>949886</v>
      </c>
      <c r="F52" s="4">
        <v>949881</v>
      </c>
      <c r="G52" s="4">
        <v>5</v>
      </c>
      <c r="H52" s="4">
        <v>0</v>
      </c>
      <c r="I52" s="4">
        <v>0</v>
      </c>
      <c r="J52" s="4">
        <v>1965325</v>
      </c>
      <c r="K52" s="4">
        <v>1965325</v>
      </c>
      <c r="L52" s="4">
        <v>1015435</v>
      </c>
      <c r="M52" s="4">
        <v>949890</v>
      </c>
      <c r="N52" s="4">
        <v>1965325</v>
      </c>
      <c r="O52" s="4">
        <v>0</v>
      </c>
      <c r="P52" s="4">
        <v>0</v>
      </c>
      <c r="Q52" s="4">
        <v>0</v>
      </c>
      <c r="R52" s="4">
        <f t="shared" si="8"/>
        <v>1.11E-7</v>
      </c>
      <c r="S52" s="4">
        <f t="shared" si="6"/>
        <v>9.5043600000000003E-4</v>
      </c>
      <c r="T52" s="4">
        <f t="shared" si="9"/>
        <v>0.11893493499999998</v>
      </c>
      <c r="U52" s="4">
        <f t="shared" si="3"/>
        <v>0.11988537099999998</v>
      </c>
      <c r="V52" s="4">
        <f t="shared" si="4"/>
        <v>0.51667535903730932</v>
      </c>
      <c r="W52" s="4">
        <f t="shared" si="5"/>
        <v>0.99999473621045054</v>
      </c>
      <c r="X52" s="4">
        <f t="shared" si="10"/>
        <v>1.5166700952477599</v>
      </c>
      <c r="Y52" s="4">
        <f t="shared" si="7"/>
        <v>0.48332990475224014</v>
      </c>
    </row>
    <row r="53" spans="1:25" x14ac:dyDescent="0.45">
      <c r="A53" s="4">
        <v>4</v>
      </c>
      <c r="B53" s="4">
        <v>2</v>
      </c>
      <c r="C53" s="4" t="s">
        <v>26</v>
      </c>
      <c r="D53" s="4">
        <v>949886</v>
      </c>
      <c r="E53" s="4">
        <v>949886</v>
      </c>
      <c r="F53" s="4">
        <v>949881</v>
      </c>
      <c r="G53" s="4">
        <v>5</v>
      </c>
      <c r="H53" s="4">
        <v>0</v>
      </c>
      <c r="I53" s="4">
        <v>0</v>
      </c>
      <c r="J53" s="4">
        <v>1965325</v>
      </c>
      <c r="K53" s="4">
        <v>1965325</v>
      </c>
      <c r="L53" s="4">
        <v>1015435</v>
      </c>
      <c r="M53" s="4">
        <v>949890</v>
      </c>
      <c r="N53" s="4">
        <v>1965325</v>
      </c>
      <c r="O53" s="4">
        <v>0</v>
      </c>
      <c r="P53" s="4">
        <v>0</v>
      </c>
      <c r="Q53" s="4">
        <v>0</v>
      </c>
      <c r="R53" s="4">
        <f t="shared" si="8"/>
        <v>1.11E-7</v>
      </c>
      <c r="S53" s="4">
        <f t="shared" si="6"/>
        <v>9.5043600000000003E-4</v>
      </c>
      <c r="T53" s="4">
        <f t="shared" si="9"/>
        <v>0.11893493499999998</v>
      </c>
      <c r="U53" s="4">
        <f t="shared" si="3"/>
        <v>0.11988537099999998</v>
      </c>
      <c r="V53" s="4">
        <f t="shared" si="4"/>
        <v>0.51667535903730932</v>
      </c>
      <c r="W53" s="4">
        <f t="shared" si="5"/>
        <v>0.99999473621045054</v>
      </c>
      <c r="X53" s="4">
        <f t="shared" si="10"/>
        <v>1.5166700952477599</v>
      </c>
      <c r="Y53" s="4">
        <f t="shared" si="7"/>
        <v>0.48332990475224014</v>
      </c>
    </row>
    <row r="54" spans="1:25" x14ac:dyDescent="0.45">
      <c r="A54" s="4">
        <v>4</v>
      </c>
      <c r="B54" s="4">
        <v>4</v>
      </c>
      <c r="C54" s="4" t="s">
        <v>26</v>
      </c>
      <c r="D54" s="4">
        <v>949886</v>
      </c>
      <c r="E54" s="4">
        <v>949886</v>
      </c>
      <c r="F54" s="4">
        <v>949881</v>
      </c>
      <c r="G54" s="4">
        <v>5</v>
      </c>
      <c r="H54" s="4">
        <v>0</v>
      </c>
      <c r="I54" s="4">
        <v>0</v>
      </c>
      <c r="J54" s="4">
        <v>1965325</v>
      </c>
      <c r="K54" s="4">
        <v>1965325</v>
      </c>
      <c r="L54" s="4">
        <v>1015435</v>
      </c>
      <c r="M54" s="4">
        <v>949890</v>
      </c>
      <c r="N54" s="4">
        <v>1965325</v>
      </c>
      <c r="O54" s="4">
        <v>0</v>
      </c>
      <c r="P54" s="4">
        <v>0</v>
      </c>
      <c r="Q54" s="4">
        <v>0</v>
      </c>
      <c r="R54" s="4">
        <f t="shared" si="8"/>
        <v>1.11E-7</v>
      </c>
      <c r="S54" s="4">
        <f t="shared" si="6"/>
        <v>9.5043600000000003E-4</v>
      </c>
      <c r="T54" s="4">
        <f t="shared" si="9"/>
        <v>0.11893493499999998</v>
      </c>
      <c r="U54" s="4">
        <f t="shared" si="3"/>
        <v>0.11988537099999998</v>
      </c>
      <c r="V54" s="4">
        <f t="shared" si="4"/>
        <v>0.51667535903730932</v>
      </c>
      <c r="W54" s="4">
        <f t="shared" si="5"/>
        <v>0.99999473621045054</v>
      </c>
      <c r="X54" s="4">
        <f t="shared" si="10"/>
        <v>1.5166700952477599</v>
      </c>
      <c r="Y54" s="4">
        <f t="shared" si="7"/>
        <v>0.48332990475224014</v>
      </c>
    </row>
    <row r="55" spans="1:25" x14ac:dyDescent="0.45">
      <c r="A55" s="4">
        <v>4</v>
      </c>
      <c r="B55" s="4">
        <v>8</v>
      </c>
      <c r="C55" s="4" t="s">
        <v>26</v>
      </c>
      <c r="D55" s="4">
        <v>949886</v>
      </c>
      <c r="E55" s="4">
        <v>949886</v>
      </c>
      <c r="F55" s="4">
        <v>949881</v>
      </c>
      <c r="G55" s="4">
        <v>5</v>
      </c>
      <c r="H55" s="4">
        <v>0</v>
      </c>
      <c r="I55" s="4">
        <v>0</v>
      </c>
      <c r="J55" s="4">
        <v>1965325</v>
      </c>
      <c r="K55" s="4">
        <v>1965325</v>
      </c>
      <c r="L55" s="4">
        <v>1015435</v>
      </c>
      <c r="M55" s="4">
        <v>949890</v>
      </c>
      <c r="N55" s="4">
        <v>1965325</v>
      </c>
      <c r="O55" s="4">
        <v>0</v>
      </c>
      <c r="P55" s="4">
        <v>0</v>
      </c>
      <c r="Q55" s="4">
        <v>0</v>
      </c>
      <c r="R55" s="4">
        <f t="shared" si="8"/>
        <v>1.11E-7</v>
      </c>
      <c r="S55" s="4">
        <f t="shared" si="6"/>
        <v>9.5043600000000003E-4</v>
      </c>
      <c r="T55" s="4">
        <f t="shared" si="9"/>
        <v>0.11893493499999998</v>
      </c>
      <c r="U55" s="4">
        <f t="shared" si="3"/>
        <v>0.11988537099999998</v>
      </c>
      <c r="V55" s="4">
        <f t="shared" si="4"/>
        <v>0.51667535903730932</v>
      </c>
      <c r="W55" s="4">
        <f t="shared" si="5"/>
        <v>0.99999473621045054</v>
      </c>
      <c r="X55" s="4">
        <f t="shared" si="10"/>
        <v>1.5166700952477599</v>
      </c>
      <c r="Y55" s="4">
        <f t="shared" si="7"/>
        <v>0.48332990475224014</v>
      </c>
    </row>
    <row r="56" spans="1:25" x14ac:dyDescent="0.45">
      <c r="A56" s="4">
        <v>4</v>
      </c>
      <c r="B56" s="4">
        <v>16</v>
      </c>
      <c r="C56" s="4" t="s">
        <v>26</v>
      </c>
      <c r="D56" s="4">
        <v>949886</v>
      </c>
      <c r="E56" s="4">
        <v>949886</v>
      </c>
      <c r="F56" s="4">
        <v>949881</v>
      </c>
      <c r="G56" s="4">
        <v>5</v>
      </c>
      <c r="H56" s="4">
        <v>0</v>
      </c>
      <c r="I56" s="4">
        <v>0</v>
      </c>
      <c r="J56" s="4">
        <v>1965325</v>
      </c>
      <c r="K56" s="4">
        <v>1965325</v>
      </c>
      <c r="L56" s="4">
        <v>1015435</v>
      </c>
      <c r="M56" s="4">
        <v>949890</v>
      </c>
      <c r="N56" s="4">
        <v>1965325</v>
      </c>
      <c r="O56" s="4">
        <v>0</v>
      </c>
      <c r="P56" s="4">
        <v>0</v>
      </c>
      <c r="Q56" s="4">
        <v>0</v>
      </c>
      <c r="R56" s="4">
        <f t="shared" si="8"/>
        <v>1.11E-7</v>
      </c>
      <c r="S56" s="4">
        <f t="shared" si="6"/>
        <v>9.5043600000000003E-4</v>
      </c>
      <c r="T56" s="4">
        <f t="shared" si="9"/>
        <v>0.11893493499999998</v>
      </c>
      <c r="U56" s="4">
        <f t="shared" si="3"/>
        <v>0.11988537099999998</v>
      </c>
      <c r="V56" s="4">
        <f t="shared" si="4"/>
        <v>0.51667535903730932</v>
      </c>
      <c r="W56" s="4">
        <f t="shared" si="5"/>
        <v>0.99999473621045054</v>
      </c>
      <c r="X56" s="4">
        <f t="shared" si="10"/>
        <v>1.5166700952477599</v>
      </c>
      <c r="Y56" s="4">
        <f t="shared" si="7"/>
        <v>0.48332990475224014</v>
      </c>
    </row>
    <row r="57" spans="1:25" x14ac:dyDescent="0.45">
      <c r="A57" s="4">
        <v>8</v>
      </c>
      <c r="B57" s="4">
        <v>1</v>
      </c>
      <c r="C57" s="4" t="s">
        <v>26</v>
      </c>
      <c r="D57" s="4">
        <v>949886</v>
      </c>
      <c r="E57" s="4">
        <v>949886</v>
      </c>
      <c r="F57" s="4">
        <v>949881</v>
      </c>
      <c r="G57" s="4">
        <v>5</v>
      </c>
      <c r="H57" s="4">
        <v>0</v>
      </c>
      <c r="I57" s="4">
        <v>0</v>
      </c>
      <c r="J57" s="4">
        <v>1965325</v>
      </c>
      <c r="K57" s="4">
        <v>1965325</v>
      </c>
      <c r="L57" s="4">
        <v>1015435</v>
      </c>
      <c r="M57" s="4">
        <v>949890</v>
      </c>
      <c r="N57" s="4">
        <v>1965325</v>
      </c>
      <c r="O57" s="4">
        <v>0</v>
      </c>
      <c r="P57" s="4">
        <v>0</v>
      </c>
      <c r="Q57" s="4">
        <v>0</v>
      </c>
      <c r="R57" s="4">
        <f t="shared" si="8"/>
        <v>1.79E-7</v>
      </c>
      <c r="S57" s="4">
        <f t="shared" si="6"/>
        <v>9.5077600000000007E-4</v>
      </c>
      <c r="T57" s="4">
        <f t="shared" si="9"/>
        <v>0.11893493499999998</v>
      </c>
      <c r="U57" s="4">
        <f t="shared" si="3"/>
        <v>0.11988571099999998</v>
      </c>
      <c r="V57" s="4">
        <f t="shared" si="4"/>
        <v>0.51667535903730932</v>
      </c>
      <c r="W57" s="4">
        <f t="shared" si="5"/>
        <v>0.99999473621045054</v>
      </c>
      <c r="X57" s="4">
        <f t="shared" si="10"/>
        <v>1.5166700952477599</v>
      </c>
      <c r="Y57" s="4">
        <f t="shared" si="7"/>
        <v>0.48332990475224014</v>
      </c>
    </row>
    <row r="58" spans="1:25" x14ac:dyDescent="0.45">
      <c r="A58" s="4">
        <v>8</v>
      </c>
      <c r="B58" s="4">
        <v>2</v>
      </c>
      <c r="C58" s="4" t="s">
        <v>26</v>
      </c>
      <c r="D58" s="4">
        <v>949886</v>
      </c>
      <c r="E58" s="4">
        <v>949886</v>
      </c>
      <c r="F58" s="4">
        <v>949881</v>
      </c>
      <c r="G58" s="4">
        <v>5</v>
      </c>
      <c r="H58" s="4">
        <v>0</v>
      </c>
      <c r="I58" s="4">
        <v>0</v>
      </c>
      <c r="J58" s="4">
        <v>1965325</v>
      </c>
      <c r="K58" s="4">
        <v>1965325</v>
      </c>
      <c r="L58" s="4">
        <v>1015435</v>
      </c>
      <c r="M58" s="4">
        <v>949890</v>
      </c>
      <c r="N58" s="4">
        <v>1965325</v>
      </c>
      <c r="O58" s="4">
        <v>0</v>
      </c>
      <c r="P58" s="4">
        <v>0</v>
      </c>
      <c r="Q58" s="4">
        <v>0</v>
      </c>
      <c r="R58" s="4">
        <f t="shared" si="8"/>
        <v>1.79E-7</v>
      </c>
      <c r="S58" s="4">
        <f t="shared" si="6"/>
        <v>9.5077600000000007E-4</v>
      </c>
      <c r="T58" s="4">
        <f t="shared" si="9"/>
        <v>0.11893493499999998</v>
      </c>
      <c r="U58" s="4">
        <f t="shared" si="3"/>
        <v>0.11988571099999998</v>
      </c>
      <c r="V58" s="4">
        <f t="shared" si="4"/>
        <v>0.51667535903730932</v>
      </c>
      <c r="W58" s="4">
        <f t="shared" si="5"/>
        <v>0.99999473621045054</v>
      </c>
      <c r="X58" s="4">
        <f t="shared" si="10"/>
        <v>1.5166700952477599</v>
      </c>
      <c r="Y58" s="4">
        <f t="shared" si="7"/>
        <v>0.48332990475224014</v>
      </c>
    </row>
    <row r="59" spans="1:25" x14ac:dyDescent="0.45">
      <c r="A59" s="4">
        <v>8</v>
      </c>
      <c r="B59" s="4">
        <v>4</v>
      </c>
      <c r="C59" s="4" t="s">
        <v>26</v>
      </c>
      <c r="D59" s="4">
        <v>949886</v>
      </c>
      <c r="E59" s="4">
        <v>949886</v>
      </c>
      <c r="F59" s="4">
        <v>949881</v>
      </c>
      <c r="G59" s="4">
        <v>5</v>
      </c>
      <c r="H59" s="4">
        <v>0</v>
      </c>
      <c r="I59" s="4">
        <v>0</v>
      </c>
      <c r="J59" s="4">
        <v>1965325</v>
      </c>
      <c r="K59" s="4">
        <v>1965325</v>
      </c>
      <c r="L59" s="4">
        <v>1015435</v>
      </c>
      <c r="M59" s="4">
        <v>949890</v>
      </c>
      <c r="N59" s="4">
        <v>1965325</v>
      </c>
      <c r="O59" s="4">
        <v>0</v>
      </c>
      <c r="P59" s="4">
        <v>0</v>
      </c>
      <c r="Q59" s="4">
        <v>0</v>
      </c>
      <c r="R59" s="4">
        <f t="shared" si="8"/>
        <v>1.79E-7</v>
      </c>
      <c r="S59" s="4">
        <f t="shared" si="6"/>
        <v>9.5077600000000007E-4</v>
      </c>
      <c r="T59" s="4">
        <f t="shared" si="9"/>
        <v>0.11893493499999998</v>
      </c>
      <c r="U59" s="4">
        <f t="shared" si="3"/>
        <v>0.11988571099999998</v>
      </c>
      <c r="V59" s="4">
        <f t="shared" si="4"/>
        <v>0.51667535903730932</v>
      </c>
      <c r="W59" s="4">
        <f t="shared" si="5"/>
        <v>0.99999473621045054</v>
      </c>
      <c r="X59" s="4">
        <f t="shared" si="10"/>
        <v>1.5166700952477599</v>
      </c>
      <c r="Y59" s="4">
        <f t="shared" si="7"/>
        <v>0.48332990475224014</v>
      </c>
    </row>
    <row r="60" spans="1:25" x14ac:dyDescent="0.45">
      <c r="A60" s="4">
        <v>8</v>
      </c>
      <c r="B60" s="4">
        <v>8</v>
      </c>
      <c r="C60" s="4" t="s">
        <v>26</v>
      </c>
      <c r="D60" s="4">
        <v>949886</v>
      </c>
      <c r="E60" s="4">
        <v>949886</v>
      </c>
      <c r="F60" s="4">
        <v>949881</v>
      </c>
      <c r="G60" s="4">
        <v>5</v>
      </c>
      <c r="H60" s="4">
        <v>0</v>
      </c>
      <c r="I60" s="4">
        <v>0</v>
      </c>
      <c r="J60" s="4">
        <v>1965325</v>
      </c>
      <c r="K60" s="4">
        <v>1965325</v>
      </c>
      <c r="L60" s="4">
        <v>1015435</v>
      </c>
      <c r="M60" s="4">
        <v>949890</v>
      </c>
      <c r="N60" s="4">
        <v>1965325</v>
      </c>
      <c r="O60" s="4">
        <v>0</v>
      </c>
      <c r="P60" s="4">
        <v>0</v>
      </c>
      <c r="Q60" s="4">
        <v>0</v>
      </c>
      <c r="R60" s="4">
        <f t="shared" si="8"/>
        <v>1.79E-7</v>
      </c>
      <c r="S60" s="4">
        <f t="shared" si="6"/>
        <v>9.5077600000000007E-4</v>
      </c>
      <c r="T60" s="4">
        <f t="shared" si="9"/>
        <v>0.11893493499999998</v>
      </c>
      <c r="U60" s="4">
        <f t="shared" si="3"/>
        <v>0.11988571099999998</v>
      </c>
      <c r="V60" s="4">
        <f t="shared" si="4"/>
        <v>0.51667535903730932</v>
      </c>
      <c r="W60" s="4">
        <f t="shared" si="5"/>
        <v>0.99999473621045054</v>
      </c>
      <c r="X60" s="4">
        <f t="shared" si="10"/>
        <v>1.5166700952477599</v>
      </c>
      <c r="Y60" s="4">
        <f t="shared" si="7"/>
        <v>0.48332990475224014</v>
      </c>
    </row>
    <row r="61" spans="1:25" x14ac:dyDescent="0.45">
      <c r="A61" s="4">
        <v>8</v>
      </c>
      <c r="B61" s="4">
        <v>16</v>
      </c>
      <c r="C61" s="4" t="s">
        <v>26</v>
      </c>
      <c r="D61" s="4">
        <v>949886</v>
      </c>
      <c r="E61" s="4">
        <v>949886</v>
      </c>
      <c r="F61" s="4">
        <v>949881</v>
      </c>
      <c r="G61" s="4">
        <v>5</v>
      </c>
      <c r="H61" s="4">
        <v>0</v>
      </c>
      <c r="I61" s="4">
        <v>0</v>
      </c>
      <c r="J61" s="4">
        <v>1965325</v>
      </c>
      <c r="K61" s="4">
        <v>1965325</v>
      </c>
      <c r="L61" s="4">
        <v>1015435</v>
      </c>
      <c r="M61" s="4">
        <v>949890</v>
      </c>
      <c r="N61" s="4">
        <v>1965325</v>
      </c>
      <c r="O61" s="4">
        <v>0</v>
      </c>
      <c r="P61" s="4">
        <v>0</v>
      </c>
      <c r="Q61" s="4">
        <v>0</v>
      </c>
      <c r="R61" s="4">
        <f t="shared" si="8"/>
        <v>1.79E-7</v>
      </c>
      <c r="S61" s="4">
        <f t="shared" si="6"/>
        <v>9.5077600000000007E-4</v>
      </c>
      <c r="T61" s="4">
        <f t="shared" si="9"/>
        <v>0.11893493499999998</v>
      </c>
      <c r="U61" s="4">
        <f t="shared" si="3"/>
        <v>0.11988571099999998</v>
      </c>
      <c r="V61" s="4">
        <f t="shared" si="4"/>
        <v>0.51667535903730932</v>
      </c>
      <c r="W61" s="4">
        <f t="shared" si="5"/>
        <v>0.99999473621045054</v>
      </c>
      <c r="X61" s="4">
        <f t="shared" si="10"/>
        <v>1.5166700952477599</v>
      </c>
      <c r="Y61" s="4">
        <f t="shared" si="7"/>
        <v>0.48332990475224014</v>
      </c>
    </row>
  </sheetData>
  <sortState xmlns:xlrd2="http://schemas.microsoft.com/office/spreadsheetml/2017/richdata2" ref="A2:Z64">
    <sortCondition descending="1" ref="X1:X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AE4A-6907-42EA-90F7-769BB1E4D059}">
  <dimension ref="A1:J10"/>
  <sheetViews>
    <sheetView workbookViewId="0">
      <selection activeCell="F17" sqref="F17"/>
    </sheetView>
  </sheetViews>
  <sheetFormatPr defaultRowHeight="14.25" x14ac:dyDescent="0.45"/>
  <cols>
    <col min="5" max="5" width="10" bestFit="1" customWidth="1"/>
    <col min="8" max="8" width="18.46484375" bestFit="1" customWidth="1"/>
    <col min="9" max="9" width="15.19921875" bestFit="1" customWidth="1"/>
    <col min="10" max="10" width="12" bestFit="1" customWidth="1"/>
  </cols>
  <sheetData>
    <row r="1" spans="1:10" x14ac:dyDescent="0.45">
      <c r="A1" s="1"/>
      <c r="B1" s="1"/>
      <c r="C1" s="1"/>
      <c r="D1" s="1"/>
      <c r="E1" s="2" t="s">
        <v>30</v>
      </c>
      <c r="F1" s="1"/>
      <c r="G1" s="1"/>
      <c r="H1" s="1"/>
      <c r="I1" s="1"/>
      <c r="J1" s="1"/>
    </row>
    <row r="2" spans="1:10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9</v>
      </c>
      <c r="G2" s="3" t="s">
        <v>10</v>
      </c>
      <c r="H2" s="3" t="s">
        <v>27</v>
      </c>
      <c r="I2" s="3" t="s">
        <v>28</v>
      </c>
      <c r="J2" s="3" t="s">
        <v>29</v>
      </c>
    </row>
    <row r="3" spans="1:10" x14ac:dyDescent="0.45">
      <c r="A3" s="4">
        <v>8</v>
      </c>
      <c r="B3" s="4">
        <v>1</v>
      </c>
      <c r="C3" s="4" t="s">
        <v>24</v>
      </c>
      <c r="D3" s="4">
        <v>949886</v>
      </c>
      <c r="E3" s="4">
        <v>949886</v>
      </c>
      <c r="F3" s="4">
        <v>1965325</v>
      </c>
      <c r="G3" s="4">
        <v>1965325</v>
      </c>
      <c r="H3" s="4">
        <v>0.11105224700000001</v>
      </c>
      <c r="I3" s="4">
        <v>1.558286762</v>
      </c>
      <c r="J3" s="4">
        <v>0.44171323800000001</v>
      </c>
    </row>
    <row r="4" spans="1:10" x14ac:dyDescent="0.45">
      <c r="A4" s="4">
        <v>8</v>
      </c>
      <c r="B4" s="4">
        <v>1</v>
      </c>
      <c r="C4" s="4" t="s">
        <v>25</v>
      </c>
      <c r="D4" s="4">
        <v>949886</v>
      </c>
      <c r="E4" s="4">
        <v>949886</v>
      </c>
      <c r="F4" s="4">
        <v>1965325</v>
      </c>
      <c r="G4" s="4">
        <v>1965325</v>
      </c>
      <c r="H4" s="4">
        <v>0.27584963299999998</v>
      </c>
      <c r="I4" s="4">
        <v>1.558286762</v>
      </c>
      <c r="J4" s="4">
        <v>0.44171323800000001</v>
      </c>
    </row>
    <row r="5" spans="1:10" x14ac:dyDescent="0.45">
      <c r="A5" s="4">
        <v>4</v>
      </c>
      <c r="B5" s="4">
        <v>1</v>
      </c>
      <c r="C5" s="4" t="s">
        <v>24</v>
      </c>
      <c r="D5" s="4">
        <v>949886</v>
      </c>
      <c r="E5" s="4">
        <v>949886</v>
      </c>
      <c r="F5" s="4">
        <v>1965325</v>
      </c>
      <c r="G5" s="4">
        <v>1965325</v>
      </c>
      <c r="H5" s="4">
        <v>5.2731370999999999E-2</v>
      </c>
      <c r="I5" s="4">
        <v>1.556296761</v>
      </c>
      <c r="J5" s="4">
        <v>0.44370323900000003</v>
      </c>
    </row>
    <row r="6" spans="1:10" x14ac:dyDescent="0.4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45">
      <c r="A7" s="4"/>
      <c r="B7" s="4"/>
      <c r="C7" s="4"/>
      <c r="D7" s="4"/>
      <c r="E7" s="5" t="s">
        <v>31</v>
      </c>
      <c r="F7" s="4"/>
      <c r="G7" s="4"/>
      <c r="H7" s="4"/>
      <c r="I7" s="4"/>
      <c r="J7" s="4"/>
    </row>
    <row r="8" spans="1:10" x14ac:dyDescent="0.45">
      <c r="A8" s="4">
        <v>8</v>
      </c>
      <c r="B8" s="4">
        <v>4</v>
      </c>
      <c r="C8" s="4" t="s">
        <v>26</v>
      </c>
      <c r="D8" s="4">
        <v>949886</v>
      </c>
      <c r="E8" s="4">
        <v>949886</v>
      </c>
      <c r="F8" s="4">
        <v>1965325</v>
      </c>
      <c r="G8" s="4">
        <v>1965325</v>
      </c>
      <c r="H8" s="4">
        <v>0.11988571100000001</v>
      </c>
      <c r="I8" s="4">
        <v>1.5166700950000001</v>
      </c>
      <c r="J8" s="4">
        <v>0.483329905</v>
      </c>
    </row>
    <row r="9" spans="1:10" x14ac:dyDescent="0.45">
      <c r="A9" s="4">
        <v>8</v>
      </c>
      <c r="B9" s="4">
        <v>8</v>
      </c>
      <c r="C9" s="4" t="s">
        <v>26</v>
      </c>
      <c r="D9" s="4">
        <v>949886</v>
      </c>
      <c r="E9" s="4">
        <v>949886</v>
      </c>
      <c r="F9" s="4">
        <v>1965325</v>
      </c>
      <c r="G9" s="4">
        <v>1965325</v>
      </c>
      <c r="H9" s="4">
        <v>0.11988571100000001</v>
      </c>
      <c r="I9" s="4">
        <v>1.5166700950000001</v>
      </c>
      <c r="J9" s="4">
        <v>0.483329905</v>
      </c>
    </row>
    <row r="10" spans="1:10" x14ac:dyDescent="0.45">
      <c r="A10" s="4">
        <v>8</v>
      </c>
      <c r="B10" s="4">
        <v>16</v>
      </c>
      <c r="C10" s="4" t="s">
        <v>26</v>
      </c>
      <c r="D10" s="4">
        <v>949886</v>
      </c>
      <c r="E10" s="4">
        <v>949886</v>
      </c>
      <c r="F10" s="4">
        <v>1965325</v>
      </c>
      <c r="G10" s="4">
        <v>1965325</v>
      </c>
      <c r="H10" s="4">
        <v>0.11988571100000001</v>
      </c>
      <c r="I10" s="4">
        <v>1.5166700950000001</v>
      </c>
      <c r="J10" s="4">
        <v>0.483329905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Access Time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Chaudhari</dc:creator>
  <cp:lastModifiedBy>Shrutika Chaudhari</cp:lastModifiedBy>
  <dcterms:created xsi:type="dcterms:W3CDTF">2022-12-01T03:51:08Z</dcterms:created>
  <dcterms:modified xsi:type="dcterms:W3CDTF">2022-12-01T16:51:55Z</dcterms:modified>
</cp:coreProperties>
</file>