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ids\Documents\"/>
    </mc:Choice>
  </mc:AlternateContent>
  <bookViews>
    <workbookView xWindow="0" yWindow="0" windowWidth="16930" windowHeight="12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Q31" i="1"/>
  <c r="Q32" i="1"/>
  <c r="N32" i="1"/>
  <c r="N31" i="1"/>
  <c r="I32" i="1"/>
  <c r="I31" i="1"/>
  <c r="Q30" i="1"/>
  <c r="I30" i="1"/>
  <c r="AH37" i="1" l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17" i="1"/>
  <c r="AH16" i="1"/>
  <c r="O13" i="1" l="1"/>
  <c r="N15" i="1"/>
  <c r="N16" i="1" s="1"/>
  <c r="N17" i="1" s="1"/>
  <c r="N18" i="1" s="1"/>
  <c r="N19" i="1" s="1"/>
  <c r="N20" i="1" s="1"/>
  <c r="N21" i="1" s="1"/>
  <c r="N22" i="1" s="1"/>
  <c r="AG39" i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F15" i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1" i="1" s="1"/>
  <c r="AC41" i="1" s="1"/>
  <c r="AF13" i="1"/>
  <c r="AJ10" i="1"/>
  <c r="AI10" i="1"/>
  <c r="AH10" i="1"/>
  <c r="AH11" i="1" s="1"/>
  <c r="AG10" i="1"/>
  <c r="AG11" i="1" s="1"/>
  <c r="AF10" i="1"/>
  <c r="AF11" i="1" s="1"/>
  <c r="AE10" i="1"/>
  <c r="AI11" i="1" l="1"/>
  <c r="AJ11" i="1"/>
  <c r="AE11" i="1"/>
</calcChain>
</file>

<file path=xl/sharedStrings.xml><?xml version="1.0" encoding="utf-8"?>
<sst xmlns="http://schemas.openxmlformats.org/spreadsheetml/2006/main" count="60" uniqueCount="52">
  <si>
    <t>Bit</t>
  </si>
  <si>
    <t>MSB 2</t>
  </si>
  <si>
    <t>MSB 1</t>
  </si>
  <si>
    <t>MSB 0</t>
  </si>
  <si>
    <t>Reserved</t>
  </si>
  <si>
    <t>Pattern Number</t>
  </si>
  <si>
    <t>Bit Depth</t>
  </si>
  <si>
    <t>LED Colors</t>
  </si>
  <si>
    <t>Don’t/invert Pattern</t>
  </si>
  <si>
    <t>Don’t/perform buffer swap</t>
  </si>
  <si>
    <t>TriggerOut</t>
  </si>
  <si>
    <t>= 0b</t>
  </si>
  <si>
    <t>= 0x</t>
  </si>
  <si>
    <t>1 Bit Depth</t>
  </si>
  <si>
    <t>Not Defined</t>
  </si>
  <si>
    <t>32-63</t>
  </si>
  <si>
    <t>1*****</t>
  </si>
  <si>
    <t>25-30</t>
  </si>
  <si>
    <t>11***</t>
  </si>
  <si>
    <t>?</t>
  </si>
  <si>
    <t>First Pattern</t>
  </si>
  <si>
    <t>Last Pattern</t>
  </si>
  <si>
    <t>No LED</t>
  </si>
  <si>
    <t>Red</t>
  </si>
  <si>
    <t>Green</t>
  </si>
  <si>
    <t>Yellow</t>
  </si>
  <si>
    <t>Blue</t>
  </si>
  <si>
    <t>Magenta</t>
  </si>
  <si>
    <t>Cyan</t>
  </si>
  <si>
    <t>White</t>
  </si>
  <si>
    <t>LED Color:</t>
  </si>
  <si>
    <t>Fill Pattern</t>
  </si>
  <si>
    <t>Bin. Pattern No.</t>
  </si>
  <si>
    <t>Trigger Type (00 Internal, 01 Ext. =, 10 Ext. -, 11 No input trigger (continue from previous)</t>
  </si>
  <si>
    <t>Don’t/insert black-fill pattern after current</t>
  </si>
  <si>
    <t xml:space="preserve">DEFAULT.SEQPATLUT </t>
  </si>
  <si>
    <t xml:space="preserve">Hex </t>
  </si>
  <si>
    <t>Bin</t>
  </si>
  <si>
    <t>Dec</t>
  </si>
  <si>
    <t>Hex</t>
  </si>
  <si>
    <t>=</t>
  </si>
  <si>
    <t>to</t>
  </si>
  <si>
    <t>DEFAULT.SPLASHLUT</t>
  </si>
  <si>
    <t>Order of 24Bit patterns from flash (i.e. next pattern after bufferload)</t>
  </si>
  <si>
    <t xml:space="preserve">DEFAULT.PATTERNCONFIG.NUM_SPLASH </t>
  </si>
  <si>
    <t>DEFAULT.PATTERNCONFIG.PAT_MODE</t>
  </si>
  <si>
    <t xml:space="preserve">0x0 </t>
  </si>
  <si>
    <t>Streaming through vid. Port</t>
  </si>
  <si>
    <t>0x3</t>
  </si>
  <si>
    <t>Streaming through flash memory</t>
  </si>
  <si>
    <t>User guide tab5-1</t>
  </si>
  <si>
    <t>Number of different 24Bit pattern used in pattern seq.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</si>
</sst>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BDDCA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7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0" fontId="3" fillId="8" borderId="0" xfId="2" applyFill="1"/>
    <xf numFmtId="0" fontId="9" fillId="8" borderId="0" xfId="0" applyFont="1" applyFill="1"/>
    <xf numFmtId="0" fontId="8" fillId="8" borderId="0" xfId="0" applyFont="1" applyFill="1"/>
    <xf numFmtId="0" fontId="0" fillId="8" borderId="0" xfId="0" applyFont="1" applyFill="1"/>
    <xf numFmtId="0" fontId="7" fillId="8" borderId="0" xfId="0" applyFont="1" applyFill="1"/>
    <xf numFmtId="0" fontId="10" fillId="8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7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3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7" borderId="2" xfId="0" applyFill="1" applyBorder="1"/>
    <xf numFmtId="0" fontId="0" fillId="0" borderId="0" xfId="0" applyAlignment="1">
      <alignment horizontal="left"/>
    </xf>
    <xf numFmtId="0" fontId="1" fillId="2" borderId="2" xfId="1" applyBorder="1"/>
    <xf numFmtId="0" fontId="4" fillId="2" borderId="2" xfId="1" applyFont="1" applyBorder="1"/>
    <xf numFmtId="0" fontId="4" fillId="2" borderId="2" xfId="1" applyFont="1" applyBorder="1" applyAlignment="1">
      <alignment horizontal="right"/>
    </xf>
    <xf numFmtId="0" fontId="2" fillId="2" borderId="2" xfId="1" applyFont="1" applyBorder="1"/>
    <xf numFmtId="0" fontId="2" fillId="0" borderId="0" xfId="0" quotePrefix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</cellXfs>
  <cellStyles count="3">
    <cellStyle name="Calculation" xfId="1" builtinId="22"/>
    <cellStyle name="Explanatory Text" xfId="2" builtinId="53"/>
    <cellStyle name="Normal" xfId="0" builtinId="0"/>
  </cellStyles>
  <dxfs count="6">
    <dxf>
      <font>
        <color theme="2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2"/>
      </font>
      <fill>
        <patternFill patternType="solid"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</dxf>
    <dxf>
      <font>
        <color theme="2"/>
      </font>
    </dxf>
    <dxf>
      <font>
        <color theme="2"/>
      </font>
    </dxf>
    <dxf>
      <font>
        <color theme="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FFFF"/>
      <color rgb="FFFF00FF"/>
      <color rgb="FF0000FF"/>
      <color rgb="FFBDD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workbookViewId="0">
      <selection activeCell="AX40" sqref="AX40"/>
    </sheetView>
  </sheetViews>
  <sheetFormatPr defaultRowHeight="14.5" x14ac:dyDescent="0.35"/>
  <cols>
    <col min="1" max="29" width="2.7265625" customWidth="1"/>
    <col min="30" max="36" width="4.54296875" customWidth="1"/>
  </cols>
  <sheetData>
    <row r="1" spans="1:36" ht="18.5" x14ac:dyDescent="0.45">
      <c r="A1" s="38" t="s">
        <v>35</v>
      </c>
    </row>
    <row r="3" spans="1:36" x14ac:dyDescent="0.35">
      <c r="F3" s="1" t="s">
        <v>10</v>
      </c>
    </row>
    <row r="4" spans="1:36" x14ac:dyDescent="0.35">
      <c r="G4" s="7" t="s">
        <v>9</v>
      </c>
    </row>
    <row r="5" spans="1:36" x14ac:dyDescent="0.35">
      <c r="H5" s="6" t="s">
        <v>34</v>
      </c>
    </row>
    <row r="6" spans="1:36" x14ac:dyDescent="0.35">
      <c r="I6" s="5" t="s">
        <v>8</v>
      </c>
    </row>
    <row r="7" spans="1:36" x14ac:dyDescent="0.35">
      <c r="K7" s="4" t="s">
        <v>7</v>
      </c>
      <c r="U7" s="3" t="s">
        <v>5</v>
      </c>
    </row>
    <row r="8" spans="1:36" x14ac:dyDescent="0.35">
      <c r="A8" t="s">
        <v>0</v>
      </c>
      <c r="P8" s="1" t="s">
        <v>6</v>
      </c>
      <c r="AB8" s="2" t="s">
        <v>33</v>
      </c>
    </row>
    <row r="9" spans="1:36" x14ac:dyDescent="0.35">
      <c r="A9" t="s">
        <v>1</v>
      </c>
      <c r="K9" t="s">
        <v>2</v>
      </c>
      <c r="U9" t="s">
        <v>3</v>
      </c>
    </row>
    <row r="10" spans="1:36" x14ac:dyDescent="0.35">
      <c r="A10" s="13">
        <v>0</v>
      </c>
      <c r="B10" s="13">
        <v>0</v>
      </c>
      <c r="C10" s="13">
        <v>0</v>
      </c>
      <c r="D10" s="13">
        <v>0</v>
      </c>
      <c r="F10" s="13">
        <v>0</v>
      </c>
      <c r="G10" s="14">
        <v>0</v>
      </c>
      <c r="H10" s="15">
        <v>1</v>
      </c>
      <c r="I10" s="16">
        <v>0</v>
      </c>
      <c r="K10" s="17">
        <v>0</v>
      </c>
      <c r="L10" s="17">
        <v>1</v>
      </c>
      <c r="M10" s="17">
        <v>0</v>
      </c>
      <c r="N10" s="17">
        <v>0</v>
      </c>
      <c r="P10" s="13">
        <v>1</v>
      </c>
      <c r="Q10" s="13">
        <v>0</v>
      </c>
      <c r="R10" s="13">
        <v>0</v>
      </c>
      <c r="S10" s="13">
        <v>0</v>
      </c>
      <c r="U10" s="18">
        <v>0</v>
      </c>
      <c r="V10" s="19">
        <v>0</v>
      </c>
      <c r="W10" s="19">
        <v>0</v>
      </c>
      <c r="X10" s="19">
        <v>0</v>
      </c>
      <c r="Z10" s="19">
        <v>1</v>
      </c>
      <c r="AA10" s="19">
        <v>0</v>
      </c>
      <c r="AB10" s="20">
        <v>0</v>
      </c>
      <c r="AC10" s="20">
        <v>0</v>
      </c>
      <c r="AD10" s="9" t="s">
        <v>11</v>
      </c>
      <c r="AE10" s="1" t="str">
        <f>CONCATENATE(A10,B10,C10,D10)</f>
        <v>0000</v>
      </c>
      <c r="AF10" t="str">
        <f>CONCATENATE(F10,G10,H10,I10)</f>
        <v>0010</v>
      </c>
      <c r="AG10" t="str">
        <f>CONCATENATE(K10, L10,M10,N10)</f>
        <v>0100</v>
      </c>
      <c r="AH10" s="1" t="str">
        <f>CONCATENATE(P10,Q10,R10,S10)</f>
        <v>1000</v>
      </c>
      <c r="AI10" t="str">
        <f>CONCATENATE(U10,V10,W10,X10)</f>
        <v>0000</v>
      </c>
      <c r="AJ10" t="str">
        <f>CONCATENATE(Z10,AA10,AB10,AC10)</f>
        <v>1000</v>
      </c>
    </row>
    <row r="11" spans="1:36" x14ac:dyDescent="0.35">
      <c r="A11" s="1" t="s">
        <v>4</v>
      </c>
      <c r="F11" s="1"/>
      <c r="P11" s="1" t="s">
        <v>13</v>
      </c>
      <c r="U11" s="10"/>
      <c r="AD11" s="9" t="s">
        <v>12</v>
      </c>
      <c r="AE11" s="11" t="str">
        <f t="shared" ref="AE11:AJ11" si="0">BIN2HEX(AE10)</f>
        <v>0</v>
      </c>
      <c r="AF11" s="12" t="str">
        <f t="shared" si="0"/>
        <v>2</v>
      </c>
      <c r="AG11" s="12" t="str">
        <f t="shared" si="0"/>
        <v>4</v>
      </c>
      <c r="AH11" s="11" t="str">
        <f t="shared" si="0"/>
        <v>8</v>
      </c>
      <c r="AI11" s="12" t="str">
        <f t="shared" si="0"/>
        <v>0</v>
      </c>
      <c r="AJ11" s="12" t="str">
        <f t="shared" si="0"/>
        <v>8</v>
      </c>
    </row>
    <row r="13" spans="1:36" x14ac:dyDescent="0.35">
      <c r="J13" t="s">
        <v>30</v>
      </c>
      <c r="O13" s="10" t="str">
        <f>CONCATENATE(K10,L10,M10,N10)</f>
        <v>0100</v>
      </c>
      <c r="Y13" t="s">
        <v>32</v>
      </c>
      <c r="AF13" s="10" t="str">
        <f>CONCATENATE(U10,V10,W10,X10,Z10,AA10)</f>
        <v>000010</v>
      </c>
      <c r="AG13" s="8"/>
      <c r="AJ13" s="8"/>
    </row>
    <row r="14" spans="1:36" x14ac:dyDescent="0.35">
      <c r="I14" s="32"/>
      <c r="J14" s="32"/>
      <c r="K14" s="32"/>
      <c r="L14" s="32"/>
      <c r="M14" s="32"/>
      <c r="N14" s="32"/>
      <c r="O14" s="32"/>
      <c r="P14" s="32"/>
    </row>
    <row r="15" spans="1:36" x14ac:dyDescent="0.35">
      <c r="I15" s="32"/>
      <c r="J15" s="33" t="s">
        <v>22</v>
      </c>
      <c r="K15" s="33"/>
      <c r="L15" s="33"/>
      <c r="M15" s="33"/>
      <c r="N15" s="34" t="str">
        <f>DEC2BIN(0)</f>
        <v>0</v>
      </c>
      <c r="O15" s="23"/>
      <c r="P15" s="32"/>
      <c r="AC15">
        <v>0</v>
      </c>
      <c r="AF15" s="10" t="str">
        <f>DEC2BIN(0)</f>
        <v>0</v>
      </c>
      <c r="AH15" t="s">
        <v>20</v>
      </c>
    </row>
    <row r="16" spans="1:36" x14ac:dyDescent="0.35">
      <c r="I16" s="32"/>
      <c r="J16" s="33" t="s">
        <v>23</v>
      </c>
      <c r="K16" s="33"/>
      <c r="L16" s="33"/>
      <c r="M16" s="33"/>
      <c r="N16" s="34" t="str">
        <f>DEC2BIN(BIN2DEC(N15+1))</f>
        <v>1</v>
      </c>
      <c r="O16" s="24"/>
      <c r="P16" s="32"/>
      <c r="AC16">
        <f>AC15+1</f>
        <v>1</v>
      </c>
      <c r="AF16" s="10" t="str">
        <f>DEC2BIN(BIN2DEC(AF15+1))</f>
        <v>1</v>
      </c>
      <c r="AH16" s="31" t="str">
        <f>CONCATENATE($AC16+1,". Pattern")</f>
        <v>2. Pattern</v>
      </c>
    </row>
    <row r="17" spans="1:34" x14ac:dyDescent="0.35">
      <c r="I17" s="32"/>
      <c r="J17" s="33" t="s">
        <v>24</v>
      </c>
      <c r="K17" s="33"/>
      <c r="L17" s="33"/>
      <c r="M17" s="33"/>
      <c r="N17" s="34" t="str">
        <f t="shared" ref="N17:N22" si="1">DEC2BIN(BIN2DEC(N16)+1)</f>
        <v>10</v>
      </c>
      <c r="O17" s="25"/>
      <c r="P17" s="32"/>
      <c r="AC17">
        <f t="shared" ref="AC17:AC39" si="2">AC16+1</f>
        <v>2</v>
      </c>
      <c r="AF17" s="10" t="str">
        <f t="shared" ref="AF17:AF39" si="3">DEC2BIN(BIN2DEC(AF16)+1)</f>
        <v>10</v>
      </c>
      <c r="AH17" s="31" t="str">
        <f t="shared" ref="AH17:AH37" si="4">CONCATENATE($AC17+1,". Pattern")</f>
        <v>3. Pattern</v>
      </c>
    </row>
    <row r="18" spans="1:34" x14ac:dyDescent="0.35">
      <c r="I18" s="32"/>
      <c r="J18" s="33" t="s">
        <v>25</v>
      </c>
      <c r="K18" s="33"/>
      <c r="L18" s="33"/>
      <c r="M18" s="33"/>
      <c r="N18" s="34" t="str">
        <f t="shared" si="1"/>
        <v>11</v>
      </c>
      <c r="O18" s="26"/>
      <c r="P18" s="32"/>
      <c r="AC18">
        <f t="shared" si="2"/>
        <v>3</v>
      </c>
      <c r="AF18" s="10" t="str">
        <f t="shared" si="3"/>
        <v>11</v>
      </c>
      <c r="AH18" s="31" t="str">
        <f t="shared" si="4"/>
        <v>4. Pattern</v>
      </c>
    </row>
    <row r="19" spans="1:34" x14ac:dyDescent="0.35">
      <c r="I19" s="32"/>
      <c r="J19" s="33" t="s">
        <v>26</v>
      </c>
      <c r="K19" s="33"/>
      <c r="L19" s="33"/>
      <c r="M19" s="33"/>
      <c r="N19" s="34" t="str">
        <f t="shared" si="1"/>
        <v>100</v>
      </c>
      <c r="O19" s="27"/>
      <c r="P19" s="32"/>
      <c r="AC19">
        <f t="shared" si="2"/>
        <v>4</v>
      </c>
      <c r="AF19" s="10" t="str">
        <f t="shared" si="3"/>
        <v>100</v>
      </c>
      <c r="AH19" s="31" t="str">
        <f t="shared" si="4"/>
        <v>5. Pattern</v>
      </c>
    </row>
    <row r="20" spans="1:34" x14ac:dyDescent="0.35">
      <c r="I20" s="32"/>
      <c r="J20" s="33" t="s">
        <v>27</v>
      </c>
      <c r="K20" s="33"/>
      <c r="L20" s="33"/>
      <c r="M20" s="33"/>
      <c r="N20" s="34" t="str">
        <f t="shared" si="1"/>
        <v>101</v>
      </c>
      <c r="O20" s="28"/>
      <c r="P20" s="32"/>
      <c r="AC20">
        <f t="shared" si="2"/>
        <v>5</v>
      </c>
      <c r="AF20" s="10" t="str">
        <f t="shared" si="3"/>
        <v>101</v>
      </c>
      <c r="AH20" s="31" t="str">
        <f t="shared" si="4"/>
        <v>6. Pattern</v>
      </c>
    </row>
    <row r="21" spans="1:34" x14ac:dyDescent="0.35">
      <c r="I21" s="32"/>
      <c r="J21" s="33" t="s">
        <v>28</v>
      </c>
      <c r="K21" s="33"/>
      <c r="L21" s="33"/>
      <c r="M21" s="33"/>
      <c r="N21" s="34" t="str">
        <f t="shared" si="1"/>
        <v>110</v>
      </c>
      <c r="O21" s="29"/>
      <c r="P21" s="32"/>
      <c r="AC21">
        <f t="shared" si="2"/>
        <v>6</v>
      </c>
      <c r="AF21" s="10" t="str">
        <f t="shared" si="3"/>
        <v>110</v>
      </c>
      <c r="AH21" s="31" t="str">
        <f t="shared" si="4"/>
        <v>7. Pattern</v>
      </c>
    </row>
    <row r="22" spans="1:34" x14ac:dyDescent="0.35">
      <c r="I22" s="32"/>
      <c r="J22" s="33" t="s">
        <v>29</v>
      </c>
      <c r="K22" s="33"/>
      <c r="L22" s="33"/>
      <c r="M22" s="33"/>
      <c r="N22" s="34" t="str">
        <f t="shared" si="1"/>
        <v>111</v>
      </c>
      <c r="O22" s="30"/>
      <c r="P22" s="32"/>
      <c r="AC22">
        <f t="shared" si="2"/>
        <v>7</v>
      </c>
      <c r="AF22" s="10" t="str">
        <f t="shared" si="3"/>
        <v>111</v>
      </c>
      <c r="AH22" s="31" t="str">
        <f t="shared" si="4"/>
        <v>8. Pattern</v>
      </c>
    </row>
    <row r="23" spans="1:34" x14ac:dyDescent="0.35">
      <c r="I23" s="33"/>
      <c r="J23" s="33" t="s">
        <v>19</v>
      </c>
      <c r="K23" s="33"/>
      <c r="L23" s="33"/>
      <c r="M23" s="33"/>
      <c r="N23" s="35" t="s">
        <v>19</v>
      </c>
      <c r="O23" s="35" t="s">
        <v>19</v>
      </c>
      <c r="P23" s="33"/>
      <c r="AC23">
        <f t="shared" si="2"/>
        <v>8</v>
      </c>
      <c r="AF23" s="10" t="str">
        <f t="shared" si="3"/>
        <v>1000</v>
      </c>
      <c r="AH23" s="31" t="str">
        <f t="shared" si="4"/>
        <v>9. Pattern</v>
      </c>
    </row>
    <row r="24" spans="1:34" x14ac:dyDescent="0.35">
      <c r="I24" s="33"/>
      <c r="J24" s="33"/>
      <c r="K24" s="33"/>
      <c r="L24" s="33"/>
      <c r="M24" s="33"/>
      <c r="N24" s="33"/>
      <c r="O24" s="33"/>
      <c r="P24" s="33"/>
      <c r="AC24">
        <f t="shared" si="2"/>
        <v>9</v>
      </c>
      <c r="AF24" s="10" t="str">
        <f t="shared" si="3"/>
        <v>1001</v>
      </c>
      <c r="AH24" s="31" t="str">
        <f t="shared" si="4"/>
        <v>10. Pattern</v>
      </c>
    </row>
    <row r="25" spans="1:34" x14ac:dyDescent="0.35">
      <c r="J25" s="10"/>
      <c r="AC25">
        <f t="shared" si="2"/>
        <v>10</v>
      </c>
      <c r="AF25" s="10" t="str">
        <f t="shared" si="3"/>
        <v>1010</v>
      </c>
      <c r="AH25" s="31" t="str">
        <f t="shared" si="4"/>
        <v>11. Pattern</v>
      </c>
    </row>
    <row r="26" spans="1:34" x14ac:dyDescent="0.35">
      <c r="J26" s="10"/>
      <c r="AC26">
        <f t="shared" si="2"/>
        <v>11</v>
      </c>
      <c r="AF26" s="10" t="str">
        <f t="shared" si="3"/>
        <v>1011</v>
      </c>
      <c r="AH26" s="31" t="str">
        <f t="shared" si="4"/>
        <v>12. Pattern</v>
      </c>
    </row>
    <row r="27" spans="1:34" x14ac:dyDescent="0.35">
      <c r="J27" s="10"/>
      <c r="AC27">
        <f t="shared" si="2"/>
        <v>12</v>
      </c>
      <c r="AF27" s="10" t="str">
        <f t="shared" si="3"/>
        <v>1100</v>
      </c>
      <c r="AH27" s="31" t="str">
        <f t="shared" si="4"/>
        <v>13. Pattern</v>
      </c>
    </row>
    <row r="28" spans="1:34" x14ac:dyDescent="0.35">
      <c r="J28" s="10"/>
      <c r="AC28">
        <f t="shared" si="2"/>
        <v>13</v>
      </c>
      <c r="AF28" s="10" t="str">
        <f t="shared" si="3"/>
        <v>1101</v>
      </c>
      <c r="AH28" s="31" t="str">
        <f t="shared" si="4"/>
        <v>14. Pattern</v>
      </c>
    </row>
    <row r="29" spans="1:34" x14ac:dyDescent="0.35">
      <c r="A29" t="s">
        <v>37</v>
      </c>
      <c r="C29" t="s">
        <v>38</v>
      </c>
      <c r="E29" t="s">
        <v>36</v>
      </c>
      <c r="G29" t="s">
        <v>41</v>
      </c>
      <c r="I29" t="s">
        <v>37</v>
      </c>
      <c r="K29" s="10"/>
      <c r="N29" t="s">
        <v>38</v>
      </c>
      <c r="Q29" t="s">
        <v>39</v>
      </c>
      <c r="AC29">
        <f t="shared" si="2"/>
        <v>14</v>
      </c>
      <c r="AF29" s="10" t="str">
        <f t="shared" si="3"/>
        <v>1110</v>
      </c>
      <c r="AH29" s="31" t="str">
        <f t="shared" si="4"/>
        <v>15. Pattern</v>
      </c>
    </row>
    <row r="30" spans="1:34" x14ac:dyDescent="0.35">
      <c r="E30">
        <v>28</v>
      </c>
      <c r="G30" s="8" t="s">
        <v>40</v>
      </c>
      <c r="I30" t="str">
        <f>HEX2BIN(E30)</f>
        <v>101000</v>
      </c>
      <c r="K30" s="10"/>
      <c r="N30" t="str">
        <f>TEXT(HEX2DEC(E30),"0")</f>
        <v>40</v>
      </c>
      <c r="Q30">
        <f>E30</f>
        <v>28</v>
      </c>
      <c r="AC30">
        <f t="shared" si="2"/>
        <v>15</v>
      </c>
      <c r="AF30" s="10" t="str">
        <f t="shared" si="3"/>
        <v>1111</v>
      </c>
      <c r="AH30" s="31" t="str">
        <f t="shared" si="4"/>
        <v>16. Pattern</v>
      </c>
    </row>
    <row r="31" spans="1:34" x14ac:dyDescent="0.35">
      <c r="C31">
        <v>42</v>
      </c>
      <c r="G31" s="8" t="s">
        <v>40</v>
      </c>
      <c r="I31" t="str">
        <f>DEC2BIN(C31)</f>
        <v>101010</v>
      </c>
      <c r="K31" s="10"/>
      <c r="N31">
        <f>C31</f>
        <v>42</v>
      </c>
      <c r="Q31" t="str">
        <f>DEC2HEX(C31)</f>
        <v>2A</v>
      </c>
      <c r="AC31">
        <f t="shared" si="2"/>
        <v>16</v>
      </c>
      <c r="AF31" s="10" t="str">
        <f t="shared" si="3"/>
        <v>10000</v>
      </c>
      <c r="AH31" s="31" t="str">
        <f t="shared" si="4"/>
        <v>17. Pattern</v>
      </c>
    </row>
    <row r="32" spans="1:34" x14ac:dyDescent="0.35">
      <c r="A32">
        <v>1101</v>
      </c>
      <c r="G32" s="8" t="s">
        <v>40</v>
      </c>
      <c r="I32" t="str">
        <f>HEX2BIN(BIN2HEX(A32))</f>
        <v>1101</v>
      </c>
      <c r="K32" s="10"/>
      <c r="N32">
        <f>BIN2DEC(A32)</f>
        <v>13</v>
      </c>
      <c r="Q32" t="str">
        <f>BIN2HEX(A32)</f>
        <v>D</v>
      </c>
      <c r="AC32">
        <f t="shared" si="2"/>
        <v>17</v>
      </c>
      <c r="AF32" s="10" t="str">
        <f t="shared" si="3"/>
        <v>10001</v>
      </c>
      <c r="AH32" s="31" t="str">
        <f t="shared" si="4"/>
        <v>18. Pattern</v>
      </c>
    </row>
    <row r="33" spans="1:34" x14ac:dyDescent="0.35">
      <c r="J33" s="10"/>
      <c r="N33" s="39"/>
      <c r="AC33">
        <f t="shared" si="2"/>
        <v>18</v>
      </c>
      <c r="AF33" s="10" t="str">
        <f t="shared" si="3"/>
        <v>10010</v>
      </c>
      <c r="AH33" s="31" t="str">
        <f t="shared" si="4"/>
        <v>19. Pattern</v>
      </c>
    </row>
    <row r="34" spans="1:34" x14ac:dyDescent="0.35">
      <c r="AC34">
        <f t="shared" si="2"/>
        <v>19</v>
      </c>
      <c r="AF34" s="10" t="str">
        <f t="shared" si="3"/>
        <v>10011</v>
      </c>
      <c r="AH34" s="31" t="str">
        <f t="shared" si="4"/>
        <v>20. Pattern</v>
      </c>
    </row>
    <row r="35" spans="1:34" x14ac:dyDescent="0.35">
      <c r="AC35">
        <f t="shared" si="2"/>
        <v>20</v>
      </c>
      <c r="AF35" s="10" t="str">
        <f t="shared" si="3"/>
        <v>10100</v>
      </c>
      <c r="AH35" s="31" t="str">
        <f t="shared" si="4"/>
        <v>21. Pattern</v>
      </c>
    </row>
    <row r="36" spans="1:34" x14ac:dyDescent="0.35">
      <c r="AC36">
        <f t="shared" si="2"/>
        <v>21</v>
      </c>
      <c r="AF36" s="10" t="str">
        <f t="shared" si="3"/>
        <v>10101</v>
      </c>
      <c r="AH36" s="31" t="str">
        <f t="shared" si="4"/>
        <v>22. Pattern</v>
      </c>
    </row>
    <row r="37" spans="1:34" x14ac:dyDescent="0.35">
      <c r="AC37">
        <f t="shared" si="2"/>
        <v>22</v>
      </c>
      <c r="AF37" s="10" t="str">
        <f t="shared" si="3"/>
        <v>10110</v>
      </c>
      <c r="AH37" s="31" t="str">
        <f t="shared" si="4"/>
        <v>23. Pattern</v>
      </c>
    </row>
    <row r="38" spans="1:34" x14ac:dyDescent="0.35">
      <c r="AC38">
        <f t="shared" si="2"/>
        <v>23</v>
      </c>
      <c r="AF38" s="10" t="str">
        <f t="shared" si="3"/>
        <v>10111</v>
      </c>
      <c r="AH38" t="s">
        <v>21</v>
      </c>
    </row>
    <row r="39" spans="1:34" ht="15.5" x14ac:dyDescent="0.35">
      <c r="A39" s="37" t="s">
        <v>42</v>
      </c>
      <c r="AC39">
        <f t="shared" si="2"/>
        <v>24</v>
      </c>
      <c r="AF39" s="10" t="str">
        <f t="shared" si="3"/>
        <v>11000</v>
      </c>
      <c r="AG39" s="21" t="str">
        <f>IF(I10=0,"w","b")</f>
        <v>w</v>
      </c>
      <c r="AH39" s="31" t="s">
        <v>31</v>
      </c>
    </row>
    <row r="40" spans="1:34" x14ac:dyDescent="0.35">
      <c r="AC40" s="10" t="s">
        <v>17</v>
      </c>
      <c r="AF40" s="10" t="s">
        <v>18</v>
      </c>
      <c r="AH40" s="12" t="s">
        <v>19</v>
      </c>
    </row>
    <row r="41" spans="1:34" x14ac:dyDescent="0.35">
      <c r="B41" t="s">
        <v>43</v>
      </c>
      <c r="AC41">
        <f>BIN2DEC(AF41)</f>
        <v>31</v>
      </c>
      <c r="AF41" s="22" t="str">
        <f>DEC2BIN(BIN2DEC(AF39)+7)</f>
        <v>11111</v>
      </c>
      <c r="AH41" s="31" t="s">
        <v>14</v>
      </c>
    </row>
    <row r="42" spans="1:34" x14ac:dyDescent="0.35">
      <c r="AC42" s="10" t="s">
        <v>15</v>
      </c>
      <c r="AF42" s="36" t="s">
        <v>16</v>
      </c>
      <c r="AH42" s="12" t="s">
        <v>19</v>
      </c>
    </row>
    <row r="43" spans="1:34" ht="15.5" x14ac:dyDescent="0.35">
      <c r="A43" s="37" t="s">
        <v>44</v>
      </c>
    </row>
    <row r="45" spans="1:34" x14ac:dyDescent="0.35">
      <c r="B45" t="s">
        <v>51</v>
      </c>
    </row>
    <row r="47" spans="1:34" x14ac:dyDescent="0.35">
      <c r="A47" s="40" t="s">
        <v>45</v>
      </c>
    </row>
    <row r="49" spans="1:4" x14ac:dyDescent="0.35">
      <c r="B49" t="s">
        <v>46</v>
      </c>
      <c r="D49" t="s">
        <v>47</v>
      </c>
    </row>
    <row r="50" spans="1:4" x14ac:dyDescent="0.35">
      <c r="B50" t="s">
        <v>48</v>
      </c>
      <c r="D50" t="s">
        <v>49</v>
      </c>
    </row>
    <row r="52" spans="1:4" x14ac:dyDescent="0.35">
      <c r="A52" t="s">
        <v>50</v>
      </c>
    </row>
  </sheetData>
  <conditionalFormatting sqref="AC41:AH41 AC15:AH39">
    <cfRule type="expression" dxfId="5" priority="17">
      <formula>NOT(IF(DEC2BIN(BIN2DEC($AF$13))=$AF15,1,0))</formula>
    </cfRule>
  </conditionalFormatting>
  <conditionalFormatting sqref="AB40:AH40">
    <cfRule type="expression" dxfId="4" priority="14">
      <formula>NOT((AND(IF(BIN2DEC(AB13)&gt;24,1,0),IF(BIN2DEC($AF13)&lt;31,1,0))))</formula>
    </cfRule>
  </conditionalFormatting>
  <conditionalFormatting sqref="AB42:AH42">
    <cfRule type="expression" dxfId="3" priority="12">
      <formula>NOT((IF(BIN2DEC($AF$13)&gt;31,1,0)))</formula>
    </cfRule>
  </conditionalFormatting>
  <conditionalFormatting sqref="AG39">
    <cfRule type="expression" dxfId="2" priority="23">
      <formula>IF(I10=1,1,0)</formula>
    </cfRule>
  </conditionalFormatting>
  <conditionalFormatting sqref="J15:O22">
    <cfRule type="expression" dxfId="1" priority="10">
      <formula>NOT(IF(DEC2BIN(BIN2DEC($O$13))=$N15,1,0))</formula>
    </cfRule>
  </conditionalFormatting>
  <conditionalFormatting sqref="J23:O23">
    <cfRule type="expression" dxfId="0" priority="4">
      <formula>NOT(IF(BIN2DEC($O$13)&gt;7,1,0))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studadmin</dc:creator>
  <cp:lastModifiedBy>studadmin</cp:lastModifiedBy>
  <dcterms:created xsi:type="dcterms:W3CDTF">2018-02-07T10:44:51Z</dcterms:created>
  <dcterms:modified xsi:type="dcterms:W3CDTF">2018-02-07T16:41:43Z</dcterms:modified>
</cp:coreProperties>
</file>