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evans\repos\TX_priorities\"/>
    </mc:Choice>
  </mc:AlternateContent>
  <bookViews>
    <workbookView xWindow="0" yWindow="0" windowWidth="13125" windowHeight="6105"/>
  </bookViews>
  <sheets>
    <sheet name="with_exp" sheetId="1" r:id="rId1"/>
    <sheet name="exp_sum" sheetId="2" r:id="rId2"/>
  </sheets>
  <definedNames>
    <definedName name="_xlnm._FilterDatabase" localSheetId="0" hidden="1">with_exp!$1:$1048576</definedName>
  </definedNames>
  <calcPr calcId="171026" refMode="R1C1" iterateCount="0" calcOnSave="0" concurrentCalc="0"/>
</workbook>
</file>

<file path=xl/calcChain.xml><?xml version="1.0" encoding="utf-8"?>
<calcChain xmlns="http://schemas.openxmlformats.org/spreadsheetml/2006/main">
  <c r="O203" i="1" l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88" i="1"/>
  <c r="N188" i="1"/>
  <c r="O186" i="1"/>
  <c r="N186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5" i="1"/>
  <c r="N175" i="1"/>
  <c r="O174" i="1"/>
  <c r="N174" i="1"/>
  <c r="O172" i="1"/>
  <c r="N172" i="1"/>
  <c r="O171" i="1"/>
  <c r="N171" i="1"/>
  <c r="O169" i="1"/>
  <c r="N169" i="1"/>
  <c r="O168" i="1"/>
  <c r="N168" i="1"/>
  <c r="O167" i="1"/>
  <c r="N167" i="1"/>
  <c r="O166" i="1"/>
  <c r="N166" i="1"/>
  <c r="O164" i="1"/>
  <c r="N164" i="1"/>
  <c r="O158" i="1"/>
  <c r="N158" i="1"/>
  <c r="O156" i="1"/>
  <c r="N156" i="1"/>
  <c r="O150" i="1"/>
  <c r="N150" i="1"/>
  <c r="O144" i="1"/>
  <c r="N144" i="1"/>
  <c r="O143" i="1"/>
  <c r="N143" i="1"/>
  <c r="O142" i="1"/>
  <c r="N142" i="1"/>
  <c r="O140" i="1"/>
  <c r="N140" i="1"/>
  <c r="O139" i="1"/>
  <c r="N139" i="1"/>
  <c r="O138" i="1"/>
  <c r="N138" i="1"/>
  <c r="O135" i="1"/>
  <c r="N135" i="1"/>
  <c r="O134" i="1"/>
  <c r="N134" i="1"/>
  <c r="O126" i="1"/>
  <c r="N126" i="1"/>
  <c r="O125" i="1"/>
  <c r="N12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6" i="1"/>
  <c r="N106" i="1"/>
  <c r="O104" i="1"/>
  <c r="N104" i="1"/>
  <c r="O103" i="1"/>
  <c r="N103" i="1"/>
  <c r="O101" i="1"/>
  <c r="N101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4" i="1"/>
  <c r="N84" i="1"/>
  <c r="O83" i="1"/>
  <c r="N83" i="1"/>
  <c r="O82" i="1"/>
  <c r="N82" i="1"/>
  <c r="O81" i="1"/>
  <c r="N81" i="1"/>
  <c r="O80" i="1"/>
  <c r="N80" i="1"/>
  <c r="O77" i="1"/>
  <c r="N77" i="1"/>
  <c r="O72" i="1"/>
  <c r="N72" i="1"/>
  <c r="O66" i="1"/>
  <c r="N66" i="1"/>
  <c r="O65" i="1"/>
  <c r="N65" i="1"/>
  <c r="O64" i="1"/>
  <c r="N64" i="1"/>
  <c r="O61" i="1"/>
  <c r="N61" i="1"/>
  <c r="O60" i="1"/>
  <c r="N60" i="1"/>
  <c r="O53" i="1"/>
  <c r="N53" i="1"/>
  <c r="O52" i="1"/>
  <c r="N52" i="1"/>
  <c r="O50" i="1"/>
  <c r="N50" i="1"/>
  <c r="O49" i="1"/>
  <c r="N49" i="1"/>
  <c r="O42" i="1"/>
  <c r="N42" i="1"/>
  <c r="O40" i="1"/>
  <c r="N40" i="1"/>
  <c r="O36" i="1"/>
  <c r="N36" i="1"/>
  <c r="O35" i="1"/>
  <c r="N35" i="1"/>
  <c r="O34" i="1"/>
  <c r="N34" i="1"/>
  <c r="O31" i="1"/>
  <c r="N31" i="1"/>
  <c r="O30" i="1"/>
  <c r="N30" i="1"/>
  <c r="O27" i="1"/>
  <c r="N27" i="1"/>
  <c r="O26" i="1"/>
  <c r="N26" i="1"/>
  <c r="O24" i="1"/>
  <c r="N24" i="1"/>
  <c r="O23" i="1"/>
  <c r="N23" i="1"/>
  <c r="O22" i="1"/>
  <c r="N22" i="1"/>
  <c r="O20" i="1"/>
  <c r="N20" i="1"/>
  <c r="O14" i="1"/>
  <c r="N14" i="1"/>
  <c r="O13" i="1"/>
  <c r="N13" i="1"/>
  <c r="O10" i="1"/>
  <c r="N10" i="1"/>
  <c r="N3" i="1"/>
  <c r="O8" i="1"/>
  <c r="N8" i="1"/>
  <c r="O3" i="1"/>
  <c r="N2" i="1"/>
  <c r="O2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<sst xmlns="http://schemas.openxmlformats.org/spreadsheetml/2006/main" count="3240" uniqueCount="2083">
  <si>
    <t>rand</t>
  </si>
  <si>
    <t>select</t>
  </si>
  <si>
    <t>common_name</t>
  </si>
  <si>
    <t>scientific_name</t>
  </si>
  <si>
    <t>group</t>
  </si>
  <si>
    <t>state_status</t>
  </si>
  <si>
    <t>federal_status</t>
  </si>
  <si>
    <t>global_rank</t>
  </si>
  <si>
    <t>state_rank</t>
  </si>
  <si>
    <t>global_rank_2</t>
  </si>
  <si>
    <t>plan_date</t>
  </si>
  <si>
    <t>rpn</t>
  </si>
  <si>
    <t>fws_exp</t>
  </si>
  <si>
    <t>total_exp</t>
  </si>
  <si>
    <t>years_rep</t>
  </si>
  <si>
    <t>max_exp</t>
  </si>
  <si>
    <t>median_exp</t>
  </si>
  <si>
    <t>rpn_sort</t>
  </si>
  <si>
    <t>Austin Blind Salamander</t>
  </si>
  <si>
    <t>Eurycea waterlooensis</t>
  </si>
  <si>
    <t>Amphibian</t>
  </si>
  <si>
    <t>Endangered</t>
  </si>
  <si>
    <t>G1</t>
  </si>
  <si>
    <t>S1</t>
  </si>
  <si>
    <t>2C</t>
  </si>
  <si>
    <t>Barton Springs Salamander</t>
  </si>
  <si>
    <t>Eurycea sosorum</t>
  </si>
  <si>
    <t>Black-spotted Newt</t>
  </si>
  <si>
    <t>Notophthalmus meridionalis</t>
  </si>
  <si>
    <t>Threatened</t>
  </si>
  <si>
    <t>Not listed</t>
  </si>
  <si>
    <t>S2</t>
  </si>
  <si>
    <t>Blanco Blind Salamander</t>
  </si>
  <si>
    <t>Eurycea robusta</t>
  </si>
  <si>
    <t>G1Q</t>
  </si>
  <si>
    <t>Cascade Caverns Salamander</t>
  </si>
  <si>
    <t>Eurycea latitans</t>
  </si>
  <si>
    <t>G3</t>
  </si>
  <si>
    <t>Comal Blind Salamander</t>
  </si>
  <si>
    <t>Eurycea tridentifera</t>
  </si>
  <si>
    <t>Georgetown Salamander</t>
  </si>
  <si>
    <t>Eurycea naufragia</t>
  </si>
  <si>
    <t>UNK</t>
  </si>
  <si>
    <t>Houston Toad</t>
  </si>
  <si>
    <t>Anaxyrus houstonensis</t>
  </si>
  <si>
    <t>Jollyville Salamander</t>
  </si>
  <si>
    <t>Eurycea tonkawae</t>
  </si>
  <si>
    <t>S2S3</t>
  </si>
  <si>
    <t>Mexican Burrowing Toad</t>
  </si>
  <si>
    <t>Rhinophrynus dorsalis</t>
  </si>
  <si>
    <t>G5</t>
  </si>
  <si>
    <t>Mexican Treefrog</t>
  </si>
  <si>
    <t>Smilisca baudinii</t>
  </si>
  <si>
    <t>S3</t>
  </si>
  <si>
    <t>Salado Salamander</t>
  </si>
  <si>
    <t>Eurycea chisholmensis</t>
  </si>
  <si>
    <t>San Marcos Salamander</t>
  </si>
  <si>
    <t>Eurycea nana</t>
  </si>
  <si>
    <t>Sheep Frog</t>
  </si>
  <si>
    <t>Hypopachus variolosus</t>
  </si>
  <si>
    <t>South Texas Siren (large form)</t>
  </si>
  <si>
    <t>Siren sp. 1</t>
  </si>
  <si>
    <t>GNRQ</t>
  </si>
  <si>
    <t>Texas Blind Salamander</t>
  </si>
  <si>
    <t>Eurycea rathbuni</t>
  </si>
  <si>
    <t>White-lipped Frog</t>
  </si>
  <si>
    <t>Leptodactylus fragilis</t>
  </si>
  <si>
    <t>Arizona Botteri's Sparrow</t>
  </si>
  <si>
    <t>Peucaea botterii arizonae</t>
  </si>
  <si>
    <t>Bird</t>
  </si>
  <si>
    <t>G4T4</t>
  </si>
  <si>
    <t>S1B</t>
  </si>
  <si>
    <t>Attwater's Greater Prairie Chicken</t>
  </si>
  <si>
    <t>Tympanuchus cupido attwateri</t>
  </si>
  <si>
    <t>G4T1</t>
  </si>
  <si>
    <t>6</t>
  </si>
  <si>
    <t>Bachman's Sparrow</t>
  </si>
  <si>
    <t>Aimophila aestivalis</t>
  </si>
  <si>
    <t>S3B</t>
  </si>
  <si>
    <t>Bald Eagle</t>
  </si>
  <si>
    <t>Haliaeetus leucocephalus</t>
  </si>
  <si>
    <t>S3B,S3N</t>
  </si>
  <si>
    <t>Black-capped Vireo</t>
  </si>
  <si>
    <t>Vireo atricapilla</t>
  </si>
  <si>
    <t>Endangered, Proposed for Delisting</t>
  </si>
  <si>
    <t>S2B</t>
  </si>
  <si>
    <t>8</t>
  </si>
  <si>
    <t>Cactus Ferruginous Pygmy-owl</t>
  </si>
  <si>
    <t>Glaucidium brasilianum cactorum</t>
  </si>
  <si>
    <t>G5T3</t>
  </si>
  <si>
    <t>Common Black Hawk</t>
  </si>
  <si>
    <t>Buteogallus anthracinus</t>
  </si>
  <si>
    <t>G4G5</t>
  </si>
  <si>
    <t>Eskimo Curlew</t>
  </si>
  <si>
    <t>Numenius borealis</t>
  </si>
  <si>
    <t>GH</t>
  </si>
  <si>
    <t>SH</t>
  </si>
  <si>
    <t>5</t>
  </si>
  <si>
    <t>Golden-cheeked Warbler</t>
  </si>
  <si>
    <t>Dendroica chrysoparia</t>
  </si>
  <si>
    <t>G2</t>
  </si>
  <si>
    <t>Gray Hawk</t>
  </si>
  <si>
    <t>Buteo plagiatus</t>
  </si>
  <si>
    <t>GNR</t>
  </si>
  <si>
    <t>Interior Least Tern</t>
  </si>
  <si>
    <t>Sterna antillarum athalassos</t>
  </si>
  <si>
    <t>G4T2Q</t>
  </si>
  <si>
    <t>Mexican Spotted Owl</t>
  </si>
  <si>
    <t>Strix occidentalis lucida</t>
  </si>
  <si>
    <t>G3G4T3T4</t>
  </si>
  <si>
    <t>9C</t>
  </si>
  <si>
    <t>Northern Aplomado Falcon</t>
  </si>
  <si>
    <t>Falco femoralis septentrionalis</t>
  </si>
  <si>
    <t>G4T2</t>
  </si>
  <si>
    <t>3</t>
  </si>
  <si>
    <t>Northern Beardless-tyrannulet</t>
  </si>
  <si>
    <t>Camptostoma imberbe</t>
  </si>
  <si>
    <t>Peregrine Falcon</t>
  </si>
  <si>
    <t>Falco peregrinus anatum</t>
  </si>
  <si>
    <t>Piping Plover</t>
  </si>
  <si>
    <t>Charadrius melodus</t>
  </si>
  <si>
    <t>Red-cockaded Woodpecker</t>
  </si>
  <si>
    <t>Picoides borealis</t>
  </si>
  <si>
    <t>8C</t>
  </si>
  <si>
    <t>Red-crowned Parrot</t>
  </si>
  <si>
    <t>Amazona viridigenalis</t>
  </si>
  <si>
    <t>Candidate</t>
  </si>
  <si>
    <t>Reddish Egret</t>
  </si>
  <si>
    <t>Egretta rufescens</t>
  </si>
  <si>
    <t>G4</t>
  </si>
  <si>
    <t>Rose-throated Becard </t>
  </si>
  <si>
    <t>Pachyramphus aglaiae</t>
  </si>
  <si>
    <t>SNA</t>
  </si>
  <si>
    <t>Rufa Red Knot</t>
  </si>
  <si>
    <t>Calidris canutus rufa</t>
  </si>
  <si>
    <t> G4</t>
  </si>
  <si>
    <t>S3N</t>
  </si>
  <si>
    <t>Sooty Tern</t>
  </si>
  <si>
    <t>Sterna fuscata</t>
  </si>
  <si>
    <t>Southwestern Willow Flycatcher</t>
  </si>
  <si>
    <t>Empidonax traillii extimus</t>
  </si>
  <si>
    <t>G5T2</t>
  </si>
  <si>
    <t>3C</t>
  </si>
  <si>
    <t>Swallow-tailed Kite</t>
  </si>
  <si>
    <t>Elanoides forficatus</t>
  </si>
  <si>
    <t>Texas Botteri's Sparrow</t>
  </si>
  <si>
    <t>Aimophila botterii texana</t>
  </si>
  <si>
    <t>Tropical Parula</t>
  </si>
  <si>
    <t>Parula pitiayumi</t>
  </si>
  <si>
    <t>Western Yellow-billed Cuckoo</t>
  </si>
  <si>
    <t>Coccyzus americanus occidentails</t>
  </si>
  <si>
    <t>G5T2T3</t>
  </si>
  <si>
    <t>S4S5B</t>
  </si>
  <si>
    <t>White-faced Ibis</t>
  </si>
  <si>
    <t>Plegadis chihi</t>
  </si>
  <si>
    <t>S4B</t>
  </si>
  <si>
    <t>White-tailed Hawk</t>
  </si>
  <si>
    <t>Buteo albicaudatus</t>
  </si>
  <si>
    <t>Whooping Crane</t>
  </si>
  <si>
    <t>Grus americana</t>
  </si>
  <si>
    <t>Wood Stork</t>
  </si>
  <si>
    <t>Mycteria americana</t>
  </si>
  <si>
    <t>SHB,S2N</t>
  </si>
  <si>
    <t>5C</t>
  </si>
  <si>
    <t>Zone-tailed Hawk</t>
  </si>
  <si>
    <t>Buteo albonotatus</t>
  </si>
  <si>
    <t>Arkansas River Shiner</t>
  </si>
  <si>
    <t>Notropis girardi</t>
  </si>
  <si>
    <t>Fish</t>
  </si>
  <si>
    <t>Big Bend Gambusia</t>
  </si>
  <si>
    <t>Gambusia gaigei</t>
  </si>
  <si>
    <t>Blackside Darter</t>
  </si>
  <si>
    <t>Percina maculata</t>
  </si>
  <si>
    <t>Blotched Gambusia</t>
  </si>
  <si>
    <t>Gambusia senilis</t>
  </si>
  <si>
    <t>G3G4</t>
  </si>
  <si>
    <t>SX</t>
  </si>
  <si>
    <t>Blue Sucker</t>
  </si>
  <si>
    <t>Cycleptus elongatus</t>
  </si>
  <si>
    <t>Bluehead Shiner</t>
  </si>
  <si>
    <t>Pteronotropis hubbsi</t>
  </si>
  <si>
    <t>Bluntnose Shiner</t>
  </si>
  <si>
    <t>Notropis simus</t>
  </si>
  <si>
    <t>Chihuahua Shiner</t>
  </si>
  <si>
    <t>Notropis chihuahua</t>
  </si>
  <si>
    <t>Clear Creek Gambusia</t>
  </si>
  <si>
    <t>Gambusia heterochir</t>
  </si>
  <si>
    <t>2</t>
  </si>
  <si>
    <t>Comanche Springs Pupfish</t>
  </si>
  <si>
    <t>Cyprinodon elegans</t>
  </si>
  <si>
    <t>11</t>
  </si>
  <si>
    <t>Conchos Pupfish</t>
  </si>
  <si>
    <t>Cyprinodon eximius</t>
  </si>
  <si>
    <t>Creek Chubsucker</t>
  </si>
  <si>
    <t>Erimyzon oblongus</t>
  </si>
  <si>
    <t>Devils River Minnow</t>
  </si>
  <si>
    <t>Dionda diaboli</t>
  </si>
  <si>
    <t>Fountain Darter</t>
  </si>
  <si>
    <t>Etheostoma fonticola</t>
  </si>
  <si>
    <t>Leon Springs Pupfish</t>
  </si>
  <si>
    <t>Cyprinodon bovinus</t>
  </si>
  <si>
    <t>Mexican blind catfish</t>
  </si>
  <si>
    <t>Prietella phreatophila</t>
  </si>
  <si>
    <t>Mexican Goby</t>
  </si>
  <si>
    <t>Ctenogobius claytonii</t>
  </si>
  <si>
    <t>Mexican Stoneroller</t>
  </si>
  <si>
    <t>Campostoma ornatum</t>
  </si>
  <si>
    <t>Opossum Pipefish</t>
  </si>
  <si>
    <t>Microphis brachyurus</t>
  </si>
  <si>
    <t>S1N</t>
  </si>
  <si>
    <t>Paddlefish</t>
  </si>
  <si>
    <t>Polyodon spathula</t>
  </si>
  <si>
    <t>Pecos Gambusia</t>
  </si>
  <si>
    <t>Gambusia nobilis</t>
  </si>
  <si>
    <t>Pecos Pupfish</t>
  </si>
  <si>
    <t>Cyprinodon pecosensis</t>
  </si>
  <si>
    <t>Proserpine Shiner</t>
  </si>
  <si>
    <t>Cyprinella proserpina</t>
  </si>
  <si>
    <t>Rio Grande Chub</t>
  </si>
  <si>
    <t>Gila pandora</t>
  </si>
  <si>
    <t>Rio Grande Darter</t>
  </si>
  <si>
    <t>Etheostoma grahami</t>
  </si>
  <si>
    <t>G2G3</t>
  </si>
  <si>
    <t>Rio Grande Silvery Minnow</t>
  </si>
  <si>
    <t>Hybognathus amarus</t>
  </si>
  <si>
    <t>River Goby</t>
  </si>
  <si>
    <t>Awaous banana</t>
  </si>
  <si>
    <t>San Felipe Gambusia</t>
  </si>
  <si>
    <t>Gambusia clarkhubbsi</t>
  </si>
  <si>
    <t>San Marcos Gambusia</t>
  </si>
  <si>
    <t>Gambusia georgei</t>
  </si>
  <si>
    <t>GX</t>
  </si>
  <si>
    <t>Sharpnose Shiner</t>
  </si>
  <si>
    <t>Notropis oxyrhynchus</t>
  </si>
  <si>
    <t>Shovelnose Sturgeon</t>
  </si>
  <si>
    <t>Scaphirhynchus platorynchus</t>
  </si>
  <si>
    <t>Smalleye Shiner</t>
  </si>
  <si>
    <t>Notropis buccula</t>
  </si>
  <si>
    <t>Smalltooth Sawfish</t>
  </si>
  <si>
    <t>Pristis pectinata</t>
  </si>
  <si>
    <t>G1G3</t>
  </si>
  <si>
    <t>SNR</t>
  </si>
  <si>
    <t>Toothless Blindcat</t>
  </si>
  <si>
    <t>Trogloglanis pattersoni</t>
  </si>
  <si>
    <t>G1G2</t>
  </si>
  <si>
    <t>Widemouth Blindcat</t>
  </si>
  <si>
    <t>Satan eurystomus</t>
  </si>
  <si>
    <t>A Ground Beetle</t>
  </si>
  <si>
    <t>Rhadine exilis</t>
  </si>
  <si>
    <t>Invertebrate</t>
  </si>
  <si>
    <t>Rhadine infernalis</t>
  </si>
  <si>
    <t>American Burying Beetle</t>
  </si>
  <si>
    <t>Nicrophorus americanus</t>
  </si>
  <si>
    <t>Bone Cave Harvestman</t>
  </si>
  <si>
    <t>Texella reyesi</t>
  </si>
  <si>
    <t>Bracken Bat Cave Meshweaver</t>
  </si>
  <si>
    <t>Cicurina venii</t>
  </si>
  <si>
    <t>Coffin Cave Mold Beetle</t>
  </si>
  <si>
    <t>Batrisodes texanus</t>
  </si>
  <si>
    <t>Cokendolpher Cave Harvestman</t>
  </si>
  <si>
    <t>Texella cokendolpheri</t>
  </si>
  <si>
    <t>Comal Springs Dryopid Beetle </t>
  </si>
  <si>
    <t>Stygoparnus comalensis</t>
  </si>
  <si>
    <t>1C</t>
  </si>
  <si>
    <t>Comal Springs Riffle Beetle</t>
  </si>
  <si>
    <t>Heterelmis comalensis</t>
  </si>
  <si>
    <t>Diamond Y Spring Snail</t>
  </si>
  <si>
    <t>Pseudotryonia adamantina</t>
  </si>
  <si>
    <t>Diminuitie Amphipod</t>
  </si>
  <si>
    <t>Gammarus hyalleloides</t>
  </si>
  <si>
    <t>False Spike</t>
  </si>
  <si>
    <t>Quadrula mitchelli</t>
  </si>
  <si>
    <t>Golden Orb</t>
  </si>
  <si>
    <t>Quadrula aurea</t>
  </si>
  <si>
    <t>Gonzales Springsnail</t>
  </si>
  <si>
    <t>Tryonia circumstriata</t>
  </si>
  <si>
    <t>Government Canyon Bat Cave Meshweaver</t>
  </si>
  <si>
    <t>Cicurina vespera</t>
  </si>
  <si>
    <t>Government Canyon Bat Cave Spider</t>
  </si>
  <si>
    <t>Tayshaneta microps</t>
  </si>
  <si>
    <t>Helotes Mold Beetle</t>
  </si>
  <si>
    <t>Batrisodes venyivi</t>
  </si>
  <si>
    <t>Kretschmarr Cave Mold Beetle</t>
  </si>
  <si>
    <t>Texamaurops reddelli</t>
  </si>
  <si>
    <t>Louisiana Pigtoe</t>
  </si>
  <si>
    <t>Pleurobema riddellii</t>
  </si>
  <si>
    <t>Madla Cave Meshweaver</t>
  </si>
  <si>
    <t>Cicurina madla</t>
  </si>
  <si>
    <t>Mexican Fawnsfoot</t>
  </si>
  <si>
    <t>Truncilla cognata</t>
  </si>
  <si>
    <t>Peck's Cave Amphipod</t>
  </si>
  <si>
    <t>Stygobromus pecki</t>
  </si>
  <si>
    <t>Pecos Amphipod</t>
  </si>
  <si>
    <t>Gammarus pecos</t>
  </si>
  <si>
    <t>Pecos Assiminea</t>
  </si>
  <si>
    <t>Assiminea pecos</t>
  </si>
  <si>
    <t>Phantom Cave Snail</t>
  </si>
  <si>
    <t>Pyrgulopsis texana</t>
  </si>
  <si>
    <t>Phantom Spring Snail</t>
  </si>
  <si>
    <t>Tryonia cheatumi</t>
  </si>
  <si>
    <t>Reddell Harvestman</t>
  </si>
  <si>
    <t>Texella reddelli</t>
  </si>
  <si>
    <t>Robber Baron Cave Meshweaver</t>
  </si>
  <si>
    <t>Cicurina baronia</t>
  </si>
  <si>
    <t>Salina Mucket</t>
  </si>
  <si>
    <t>Potamilus metnecktayi</t>
  </si>
  <si>
    <t>Sandbank Pocketbook</t>
  </si>
  <si>
    <t>Lampsilis satura</t>
  </si>
  <si>
    <t>Smooth Pimpleback</t>
  </si>
  <si>
    <t>Quadrula houstonensis</t>
  </si>
  <si>
    <t>S1S2</t>
  </si>
  <si>
    <t>Southern Hickorynut</t>
  </si>
  <si>
    <t>Obovaria jacksoniana</t>
  </si>
  <si>
    <t>Texas Fatmucket</t>
  </si>
  <si>
    <t>Lampsilis bracteata</t>
  </si>
  <si>
    <t>Texas Fawnsfoot</t>
  </si>
  <si>
    <t>Truncilla macrodon</t>
  </si>
  <si>
    <t>G2Q</t>
  </si>
  <si>
    <t>Texas Heelsplitter</t>
  </si>
  <si>
    <t>Potamilus amphichaenus</t>
  </si>
  <si>
    <t>Texas Hornshell</t>
  </si>
  <si>
    <t>Popenaias popeii</t>
  </si>
  <si>
    <t>Proposed Endangered</t>
  </si>
  <si>
    <t>Texas Pigtoe</t>
  </si>
  <si>
    <t>Fusconaia askewi</t>
  </si>
  <si>
    <t>Texas Pimpleback</t>
  </si>
  <si>
    <t>Quadrula petrina</t>
  </si>
  <si>
    <t>Tooth Cave Ground Beetle</t>
  </si>
  <si>
    <t>Rhadine persephone</t>
  </si>
  <si>
    <t>Tooth Cave Pseudoscorpion</t>
  </si>
  <si>
    <t>Tartarocreagris texana</t>
  </si>
  <si>
    <t>Tooth Cave Spider</t>
  </si>
  <si>
    <t>Tayshaneta myopica</t>
  </si>
  <si>
    <t>Triangle Pigtoe</t>
  </si>
  <si>
    <t>Fusconaia lananensis</t>
  </si>
  <si>
    <t>Warton Cave Meshweaver</t>
  </si>
  <si>
    <t>Cicurina wartoni</t>
  </si>
  <si>
    <t>Atlantic Spotted Dolphin</t>
  </si>
  <si>
    <t>Stenella frontalis</t>
  </si>
  <si>
    <t>Mammal</t>
  </si>
  <si>
    <t>Black Bear</t>
  </si>
  <si>
    <t>Ursus americanus</t>
  </si>
  <si>
    <t>9</t>
  </si>
  <si>
    <t>Coues' Rice Rat</t>
  </si>
  <si>
    <t>Oryzomys couesi</t>
  </si>
  <si>
    <t>G5T2T4</t>
  </si>
  <si>
    <t>Dwarf Sperm Whale</t>
  </si>
  <si>
    <t>Kogia simus</t>
  </si>
  <si>
    <t>False Killer Whale</t>
  </si>
  <si>
    <t>Pseudorca crassidens</t>
  </si>
  <si>
    <t>Finback Whale</t>
  </si>
  <si>
    <t>Balaenoptera physalus</t>
  </si>
  <si>
    <t>Gervais' Beaked Whale</t>
  </si>
  <si>
    <t>Mesoplodon europaeus</t>
  </si>
  <si>
    <t>Goose-beaked Whale</t>
  </si>
  <si>
    <t>Ziphius cavirostris</t>
  </si>
  <si>
    <t>Gray Wolf</t>
  </si>
  <si>
    <t>Canis lupus</t>
  </si>
  <si>
    <t>Humpback Whale</t>
  </si>
  <si>
    <t>Megaptera novaeangliae</t>
  </si>
  <si>
    <t>Jaguar</t>
  </si>
  <si>
    <t>Panthera onca</t>
  </si>
  <si>
    <t>Jaguarundi</t>
  </si>
  <si>
    <t>Herpailurus yaguarondi</t>
  </si>
  <si>
    <t>Killer Whale</t>
  </si>
  <si>
    <t>Orcinus orca</t>
  </si>
  <si>
    <t>Louisiana Black Bear</t>
  </si>
  <si>
    <t>Ursus americanus luteolus</t>
  </si>
  <si>
    <t>Mexican Long-nosed Bat</t>
  </si>
  <si>
    <t>Leptonycteris nivalis</t>
  </si>
  <si>
    <t>Ocelot</t>
  </si>
  <si>
    <t>Leopardus pardalis</t>
  </si>
  <si>
    <t>Palo Duro Mouse</t>
  </si>
  <si>
    <t>Peromyscus truei comanche</t>
  </si>
  <si>
    <t>Pygmy Killer Whale</t>
  </si>
  <si>
    <t>Feresa attenuata</t>
  </si>
  <si>
    <t>Pygmy Sperm Whale</t>
  </si>
  <si>
    <t>Kogia breviceps</t>
  </si>
  <si>
    <t>Rafinesque's Big-eared Bat</t>
  </si>
  <si>
    <t>Corynorhinus rafinesquii</t>
  </si>
  <si>
    <t>Red Wolf</t>
  </si>
  <si>
    <t>Canis rufus</t>
  </si>
  <si>
    <t>Rough-toothed Dolphin</t>
  </si>
  <si>
    <t>Steno bredanensis</t>
  </si>
  <si>
    <t>Short-finned Pilot Whale</t>
  </si>
  <si>
    <t>Globicephala macrorhynchus</t>
  </si>
  <si>
    <t>Southern Yellow Bat</t>
  </si>
  <si>
    <t>Lasiurus ega</t>
  </si>
  <si>
    <t>Spotted Bat</t>
  </si>
  <si>
    <t>Euderma maculatum</t>
  </si>
  <si>
    <t>Texas Kangaroo Rat</t>
  </si>
  <si>
    <t>Dipodomys elator</t>
  </si>
  <si>
    <t>West Indian Manatee</t>
  </si>
  <si>
    <t>Trichechus manatus</t>
  </si>
  <si>
    <t>White-nosed Coati</t>
  </si>
  <si>
    <t>Nasua narica</t>
  </si>
  <si>
    <t>S2?</t>
  </si>
  <si>
    <t>Ashy Dogweed</t>
  </si>
  <si>
    <t>Thymophylla tephroleuca</t>
  </si>
  <si>
    <t>Plant</t>
  </si>
  <si>
    <t>Black Lace Cactus</t>
  </si>
  <si>
    <t>Echinocereus reichenbachii var. albertii</t>
  </si>
  <si>
    <t>G5T1Q</t>
  </si>
  <si>
    <t>Bracted Twistflower</t>
  </si>
  <si>
    <t>Streptanthus bracteatus</t>
  </si>
  <si>
    <t>Bunched Cory Cactus</t>
  </si>
  <si>
    <t>Coryphantha ramillosa ssp. ramillosa</t>
  </si>
  <si>
    <t>G2G3T2T3</t>
  </si>
  <si>
    <t>Chisos Mountains Hedgehog Cactus</t>
  </si>
  <si>
    <t>Echinocereus chisoensis var. chisoensis</t>
  </si>
  <si>
    <t>G2T1</t>
  </si>
  <si>
    <t>Davis' Green Pitaya</t>
  </si>
  <si>
    <t>Echinocereus davisii</t>
  </si>
  <si>
    <t>Earth Fruit</t>
  </si>
  <si>
    <t>Geocarpon minimum</t>
  </si>
  <si>
    <t>13</t>
  </si>
  <si>
    <t>Guadalupe Fescue</t>
  </si>
  <si>
    <t>Festuca ligulata</t>
  </si>
  <si>
    <t>Johnston's Frankenia</t>
  </si>
  <si>
    <t>Frankenia johnstonii</t>
  </si>
  <si>
    <t>Delisted</t>
  </si>
  <si>
    <t>14</t>
  </si>
  <si>
    <t>Hinckley's Oak</t>
  </si>
  <si>
    <t>Quercus hinckleyi</t>
  </si>
  <si>
    <t>Large-fruited Sand-verbena</t>
  </si>
  <si>
    <t>Abronia macrocarpa</t>
  </si>
  <si>
    <t>Little Aguja Pondweed</t>
  </si>
  <si>
    <t>Potamogeton clystocarpus</t>
  </si>
  <si>
    <t>Lloyd's Mariposa Cactus</t>
  </si>
  <si>
    <t>Sclerocactus mariposensis</t>
  </si>
  <si>
    <t>Navasota Ladies'-tresses</t>
  </si>
  <si>
    <t>Spiranthes parksii</t>
  </si>
  <si>
    <t>Neches River Rose-mallow</t>
  </si>
  <si>
    <t>Hibiscus dasycalyx</t>
  </si>
  <si>
    <t>Nellie's Cory Cactus</t>
  </si>
  <si>
    <t>Escobaria minima</t>
  </si>
  <si>
    <t>Pecos Sunflower</t>
  </si>
  <si>
    <t>Helianthus paradoxus</t>
  </si>
  <si>
    <t>Slender Rushpea</t>
  </si>
  <si>
    <t>Hoffmannseggia tenella</t>
  </si>
  <si>
    <t>G1S1</t>
  </si>
  <si>
    <t>Sneed's Pincushion Cactus</t>
  </si>
  <si>
    <t>Escobaria sneedii var. sneedii</t>
  </si>
  <si>
    <t>G2T2</t>
  </si>
  <si>
    <t>South Texas Ambrosia</t>
  </si>
  <si>
    <t>Ambrosia cheiranthifolia</t>
  </si>
  <si>
    <t>Star Cactus</t>
  </si>
  <si>
    <t>Astrophytum asterias</t>
  </si>
  <si>
    <t>Terlingua Creek Cat's-eye</t>
  </si>
  <si>
    <t>Cryptantha crassipes</t>
  </si>
  <si>
    <t>Texas Ayenia</t>
  </si>
  <si>
    <t>Ayenia limitaris</t>
  </si>
  <si>
    <t>Texas Golden Gladecress</t>
  </si>
  <si>
    <t>Leavenworthia texana</t>
  </si>
  <si>
    <t>Texas Poppy-mallow</t>
  </si>
  <si>
    <t>Callirhoe scabriuscula</t>
  </si>
  <si>
    <t>Texas Prairie Dawn</t>
  </si>
  <si>
    <t>Hymenoxys texana</t>
  </si>
  <si>
    <t>Texas Snowbells</t>
  </si>
  <si>
    <t>Styrax platanifolius spp. texanus</t>
  </si>
  <si>
    <t>G3T1</t>
  </si>
  <si>
    <t>Texas Trailing Phlox</t>
  </si>
  <si>
    <t>Phlox nivalis ssp. texensis</t>
  </si>
  <si>
    <t>Texas Wild Rice</t>
  </si>
  <si>
    <t>Zizania texana</t>
  </si>
  <si>
    <t>Tobusch Fishhook Cactus</t>
  </si>
  <si>
    <t>Sclerocactus brevihamatus ssp. tobuschii</t>
  </si>
  <si>
    <t>G4T3</t>
  </si>
  <si>
    <t>Walker's Manioc</t>
  </si>
  <si>
    <t>Manihot walkerae</t>
  </si>
  <si>
    <t>White Bladderpod</t>
  </si>
  <si>
    <t>Physaria pallida</t>
  </si>
  <si>
    <t>Zapata Bladderpod</t>
  </si>
  <si>
    <t>Physaria thamnophila</t>
  </si>
  <si>
    <t>Alligator Snapping Turtle</t>
  </si>
  <si>
    <t>Macrochelys temminckii</t>
  </si>
  <si>
    <t>Reptile</t>
  </si>
  <si>
    <t>Black-striped Snake</t>
  </si>
  <si>
    <t>Coniophanes imperialis</t>
  </si>
  <si>
    <t>Brazos Water Snake</t>
  </si>
  <si>
    <t>Nerodia harteri</t>
  </si>
  <si>
    <t>Cagle's Map Turtle</t>
  </si>
  <si>
    <t>Graptemys caglei</t>
  </si>
  <si>
    <t>Chihuahuan Desert Lyre Snake</t>
  </si>
  <si>
    <t>Trimorphodon vilkinsonii</t>
  </si>
  <si>
    <t>Chihuahuan Mud Turtle</t>
  </si>
  <si>
    <t>Kinosternon hirtipes murrayi</t>
  </si>
  <si>
    <t>G5T5</t>
  </si>
  <si>
    <t>Green Sea Turtle</t>
  </si>
  <si>
    <t>Chelonia mydas</t>
  </si>
  <si>
    <t>Hawksbill Sea Turtle</t>
  </si>
  <si>
    <t>Eretmochelys imbricata</t>
  </si>
  <si>
    <t>Kemp's Ridley Sea Turtle</t>
  </si>
  <si>
    <t>Lepidochelys kempii</t>
  </si>
  <si>
    <t>Leatherback Sea Turtle</t>
  </si>
  <si>
    <t>Dermochelys coriacea</t>
  </si>
  <si>
    <t>1</t>
  </si>
  <si>
    <t>Loggerhead Sea Turtle</t>
  </si>
  <si>
    <t>Caretta caretta</t>
  </si>
  <si>
    <t>S4</t>
  </si>
  <si>
    <t>Louisiana Pine Snake</t>
  </si>
  <si>
    <t>Pituophis ruthveni</t>
  </si>
  <si>
    <t>Proposed Threatened</t>
  </si>
  <si>
    <t>Mountain Short-horned Lizard</t>
  </si>
  <si>
    <t>Phrynosoma hernandesi</t>
  </si>
  <si>
    <t>Northern Cat-eyed Snake</t>
  </si>
  <si>
    <t>Leptodeira septentrionalis</t>
  </si>
  <si>
    <t>Northern Scarlet Snake</t>
  </si>
  <si>
    <t>Cemophora coccinea copei</t>
  </si>
  <si>
    <t>Reticulate Collared Lizard</t>
  </si>
  <si>
    <t>Crotaphytus reticulatus</t>
  </si>
  <si>
    <t>Reticulated Gecko</t>
  </si>
  <si>
    <t>Coleonyx reticulatus</t>
  </si>
  <si>
    <t>Smooth Green Snake</t>
  </si>
  <si>
    <t>Liochlorophis vernalis</t>
  </si>
  <si>
    <t>Speckled Racer</t>
  </si>
  <si>
    <t>Drymobius margaritiferus</t>
  </si>
  <si>
    <t>Texas Horned Lizard</t>
  </si>
  <si>
    <t>Phrynosoma cornutum</t>
  </si>
  <si>
    <t>Texas Indigo Snake</t>
  </si>
  <si>
    <t>Drymarchon melanurus erebennus</t>
  </si>
  <si>
    <t>G5T4</t>
  </si>
  <si>
    <t>Texas Scarlet Snake</t>
  </si>
  <si>
    <t>Cemophora coccinea lineri</t>
  </si>
  <si>
    <t>Texas Tortoise</t>
  </si>
  <si>
    <t>Gopherus berlandieri</t>
  </si>
  <si>
    <t>Timber Rattlesnake</t>
  </si>
  <si>
    <t>Crotalus horridus</t>
  </si>
  <si>
    <t>Trans-Pecos Black-headed Snake</t>
  </si>
  <si>
    <t>Tantilla cucullata</t>
  </si>
  <si>
    <t>ref_sci</t>
  </si>
  <si>
    <t>other_fed_exp</t>
  </si>
  <si>
    <t>state_exp</t>
  </si>
  <si>
    <t>Abutilon eremitopetalum</t>
  </si>
  <si>
    <t>Abutilon menziesii</t>
  </si>
  <si>
    <t>Abutilon sandwicense</t>
  </si>
  <si>
    <t>Acaena exigua</t>
  </si>
  <si>
    <t>Acanthomintha ilicifolia</t>
  </si>
  <si>
    <t>Acanthomintha obovata ssp. duttonii</t>
  </si>
  <si>
    <t>Accipiter gentilis laingi</t>
  </si>
  <si>
    <t>Accipiter striatus venator</t>
  </si>
  <si>
    <t>Achatinella spp.</t>
  </si>
  <si>
    <t>Achyranthes mutica</t>
  </si>
  <si>
    <t>Achyranthes splendens var. rotundata</t>
  </si>
  <si>
    <t>Acinonyx jubatus</t>
  </si>
  <si>
    <t>Acipenser brevirostrum</t>
  </si>
  <si>
    <t>Acipenser medirostris</t>
  </si>
  <si>
    <t>Acipenser oxyrinchus (=oxyrhynchus) desotoi</t>
  </si>
  <si>
    <t>Acipenser oxyrinchus oxyrinchus</t>
  </si>
  <si>
    <t>Acipenser transmontanus</t>
  </si>
  <si>
    <t>Acmispon dendroideus var. traskiae (=Lotus d. ssp. traskiae)</t>
  </si>
  <si>
    <t>Aconitum noveboracense</t>
  </si>
  <si>
    <t>Acrocephalus familiaris kingi</t>
  </si>
  <si>
    <t>Acrocephalus luscinia</t>
  </si>
  <si>
    <t>Acrocephalus percernis aquilonis</t>
  </si>
  <si>
    <t>Acropora cervicornis</t>
  </si>
  <si>
    <t>Acropora globiceps</t>
  </si>
  <si>
    <t>Acropora jacquelinae</t>
  </si>
  <si>
    <t>Acropora lokani</t>
  </si>
  <si>
    <t>Acropora palmata</t>
  </si>
  <si>
    <t>Acropora pharaonis</t>
  </si>
  <si>
    <t>Acropora retusa</t>
  </si>
  <si>
    <t>Acropora rudis</t>
  </si>
  <si>
    <t>Acropora speciosa</t>
  </si>
  <si>
    <t>Addax nasomaculatus</t>
  </si>
  <si>
    <t>Adelocosa anops</t>
  </si>
  <si>
    <t>Adenophorus periens</t>
  </si>
  <si>
    <t>Adiantum vivesii</t>
  </si>
  <si>
    <t>Aerodramus vanikorensis bartschi</t>
  </si>
  <si>
    <t>Aeschynomene virginica</t>
  </si>
  <si>
    <t>Agalinis acuta</t>
  </si>
  <si>
    <t>Agave arizonica</t>
  </si>
  <si>
    <t>Agave eggersiana</t>
  </si>
  <si>
    <t>Agelaius xanthomus</t>
  </si>
  <si>
    <t>Ailuropoda melanoleuca</t>
  </si>
  <si>
    <t>Akialoa stejnegeri</t>
  </si>
  <si>
    <t>Alasmidonta atropurpurea</t>
  </si>
  <si>
    <t>Alasmidonta heterodon</t>
  </si>
  <si>
    <t>Alasmidonta raveneliana</t>
  </si>
  <si>
    <t>Alectryon macrococcus</t>
  </si>
  <si>
    <t>Alligator mississippiensis</t>
  </si>
  <si>
    <t>Allium munzii</t>
  </si>
  <si>
    <t>Alopecurus aequalis var. sonomensis</t>
  </si>
  <si>
    <t>Amaranthus brownii</t>
  </si>
  <si>
    <t>Amaranthus pumilus</t>
  </si>
  <si>
    <t>Amazona vittata</t>
  </si>
  <si>
    <t>Amblema neislerii</t>
  </si>
  <si>
    <t>Amblyopsis rosae</t>
  </si>
  <si>
    <t>Ambrosia pumila</t>
  </si>
  <si>
    <t>Ambrysus amargosus</t>
  </si>
  <si>
    <t>Ambystoma bishopi</t>
  </si>
  <si>
    <t>Ambystoma californiense</t>
  </si>
  <si>
    <t>Ambystoma cingulatum</t>
  </si>
  <si>
    <t>Ambystoma macrodactylum croceum</t>
  </si>
  <si>
    <t>Ambystoma tigrinum stebbinsi</t>
  </si>
  <si>
    <t>Ameiva polops</t>
  </si>
  <si>
    <t>Ammodramus maritimus mirabilis</t>
  </si>
  <si>
    <t>Ammodramus savannarum floridanus</t>
  </si>
  <si>
    <t>Amorpha crenulata</t>
  </si>
  <si>
    <t>Amphianthus pusillus</t>
  </si>
  <si>
    <t>Amphispiza belli clementeae</t>
  </si>
  <si>
    <t>Amsinckia grandiflora</t>
  </si>
  <si>
    <t>Amsonia kearneyana</t>
  </si>
  <si>
    <t>Anaea troglodyta floridalis</t>
  </si>
  <si>
    <t>Anas laysanensis</t>
  </si>
  <si>
    <t>Anas oustaleti</t>
  </si>
  <si>
    <t>Anas wyvilliana</t>
  </si>
  <si>
    <t>Anaxyrus californicus</t>
  </si>
  <si>
    <t>Anaxyrus canorus</t>
  </si>
  <si>
    <t>Anguispira picta</t>
  </si>
  <si>
    <t>Anolis roosevelti</t>
  </si>
  <si>
    <t>Antilocapra americana sonoriensis</t>
  </si>
  <si>
    <t>Antrobia culveri</t>
  </si>
  <si>
    <t>Antrolana lira</t>
  </si>
  <si>
    <t>Aphelocoma coerulescens</t>
  </si>
  <si>
    <t>Apios priceana</t>
  </si>
  <si>
    <t>Aplodontia rufa nigra</t>
  </si>
  <si>
    <t>Apodemia mormo langei</t>
  </si>
  <si>
    <t>Aproteles bulmerae</t>
  </si>
  <si>
    <t>Arabis georgiana</t>
  </si>
  <si>
    <t>Arabis hoffmannii</t>
  </si>
  <si>
    <t>Arabis macdonaldiana</t>
  </si>
  <si>
    <t>Arabis perstellata</t>
  </si>
  <si>
    <t>Arabis serotina</t>
  </si>
  <si>
    <t>Arctocephalus townsendi</t>
  </si>
  <si>
    <t>Arctomecon humilis</t>
  </si>
  <si>
    <t>Arctostaphylos confertiflora</t>
  </si>
  <si>
    <t>Arctostaphylos franciscana</t>
  </si>
  <si>
    <t>Arctostaphylos glandulosa ssp. crassifolia</t>
  </si>
  <si>
    <t>Arctostaphylos hookeri var. ravenii</t>
  </si>
  <si>
    <t>Arctostaphylos morroensis</t>
  </si>
  <si>
    <t>Arctostaphylos myrtifolia</t>
  </si>
  <si>
    <t>Arctostaphylos pallida</t>
  </si>
  <si>
    <t>Arenaria cumberlandensis</t>
  </si>
  <si>
    <t>Arenaria paludicola</t>
  </si>
  <si>
    <t>Arenaria ursina</t>
  </si>
  <si>
    <t>Argemone pleiacantha ssp. pinnatisecta</t>
  </si>
  <si>
    <t>Argyroxiphium kauense</t>
  </si>
  <si>
    <t>Argyroxiphium sandwicense ssp. macrocephalum</t>
  </si>
  <si>
    <t>Argyroxiphium sandwicense ssp. sandwicense</t>
  </si>
  <si>
    <t>Aristida chaseae</t>
  </si>
  <si>
    <t>Aristida portoricensis</t>
  </si>
  <si>
    <t>Arkansia wheeleri</t>
  </si>
  <si>
    <t>Asclepias meadii</t>
  </si>
  <si>
    <t>Asclepias welshii</t>
  </si>
  <si>
    <t>Asimina tetramera</t>
  </si>
  <si>
    <t>Asplenium dielerectum</t>
  </si>
  <si>
    <t>Asplenium dielfalcatum</t>
  </si>
  <si>
    <t>Asplenium dielmannii</t>
  </si>
  <si>
    <t>Asplenium dielpallidum</t>
  </si>
  <si>
    <t>Asplenium peruvianum var. insulare</t>
  </si>
  <si>
    <t>Asplenium scolopendrium var. americanum</t>
  </si>
  <si>
    <t>Asplenium unisorum</t>
  </si>
  <si>
    <t>Astelia waialealae</t>
  </si>
  <si>
    <t>Astragalus albens</t>
  </si>
  <si>
    <t>Astragalus ampullarioides</t>
  </si>
  <si>
    <t>Astragalus applegatei</t>
  </si>
  <si>
    <t>Astragalus bibullatus</t>
  </si>
  <si>
    <t>Astragalus brauntonii</t>
  </si>
  <si>
    <t>Astragalus clarianus</t>
  </si>
  <si>
    <t>Astragalus cremnophylax var. cremnophylax</t>
  </si>
  <si>
    <t>Astragalus desereticus</t>
  </si>
  <si>
    <t>Astragalus holmgreniorum</t>
  </si>
  <si>
    <t>Astragalus humillimus</t>
  </si>
  <si>
    <t>Astragalus jaegerianus</t>
  </si>
  <si>
    <t>Astragalus lentiginosus var. coachellae</t>
  </si>
  <si>
    <t>Astragalus lentiginosus var. piscinensis</t>
  </si>
  <si>
    <t>Astragalus magdalenae var. peirsonii</t>
  </si>
  <si>
    <t>Astragalus montii</t>
  </si>
  <si>
    <t>Astragalus osterhoutii</t>
  </si>
  <si>
    <t>Astragalus phoenix</t>
  </si>
  <si>
    <t>Astragalus pycnostachyus var. lanosissimus</t>
  </si>
  <si>
    <t>Astragalus robbinsii var. jesupi</t>
  </si>
  <si>
    <t>Astragalus tener var. titi</t>
  </si>
  <si>
    <t>Astragalus tricarinatus</t>
  </si>
  <si>
    <t>Atelopus varius zeteki</t>
  </si>
  <si>
    <t>Athearnia anthonyi</t>
  </si>
  <si>
    <t>Atriplex coronata var. notatior</t>
  </si>
  <si>
    <t>Auerodendron pauciflorum</t>
  </si>
  <si>
    <t>Babyrousa babyrussa</t>
  </si>
  <si>
    <t>Baccharis vanessae</t>
  </si>
  <si>
    <t>Balaena mysticetus</t>
  </si>
  <si>
    <t>Balaenoptera borealis</t>
  </si>
  <si>
    <t>Balaenoptera musculus</t>
  </si>
  <si>
    <t>Banara vanderbiltii</t>
  </si>
  <si>
    <t>Baptisia arachnifera</t>
  </si>
  <si>
    <t>Batrachoseps aridus</t>
  </si>
  <si>
    <t>Berberis (=Mahonia) sonnei</t>
  </si>
  <si>
    <t>Berberis nevinii</t>
  </si>
  <si>
    <t>Berberis pinnata ssp. insularis</t>
  </si>
  <si>
    <t>Betula uber</t>
  </si>
  <si>
    <t>Bidens amplectens</t>
  </si>
  <si>
    <t>Bidens campylotheca pentamera</t>
  </si>
  <si>
    <t>Bidens campylotheca waihoiensis</t>
  </si>
  <si>
    <t>Bidens conjuncta</t>
  </si>
  <si>
    <t>Bidens hillebrandiana ssp. hillebrandiana</t>
  </si>
  <si>
    <t>Bidens micrantha ctenophylla</t>
  </si>
  <si>
    <t>Bidens micrantha ssp. kalealaha</t>
  </si>
  <si>
    <t>Bidens wiebkei</t>
  </si>
  <si>
    <t>Bison bison athabascae</t>
  </si>
  <si>
    <t>Blennosperma bakeri</t>
  </si>
  <si>
    <t>Boloria acrocnema</t>
  </si>
  <si>
    <t>Boltonia decurrens</t>
  </si>
  <si>
    <t>Bonamia grandiflora</t>
  </si>
  <si>
    <t>Bonamia menziesii</t>
  </si>
  <si>
    <t>Brachylagus idahoensis</t>
  </si>
  <si>
    <t>Brachyramphus marmoratus</t>
  </si>
  <si>
    <t>Branchinecta conservatio</t>
  </si>
  <si>
    <t>Branchinecta longiantenna</t>
  </si>
  <si>
    <t>Branchinecta lynchi</t>
  </si>
  <si>
    <t>Branchinecta sandiegonensis</t>
  </si>
  <si>
    <t>Branta (=Nesochen) sandvicensis</t>
  </si>
  <si>
    <t>Branta canadensis leucopareia</t>
  </si>
  <si>
    <t>Brickellia mosieri</t>
  </si>
  <si>
    <t>Brighamia insignis</t>
  </si>
  <si>
    <t>Brighamia rockii</t>
  </si>
  <si>
    <t>Brodiaea filifolia</t>
  </si>
  <si>
    <t>Brodiaea pallida</t>
  </si>
  <si>
    <t>Brychius hungerfordi</t>
  </si>
  <si>
    <t>Bufo hemiophrys baxteri</t>
  </si>
  <si>
    <t>Bufo houstonensis</t>
  </si>
  <si>
    <t>Buteo platypterus brunnescens</t>
  </si>
  <si>
    <t>Buteo solitarius</t>
  </si>
  <si>
    <t>Buxus vahlii</t>
  </si>
  <si>
    <t>Cacatua moluccensis</t>
  </si>
  <si>
    <t>Calamagrostis hillebrandii</t>
  </si>
  <si>
    <t>Callicarpa ampla</t>
  </si>
  <si>
    <t>Callithrix aurita (=jacchus a.)</t>
  </si>
  <si>
    <t>Callophrys mossii bayensis</t>
  </si>
  <si>
    <t>Calochortus tiburonensis</t>
  </si>
  <si>
    <t>Calyptranthes thomasiana</t>
  </si>
  <si>
    <t>Calyptridium pulchellum</t>
  </si>
  <si>
    <t>Calyptronoma rivalis</t>
  </si>
  <si>
    <t>Calystegia stebbinsii</t>
  </si>
  <si>
    <t>Cambarus aculabrum</t>
  </si>
  <si>
    <t>Cambarus zophonastes</t>
  </si>
  <si>
    <t>Camissonia benitensis</t>
  </si>
  <si>
    <t>Campanula robinsiae</t>
  </si>
  <si>
    <t>Campeloma decampi</t>
  </si>
  <si>
    <t>Campephilus principalis</t>
  </si>
  <si>
    <t>Canavalia molokaiensis</t>
  </si>
  <si>
    <t>Canavalia napaliensis</t>
  </si>
  <si>
    <t>Canavalia pubescens</t>
  </si>
  <si>
    <t>Canis lupus baileyi</t>
  </si>
  <si>
    <t>Capra walie</t>
  </si>
  <si>
    <t>Caprimulgus noctitherus</t>
  </si>
  <si>
    <t>Cardamine micranthera</t>
  </si>
  <si>
    <t>Carex albida</t>
  </si>
  <si>
    <t>Carex lutea</t>
  </si>
  <si>
    <t>Carex specuicola</t>
  </si>
  <si>
    <t>Castilleja affinis ssp. neglecta</t>
  </si>
  <si>
    <t>Castilleja campestris ssp. succulenta</t>
  </si>
  <si>
    <t>Castilleja cinerea</t>
  </si>
  <si>
    <t>Castilleja grisea</t>
  </si>
  <si>
    <t>Castilleja levisecta</t>
  </si>
  <si>
    <t>Castilleja mollis</t>
  </si>
  <si>
    <t>Catesbaea melanocarpa</t>
  </si>
  <si>
    <t>Catostomus discobolus yarrowi</t>
  </si>
  <si>
    <t>Catostomus microps</t>
  </si>
  <si>
    <t>Catostomus santaanae</t>
  </si>
  <si>
    <t>Catostomus warnerensis</t>
  </si>
  <si>
    <t>Caulanthus californicus</t>
  </si>
  <si>
    <t>Ceanothus ferrisae</t>
  </si>
  <si>
    <t>Ceanothus ophiochilus</t>
  </si>
  <si>
    <t>Ceanothus roderickii</t>
  </si>
  <si>
    <t>Cenchrus agrimonioides</t>
  </si>
  <si>
    <t>Centaurium namophilum</t>
  </si>
  <si>
    <t>Centrocercus minimus</t>
  </si>
  <si>
    <t>Ceratotherium simum cottoni</t>
  </si>
  <si>
    <t>Cercocarpus traskiae</t>
  </si>
  <si>
    <t>Cercopithecus diana</t>
  </si>
  <si>
    <t>Cereus eriophorus var. fragrans</t>
  </si>
  <si>
    <t>Cervus eldi</t>
  </si>
  <si>
    <t>Chamaecrista glandulosa var. mirabilis</t>
  </si>
  <si>
    <t>Chamaesyce deltoidea ssp. deltoidea</t>
  </si>
  <si>
    <t>Chamaesyce garberi</t>
  </si>
  <si>
    <t>Chamaesyce hooveri</t>
  </si>
  <si>
    <t>Charadrius alexandrinus nivosus</t>
  </si>
  <si>
    <t>Charpentiera densiflora</t>
  </si>
  <si>
    <t>Chasiempis ibidis</t>
  </si>
  <si>
    <t>Chasmistes brevirostris</t>
  </si>
  <si>
    <t>Chasmistes cujus</t>
  </si>
  <si>
    <t>Chasmistes liorus</t>
  </si>
  <si>
    <t>Chinchilla brevicaudata boliviana</t>
  </si>
  <si>
    <t>Chionanthus pygmaeus</t>
  </si>
  <si>
    <t>Chlorogalum purpureum</t>
  </si>
  <si>
    <t>Chorizanthe howellii</t>
  </si>
  <si>
    <t>Chorizanthe orcuttiana</t>
  </si>
  <si>
    <t>Chorizanthe pungens var. hartwegiana</t>
  </si>
  <si>
    <t>Chorizanthe pungens var. pungens</t>
  </si>
  <si>
    <t>Chorizanthe robusta var. hartwegii</t>
  </si>
  <si>
    <t>Chorizanthe robusta var. robusta</t>
  </si>
  <si>
    <t>Chorizanthe valida</t>
  </si>
  <si>
    <t>Chromolaena frustrata</t>
  </si>
  <si>
    <t>Chrosomus saylori</t>
  </si>
  <si>
    <t>Chrysocyon brachyurus</t>
  </si>
  <si>
    <t>Chrysopsis floridana</t>
  </si>
  <si>
    <t>Cicindela dorsalis dorsalis</t>
  </si>
  <si>
    <t>Cicindela nevadica lincolniana</t>
  </si>
  <si>
    <t>Cicindela ohlone</t>
  </si>
  <si>
    <t>Cicindela puritana</t>
  </si>
  <si>
    <t>Cirsium fontinale var. fontinale</t>
  </si>
  <si>
    <t>Cirsium fontinale var. obispoense</t>
  </si>
  <si>
    <t>Cirsium hydrophilum var. hydrophilum</t>
  </si>
  <si>
    <t>Cirsium loncholepis</t>
  </si>
  <si>
    <t>Cirsium pitcheri</t>
  </si>
  <si>
    <t>Cirsium vinaceum</t>
  </si>
  <si>
    <t>Cladonia perforata</t>
  </si>
  <si>
    <t>Clarkia franciscana</t>
  </si>
  <si>
    <t>Clarkia imbricata</t>
  </si>
  <si>
    <t>Clarkia speciosa ssp. immaculata</t>
  </si>
  <si>
    <t>Clarkia springvillensis</t>
  </si>
  <si>
    <t>Clematis morefieldii</t>
  </si>
  <si>
    <t>Clematis socialis</t>
  </si>
  <si>
    <t>Clemmys muhlenbergii</t>
  </si>
  <si>
    <t>Clermontia drepanomorpha</t>
  </si>
  <si>
    <t>Clermontia lindseyana</t>
  </si>
  <si>
    <t>Clermontia oblongifolia ssp. brevipes</t>
  </si>
  <si>
    <t>Clermontia oblongifolia ssp. mauiensis</t>
  </si>
  <si>
    <t>Clermontia peleana</t>
  </si>
  <si>
    <t>Clermontia pyrularia</t>
  </si>
  <si>
    <t>Clermontia samuelii</t>
  </si>
  <si>
    <t>Clitoria fragrans</t>
  </si>
  <si>
    <t>Coccyzus americanus</t>
  </si>
  <si>
    <t>Colinus virginianus ridgwayi</t>
  </si>
  <si>
    <t>Colubrina oppositifolia</t>
  </si>
  <si>
    <t>Columba inornata wetmorei</t>
  </si>
  <si>
    <t>Conradina brevifolia</t>
  </si>
  <si>
    <t>Conradina etonia</t>
  </si>
  <si>
    <t>Conradina glabra</t>
  </si>
  <si>
    <t>Conradina verticillata</t>
  </si>
  <si>
    <t>Consolea corallicola</t>
  </si>
  <si>
    <t>Cordia bellonis</t>
  </si>
  <si>
    <t>Cordylanthus maritimus ssp. maritimus</t>
  </si>
  <si>
    <t>Cordylanthus mollis ssp. mollis</t>
  </si>
  <si>
    <t>Cordylanthus palmatus</t>
  </si>
  <si>
    <t>Cordylanthus tenuis ssp. capillaris</t>
  </si>
  <si>
    <t>Cornutia obovata</t>
  </si>
  <si>
    <t>Corvus hawaiiensis</t>
  </si>
  <si>
    <t>Corvus kubaryi</t>
  </si>
  <si>
    <t>Corvus leucognaphalus</t>
  </si>
  <si>
    <t>Corynorhinus (=Plecotus) townsendii ingens</t>
  </si>
  <si>
    <t>Corynorhinus (=Plecotus) townsendii virginianus</t>
  </si>
  <si>
    <t>Coryphantha minima</t>
  </si>
  <si>
    <t>Coryphantha ramillosa</t>
  </si>
  <si>
    <t>Coryphantha robbinsiorum</t>
  </si>
  <si>
    <t>Coryphantha scheeri var. robustispina</t>
  </si>
  <si>
    <t>Coryphantha sneedii var. leei</t>
  </si>
  <si>
    <t>Coryphantha sneedii var. sneedii</t>
  </si>
  <si>
    <t>Cottus paulus (=pygmaeus)</t>
  </si>
  <si>
    <t>Cottus specus</t>
  </si>
  <si>
    <t>Cranichis ricartii</t>
  </si>
  <si>
    <t>Crax alberti</t>
  </si>
  <si>
    <t>Crenichthys baileyi baileyi</t>
  </si>
  <si>
    <t>Crenichthys baileyi grandis</t>
  </si>
  <si>
    <t>Crenichthys nevadae</t>
  </si>
  <si>
    <t>Crescentia portoricensis</t>
  </si>
  <si>
    <t>Crocodylus acutus</t>
  </si>
  <si>
    <t>Crocodylus cataphractus</t>
  </si>
  <si>
    <t>Crocodylus niloticus</t>
  </si>
  <si>
    <t>Crocodylus siamensis</t>
  </si>
  <si>
    <t>Crotalaria avonensis</t>
  </si>
  <si>
    <t>Crotalus willardi obscurus</t>
  </si>
  <si>
    <t>Cryptobranchus alleganiensis bishopi</t>
  </si>
  <si>
    <t>Crystallaria cincotta</t>
  </si>
  <si>
    <t>Ctenitis squamigera</t>
  </si>
  <si>
    <t>Cucurbita okeechobeensis ssp. okeechobeensis</t>
  </si>
  <si>
    <t>Cumberlandia monodonta</t>
  </si>
  <si>
    <t>Cupressus abramsiana</t>
  </si>
  <si>
    <t>Cupressus goveniana ssp. goveniana</t>
  </si>
  <si>
    <t>Cyanea acuminata</t>
  </si>
  <si>
    <t>Cyanea asarifolia</t>
  </si>
  <si>
    <t>Cyanea asplenifolia</t>
  </si>
  <si>
    <t>Cyanea calycina</t>
  </si>
  <si>
    <t>Cyanea copelandii ssp. copelandii</t>
  </si>
  <si>
    <t>Cyanea copelandii ssp. haleakalaensis</t>
  </si>
  <si>
    <t>Cyanea crispa</t>
  </si>
  <si>
    <t>Cyanea dolichopoda</t>
  </si>
  <si>
    <t>Cyanea dunbariae</t>
  </si>
  <si>
    <t>Cyanea duvalliorum</t>
  </si>
  <si>
    <t>Cyanea eleeleensis</t>
  </si>
  <si>
    <t>Cyanea gibsonii</t>
  </si>
  <si>
    <t>Cyanea glabra</t>
  </si>
  <si>
    <t>Cyanea grimesiana ssp. grimesiana</t>
  </si>
  <si>
    <t>Cyanea grimesiana ssp. obatae</t>
  </si>
  <si>
    <t>Cyanea hamatiflora ssp. carlsonii</t>
  </si>
  <si>
    <t>Cyanea hamatiflora ssp. hamatiflora</t>
  </si>
  <si>
    <t>Cyanea horrida</t>
  </si>
  <si>
    <t>Cyanea humboldtiana</t>
  </si>
  <si>
    <t>Cyanea kolekoleensis</t>
  </si>
  <si>
    <t>Cyanea koolauensis</t>
  </si>
  <si>
    <t>Cyanea kuhihewa</t>
  </si>
  <si>
    <t>Cyanea kunthiana</t>
  </si>
  <si>
    <t>Cyanea lanceolata</t>
  </si>
  <si>
    <t>Cyanea lobata</t>
  </si>
  <si>
    <t>Cyanea longiflora</t>
  </si>
  <si>
    <t>Cyanea magnicalyx</t>
  </si>
  <si>
    <t>Cyanea mannii</t>
  </si>
  <si>
    <t>Cyanea maritae</t>
  </si>
  <si>
    <t>Cyanea marksii</t>
  </si>
  <si>
    <t>Cyanea mauiensis</t>
  </si>
  <si>
    <t>Cyanea mceldowneyi</t>
  </si>
  <si>
    <t>Cyanea munroi</t>
  </si>
  <si>
    <t>Cyanea obtusa</t>
  </si>
  <si>
    <t>Cyanea pinnatifida</t>
  </si>
  <si>
    <t>Cyanea platyphylla</t>
  </si>
  <si>
    <t>Cyanea procera</t>
  </si>
  <si>
    <t>Cyanea profuga</t>
  </si>
  <si>
    <t>Cyanea purpurellifolia</t>
  </si>
  <si>
    <t>Cyanea recta</t>
  </si>
  <si>
    <t>Cyanea remyi</t>
  </si>
  <si>
    <t>Cyanea rivularis</t>
  </si>
  <si>
    <t>Cyanea shipmanii</t>
  </si>
  <si>
    <t>Cyanea solanacea</t>
  </si>
  <si>
    <t>Cyanea st.-johnii</t>
  </si>
  <si>
    <t>Cyanea stictophylla</t>
  </si>
  <si>
    <t>Cyanea superba</t>
  </si>
  <si>
    <t>Cyanea tritomantha</t>
  </si>
  <si>
    <t>Cyanea truncata</t>
  </si>
  <si>
    <t>Cyanea undulata</t>
  </si>
  <si>
    <t>Cyathea dryopteroides</t>
  </si>
  <si>
    <t>Cycladenia humilis var. jonesii</t>
  </si>
  <si>
    <t>Cyclargus (=Hemiargus) thomasi bethunebakeri</t>
  </si>
  <si>
    <t>Cyclura collei</t>
  </si>
  <si>
    <t>Cyclura nubila nubila</t>
  </si>
  <si>
    <t>Cyclura stejnegeri</t>
  </si>
  <si>
    <t>Cynomys parvidens</t>
  </si>
  <si>
    <t>Cyperus fauriei</t>
  </si>
  <si>
    <t>Cyperus pennatiformis</t>
  </si>
  <si>
    <t>Cyperus trachysanthos</t>
  </si>
  <si>
    <t>Cyprinella caerulea</t>
  </si>
  <si>
    <t>Cyprinella formosa</t>
  </si>
  <si>
    <t>Cyprinodon diabolis</t>
  </si>
  <si>
    <t>Cyprinodon macularius</t>
  </si>
  <si>
    <t>Cyprinodon nevadensis mionectes</t>
  </si>
  <si>
    <t>Cyprinodon nevadensis pectoralis</t>
  </si>
  <si>
    <t>Cyprinodon radiosus</t>
  </si>
  <si>
    <t>Cyprogenia stegaria</t>
  </si>
  <si>
    <t>Cyrtandra crenata</t>
  </si>
  <si>
    <t>Cyrtandra cyaneoides</t>
  </si>
  <si>
    <t>Cyrtandra dentata</t>
  </si>
  <si>
    <t>Cyrtandra ferripilosa</t>
  </si>
  <si>
    <t>Cyrtandra filipes</t>
  </si>
  <si>
    <t>Cyrtandra giffardii</t>
  </si>
  <si>
    <t>Cyrtandra gracilis</t>
  </si>
  <si>
    <t>Cyrtandra kaulantha</t>
  </si>
  <si>
    <t>Cyrtandra limahuliensis</t>
  </si>
  <si>
    <t>Cyrtandra munroi</t>
  </si>
  <si>
    <t>Cyrtandra nanawaleensis</t>
  </si>
  <si>
    <t>Cyrtandra oenobarba</t>
  </si>
  <si>
    <t>Cyrtandra oxybapha</t>
  </si>
  <si>
    <t>Cyrtandra paliku</t>
  </si>
  <si>
    <t>Cyrtandra polyantha</t>
  </si>
  <si>
    <t>Cyrtandra sessilis</t>
  </si>
  <si>
    <t>Cyrtandra subumbellata</t>
  </si>
  <si>
    <t>Cyrtandra tintinnabula</t>
  </si>
  <si>
    <t>Cyrtandra viridiflora</t>
  </si>
  <si>
    <t>Cyrtandra wagneri</t>
  </si>
  <si>
    <t>Cyrtandra waiolani</t>
  </si>
  <si>
    <t>Dalea foliosa</t>
  </si>
  <si>
    <t>Damaliscus pygarus (=dorcas) dorcas</t>
  </si>
  <si>
    <t>Daphnopsis hellerana</t>
  </si>
  <si>
    <t>Deeringothamnus pulchellus</t>
  </si>
  <si>
    <t>Deeringothamnus rugelii</t>
  </si>
  <si>
    <t>Deinandra (=Hemizonia) conjugens</t>
  </si>
  <si>
    <t>Deinandra increscens ssp. villosa</t>
  </si>
  <si>
    <t>Delissea rhytidosperma</t>
  </si>
  <si>
    <t>Delissea subcordata</t>
  </si>
  <si>
    <t>Delissea undulata</t>
  </si>
  <si>
    <t>Delphinapterus leucas</t>
  </si>
  <si>
    <t>Delphinium bakeri</t>
  </si>
  <si>
    <t>Delphinium luteum</t>
  </si>
  <si>
    <t>Delphinium variegatum ssp. kinkiense</t>
  </si>
  <si>
    <t>Deltistes luxatus</t>
  </si>
  <si>
    <t>Dendrogyra cylindricus</t>
  </si>
  <si>
    <t>Desmocerus californicus dimorphus</t>
  </si>
  <si>
    <t>Dicerandra christmanii</t>
  </si>
  <si>
    <t>Dicerandra cornutissima</t>
  </si>
  <si>
    <t>Dicerandra frutescens</t>
  </si>
  <si>
    <t>Dicerandra immaculata</t>
  </si>
  <si>
    <t>Dicerorhinus sumatrensis</t>
  </si>
  <si>
    <t>Diceros bicornis</t>
  </si>
  <si>
    <t>Dinacoma caseyi</t>
  </si>
  <si>
    <t>Diplacus vandenbergensis</t>
  </si>
  <si>
    <t>Diplazium molokaiense</t>
  </si>
  <si>
    <t>Dipodomys heermanni morroensis</t>
  </si>
  <si>
    <t>Dipodomys ingens</t>
  </si>
  <si>
    <t>Dipodomys merriami parvus</t>
  </si>
  <si>
    <t>Dipodomys nitratoides exilis</t>
  </si>
  <si>
    <t>Dipodomys nitratoides nitratoides</t>
  </si>
  <si>
    <t>Dipodomys stephensi (incl. D. cascus)</t>
  </si>
  <si>
    <t>Discus macclintocki</t>
  </si>
  <si>
    <t>Dodecahema leptoceras</t>
  </si>
  <si>
    <t>Doryopteris angelica</t>
  </si>
  <si>
    <t>Doryopteris takeuchii</t>
  </si>
  <si>
    <t>Dromus dromas</t>
  </si>
  <si>
    <t>Drosophila aglaia</t>
  </si>
  <si>
    <t>Drosophila differens</t>
  </si>
  <si>
    <t>Drosophila digressa</t>
  </si>
  <si>
    <t>Drosophila hemipeza</t>
  </si>
  <si>
    <t>Drosophila heteroneura</t>
  </si>
  <si>
    <t>Drosophila montgomeryi</t>
  </si>
  <si>
    <t>Drosophila mulli</t>
  </si>
  <si>
    <t>Drosophila musaphilia</t>
  </si>
  <si>
    <t>Drosophila neoclavisetae</t>
  </si>
  <si>
    <t>Drosophila obatai</t>
  </si>
  <si>
    <t>Drosophila ochrobasis</t>
  </si>
  <si>
    <t>Drosophila sharpi</t>
  </si>
  <si>
    <t>Drosophila substenoptera</t>
  </si>
  <si>
    <t>Drosophila tarphytrichia</t>
  </si>
  <si>
    <t>Drymarchon corais couperi</t>
  </si>
  <si>
    <t>Dryopteris crinalis var. podosorus</t>
  </si>
  <si>
    <t>Dubautia herbstobatae</t>
  </si>
  <si>
    <t>Dubautia imbricata imbricata</t>
  </si>
  <si>
    <t>Dubautia kalalauensis</t>
  </si>
  <si>
    <t>Dubautia kenwoodii</t>
  </si>
  <si>
    <t>Dubautia latifolia</t>
  </si>
  <si>
    <t>Dubautia pauciflorula</t>
  </si>
  <si>
    <t>Dubautia plantaginea magnifolia</t>
  </si>
  <si>
    <t>Dubautia plantaginea ssp. humilis</t>
  </si>
  <si>
    <t>Dubautia waialealae</t>
  </si>
  <si>
    <t>Dudleya abramsii ssp. parva</t>
  </si>
  <si>
    <t>Dudleya cymosa ssp. marcescens</t>
  </si>
  <si>
    <t>Dudleya cymosa ssp. ovatifolia</t>
  </si>
  <si>
    <t>Dudleya nesiotica</t>
  </si>
  <si>
    <t>Dudleya setchellii</t>
  </si>
  <si>
    <t>Dudleya stolonifera</t>
  </si>
  <si>
    <t>Dudleya traskiae</t>
  </si>
  <si>
    <t>Dudleya verityi</t>
  </si>
  <si>
    <t>Echinacea laevigata</t>
  </si>
  <si>
    <t>Echinacea tennesseensis</t>
  </si>
  <si>
    <t>Echinocactus horizonthalonius var. nicholii</t>
  </si>
  <si>
    <t>Echinocereus chisoensis var. chisoensis</t>
  </si>
  <si>
    <t>Echinocereus fendleri var. kuenzleri</t>
  </si>
  <si>
    <t>Echinocereus reichenbachii var. albertii</t>
  </si>
  <si>
    <t>Echinocereus triglochidiatus var. arizonicus</t>
  </si>
  <si>
    <t>Echinocereus viridiflorus var. davisii</t>
  </si>
  <si>
    <t>Echinomastus erectocentrus var. acunensis</t>
  </si>
  <si>
    <t>Echinomastus mariposensis</t>
  </si>
  <si>
    <t>Elaphoglossum serpens</t>
  </si>
  <si>
    <t>Elaphrus viridis</t>
  </si>
  <si>
    <t>Elassoma alabamae</t>
  </si>
  <si>
    <t>Elephas maximus</t>
  </si>
  <si>
    <t>Eleutherodactylus cooki</t>
  </si>
  <si>
    <t>Eleutherodactylus jasperi</t>
  </si>
  <si>
    <t>Eleutherodactylus juanariveroi</t>
  </si>
  <si>
    <t>Elimia crenatella</t>
  </si>
  <si>
    <t>Elliptio chipolaensis</t>
  </si>
  <si>
    <t>Elliptio spinosa</t>
  </si>
  <si>
    <t>Elliptio steinstansana</t>
  </si>
  <si>
    <t>Elliptoideus sloatianus</t>
  </si>
  <si>
    <t>Empetrichthys latos</t>
  </si>
  <si>
    <t>Enceliopsis nudicaulis var. corrugata</t>
  </si>
  <si>
    <t>Enhydra lutris kenyoni</t>
  </si>
  <si>
    <t>Enhydra lutris nereis</t>
  </si>
  <si>
    <t>Epicrates inornatus</t>
  </si>
  <si>
    <t>Epicrates monensis granti</t>
  </si>
  <si>
    <t>Epicrates monensis monensis</t>
  </si>
  <si>
    <t>Epioblasma brevidens</t>
  </si>
  <si>
    <t>Epioblasma capsaeformis</t>
  </si>
  <si>
    <t>Epioblasma florentina curtisii</t>
  </si>
  <si>
    <t>Epioblasma florentina florentina</t>
  </si>
  <si>
    <t>Epioblasma florentina walkeri (=E. walkeri)</t>
  </si>
  <si>
    <t>Epioblasma metastriata</t>
  </si>
  <si>
    <t>Epioblasma obliquata obliquata</t>
  </si>
  <si>
    <t>Epioblasma obliquata perobliqua</t>
  </si>
  <si>
    <t>Epioblasma othcaloogensis</t>
  </si>
  <si>
    <t>Epioblasma penita</t>
  </si>
  <si>
    <t>Epioblasma torulosa gubernaculum</t>
  </si>
  <si>
    <t>Epioblasma torulosa rangiana</t>
  </si>
  <si>
    <t>Epioblasma torulosa torulosa</t>
  </si>
  <si>
    <t>Epioblasma triquetra</t>
  </si>
  <si>
    <t>Epioblasma turgidula</t>
  </si>
  <si>
    <t>Equus grevyi</t>
  </si>
  <si>
    <t>Equus hemionus</t>
  </si>
  <si>
    <t>Equus przewalskii</t>
  </si>
  <si>
    <t>Eragrostis fosbergii</t>
  </si>
  <si>
    <t>Eremalche kernensis</t>
  </si>
  <si>
    <t>Eremichthys acros</t>
  </si>
  <si>
    <t>Eremophila alpestris strigata</t>
  </si>
  <si>
    <t>Eriastrum densifolium ssp. sanctorum</t>
  </si>
  <si>
    <t>Eriastrum hooveri</t>
  </si>
  <si>
    <t>Erigeron decumbens</t>
  </si>
  <si>
    <t>Erigeron maguirei</t>
  </si>
  <si>
    <t>Erigeron parishii</t>
  </si>
  <si>
    <t>Erigeron rhizomatus</t>
  </si>
  <si>
    <t>Erignathus barbatus nauticus</t>
  </si>
  <si>
    <t>Erimonax monachus</t>
  </si>
  <si>
    <t>Erimystax cahni</t>
  </si>
  <si>
    <t>Erinna newcombi</t>
  </si>
  <si>
    <t>Eriodictyon altissimum</t>
  </si>
  <si>
    <t>Eriodictyon capitatum</t>
  </si>
  <si>
    <t>Eriogonum apricum (incl. var. prostratum)</t>
  </si>
  <si>
    <t>Eriogonum codium</t>
  </si>
  <si>
    <t>Eriogonum gypsophilum</t>
  </si>
  <si>
    <t>Eriogonum kennedyi var. austromontanum</t>
  </si>
  <si>
    <t>Eriogonum longifolium var. gnaphalifolium</t>
  </si>
  <si>
    <t>Eriogonum ovalifolium var. vineum</t>
  </si>
  <si>
    <t>Eriogonum ovalifolium var. williamsiae</t>
  </si>
  <si>
    <t>Eriogonum pelinophilum</t>
  </si>
  <si>
    <t>Eriophyllum latilobum</t>
  </si>
  <si>
    <t>Eryngium aristulatum var. parishii</t>
  </si>
  <si>
    <t>Eryngium constancei</t>
  </si>
  <si>
    <t>Eryngium cuneifolium</t>
  </si>
  <si>
    <t>Erysimum capitatum var. angustatum</t>
  </si>
  <si>
    <t>Erysimum menziesii</t>
  </si>
  <si>
    <t>Erysimum teretifolium</t>
  </si>
  <si>
    <t>Erythronium propullans</t>
  </si>
  <si>
    <t>Eschrichtius robustus</t>
  </si>
  <si>
    <t>Etheostoma boschungi</t>
  </si>
  <si>
    <t>Etheostoma chermocki</t>
  </si>
  <si>
    <t>Etheostoma chienense</t>
  </si>
  <si>
    <t>Etheostoma etowahae</t>
  </si>
  <si>
    <t>Etheostoma moorei</t>
  </si>
  <si>
    <t>Etheostoma nianguae</t>
  </si>
  <si>
    <t>Etheostoma nuchale</t>
  </si>
  <si>
    <t>Etheostoma okaloosae</t>
  </si>
  <si>
    <t>Etheostoma percnurum</t>
  </si>
  <si>
    <t>Etheostoma phytophilum</t>
  </si>
  <si>
    <t>Etheostoma rubrum</t>
  </si>
  <si>
    <t>Etheostoma scotti</t>
  </si>
  <si>
    <t>Etheostoma sellare</t>
  </si>
  <si>
    <t>Etheostoma susanae</t>
  </si>
  <si>
    <t>Etheostoma wapiti</t>
  </si>
  <si>
    <t>Eubalaena australis</t>
  </si>
  <si>
    <t>Eubalaena glacialis</t>
  </si>
  <si>
    <t>Eubalaena japonica</t>
  </si>
  <si>
    <t>Eucyclogobius newberryi</t>
  </si>
  <si>
    <t>Eudyptes chrysocome</t>
  </si>
  <si>
    <t>Eugenia haematocarpa</t>
  </si>
  <si>
    <t>Eugenia koolauensis</t>
  </si>
  <si>
    <t>Eugenia woodburyana</t>
  </si>
  <si>
    <t>Eumeces egregius lividus</t>
  </si>
  <si>
    <t>Eumetopias jubatus</t>
  </si>
  <si>
    <t>Eumops floridanus</t>
  </si>
  <si>
    <t>Euphilotes battoides allyni</t>
  </si>
  <si>
    <t>Euphilotes enoptes smithi</t>
  </si>
  <si>
    <t>Euphorbia celastroides var. kaenana</t>
  </si>
  <si>
    <t>Euphorbia deppeana</t>
  </si>
  <si>
    <t>Euphorbia eleanoriae</t>
  </si>
  <si>
    <t>Euphorbia haeleeleana</t>
  </si>
  <si>
    <t>Euphorbia halemanui</t>
  </si>
  <si>
    <t>Euphorbia herbstii</t>
  </si>
  <si>
    <t>Euphorbia kuwaleana</t>
  </si>
  <si>
    <t>Euphorbia remyi var. kauaiensis</t>
  </si>
  <si>
    <t>Euphorbia remyi var. remyi</t>
  </si>
  <si>
    <t>Euphorbia rockii</t>
  </si>
  <si>
    <t>Euphorbia skottsbergii var. skottsbergii</t>
  </si>
  <si>
    <t>Euphorbia telephioides</t>
  </si>
  <si>
    <t>Euphydryas editha bayensis</t>
  </si>
  <si>
    <t>Euphydryas editha quino (=E. e. wrighti)</t>
  </si>
  <si>
    <t>Euphydryas editha taylori</t>
  </si>
  <si>
    <t>Euphyllia paradivisa</t>
  </si>
  <si>
    <t>Euproserpinus euterpe</t>
  </si>
  <si>
    <t>Eutrema penlandii</t>
  </si>
  <si>
    <t>Exocarpos luteolus</t>
  </si>
  <si>
    <t>Festuca molokaiensis</t>
  </si>
  <si>
    <t>Flueggea neowawraea</t>
  </si>
  <si>
    <t>Formicivora erythronotos</t>
  </si>
  <si>
    <t>Fremontodendron californicum ssp. decumbens</t>
  </si>
  <si>
    <t>Fremontodendron mexicanum</t>
  </si>
  <si>
    <t>Fritillaria gentneri</t>
  </si>
  <si>
    <t>Fulica americana alai</t>
  </si>
  <si>
    <t>Fusconaia burkei</t>
  </si>
  <si>
    <t>Fusconaia cor</t>
  </si>
  <si>
    <t>Fusconaia cuneolus</t>
  </si>
  <si>
    <t>Fusconaia escambia</t>
  </si>
  <si>
    <t>Fusconaia rotulata</t>
  </si>
  <si>
    <t>Gahnia lanaiensis</t>
  </si>
  <si>
    <t>Galactia smallii</t>
  </si>
  <si>
    <t>Galium buxifolium</t>
  </si>
  <si>
    <t>Galium californicum ssp. sierrae</t>
  </si>
  <si>
    <t>Gallinula chloropus guami</t>
  </si>
  <si>
    <t>Gallinula galeata sandvicensis</t>
  </si>
  <si>
    <t>Gambelia silus</t>
  </si>
  <si>
    <t>Gammarus acherondytes</t>
  </si>
  <si>
    <t>Gammarus desperatus</t>
  </si>
  <si>
    <t>Gardenia brighamii</t>
  </si>
  <si>
    <t>Gardenia mannii</t>
  </si>
  <si>
    <t>Gasterosteus aculeatus williamsoni</t>
  </si>
  <si>
    <t>Gaura neomexicana var. coloradensis</t>
  </si>
  <si>
    <t>Gazella dama</t>
  </si>
  <si>
    <t>Gazella leptoceros</t>
  </si>
  <si>
    <t>Geranium arboreum</t>
  </si>
  <si>
    <t>Geranium hanaense</t>
  </si>
  <si>
    <t>Geranium hillebrandii</t>
  </si>
  <si>
    <t>Geranium kauaiense</t>
  </si>
  <si>
    <t>Geranium multiflorum</t>
  </si>
  <si>
    <t>Gesneria pauciflora</t>
  </si>
  <si>
    <t>Geum radiatum</t>
  </si>
  <si>
    <t>Gila bicolor ssp.</t>
  </si>
  <si>
    <t>Gila bicolor ssp. mohavensis</t>
  </si>
  <si>
    <t>Gila bicolor ssp. snyderi</t>
  </si>
  <si>
    <t>Gila boraxobius</t>
  </si>
  <si>
    <t>Gila cypha</t>
  </si>
  <si>
    <t>Gila ditaenia</t>
  </si>
  <si>
    <t>Gila elegans</t>
  </si>
  <si>
    <t>Gila intermedia</t>
  </si>
  <si>
    <t>Gila nigrescens</t>
  </si>
  <si>
    <t>Gila purpurea</t>
  </si>
  <si>
    <t>Gila robusta</t>
  </si>
  <si>
    <t>Gila robusta jordani</t>
  </si>
  <si>
    <t>Gila seminuda (=robusta)</t>
  </si>
  <si>
    <t>Gilia tenuiflora ssp. arenaria</t>
  </si>
  <si>
    <t>Gilia tenuiflora ssp. hoffmannii</t>
  </si>
  <si>
    <t>Glaucomys sabrinus coloratus</t>
  </si>
  <si>
    <t>Glaucomys sabrinus fuscus</t>
  </si>
  <si>
    <t>Glaucopsyche lygdamus palosverdesensis</t>
  </si>
  <si>
    <t>Goetzea elegans</t>
  </si>
  <si>
    <t>Gonocalyx concolor</t>
  </si>
  <si>
    <t>Gopherus agassizii</t>
  </si>
  <si>
    <t>Gopherus polyphemus</t>
  </si>
  <si>
    <t>Gorilla gorilla</t>
  </si>
  <si>
    <t>Gouania hillebrandii</t>
  </si>
  <si>
    <t>Gouania meyenii</t>
  </si>
  <si>
    <t>Gouania vitifolia</t>
  </si>
  <si>
    <t>Graptemys flavimaculata</t>
  </si>
  <si>
    <t>Graptemys oculifera</t>
  </si>
  <si>
    <t>Grindelia fraxinipratensis</t>
  </si>
  <si>
    <t>Grus canadensis pulla</t>
  </si>
  <si>
    <t>Grus monacha</t>
  </si>
  <si>
    <t>Grus nigricollis</t>
  </si>
  <si>
    <t>Grus vipio</t>
  </si>
  <si>
    <t>Gymnoderma lineare</t>
  </si>
  <si>
    <t>Gymnogyps californianus</t>
  </si>
  <si>
    <t>Hackelia venusta</t>
  </si>
  <si>
    <t>Haliaeetus albicilla groenlandicus</t>
  </si>
  <si>
    <t>Haliotis cracherodii</t>
  </si>
  <si>
    <t>Haliotis sorenseni</t>
  </si>
  <si>
    <t>Halophila johnsonii</t>
  </si>
  <si>
    <t>Hamiota australis</t>
  </si>
  <si>
    <t>Haplostachys haplostachya</t>
  </si>
  <si>
    <t>Harperocallis flava</t>
  </si>
  <si>
    <t>Harpia harpyja</t>
  </si>
  <si>
    <t>Harrisia portoricensis</t>
  </si>
  <si>
    <t>Hedeoma todsenii</t>
  </si>
  <si>
    <t>Hedyotis purpurea var. montana</t>
  </si>
  <si>
    <t>Helenium virginicum</t>
  </si>
  <si>
    <t>Helianthemum greenei</t>
  </si>
  <si>
    <t>Helianthus eggertii</t>
  </si>
  <si>
    <t>Helianthus schweinitzii</t>
  </si>
  <si>
    <t>Helianthus verticillatus</t>
  </si>
  <si>
    <t>Helminthoglypta walkeriana</t>
  </si>
  <si>
    <t>Helonias bullata</t>
  </si>
  <si>
    <t>Hemignathus hanapepe</t>
  </si>
  <si>
    <t>Hemignathus wilsoni</t>
  </si>
  <si>
    <t>Hemistena lata</t>
  </si>
  <si>
    <t>Heraclides aristodemus ponceanus</t>
  </si>
  <si>
    <t>Herpailurus (=Felis) yagouaroundi cacomitli</t>
  </si>
  <si>
    <t>Herpailurus (=Felis) yagouaroundi tolteca</t>
  </si>
  <si>
    <t>Hesperia dacotae</t>
  </si>
  <si>
    <t>Hesperia leonardus montana</t>
  </si>
  <si>
    <t>Hesperolinon congestum</t>
  </si>
  <si>
    <t>Hesperomannia arborescens</t>
  </si>
  <si>
    <t>Hesperomannia arbuscula</t>
  </si>
  <si>
    <t>Hesperomannia lydgatei</t>
  </si>
  <si>
    <t>Hexastylis naniflora</t>
  </si>
  <si>
    <t>Hibiscadelphus distans</t>
  </si>
  <si>
    <t>Hibiscadelphus giffardianus</t>
  </si>
  <si>
    <t>Hibiscadelphus hualalaiensis</t>
  </si>
  <si>
    <t>Hibiscadelphus woodii</t>
  </si>
  <si>
    <t>Hibiscus arnottianus ssp. immaculatus</t>
  </si>
  <si>
    <t>Hibiscus brackenridgei</t>
  </si>
  <si>
    <t>Hibiscus clayi</t>
  </si>
  <si>
    <t>Hibiscus waimeae ssp. hannerae</t>
  </si>
  <si>
    <t>Himantopus mexicanus knudseni</t>
  </si>
  <si>
    <t>Holocarpha macradenia</t>
  </si>
  <si>
    <t>Howellia aquatilis</t>
  </si>
  <si>
    <t>Hudsonia montana</t>
  </si>
  <si>
    <t>Huperzia mannii</t>
  </si>
  <si>
    <t>Huperzia nutans</t>
  </si>
  <si>
    <t>Hylobates spp. (including Nomascus)</t>
  </si>
  <si>
    <t>Hymenoxys herbacea</t>
  </si>
  <si>
    <t>Hypericum cumulicola</t>
  </si>
  <si>
    <t>Hypomesus transpacificus</t>
  </si>
  <si>
    <t>Icaricia (Plebejus) shasta charlestonensis</t>
  </si>
  <si>
    <t>Icaricia icarioides fenderi</t>
  </si>
  <si>
    <t>Icaricia icarioides missionensis</t>
  </si>
  <si>
    <t>Ictalurus pricei</t>
  </si>
  <si>
    <t>Ilex cookii</t>
  </si>
  <si>
    <t>Ilex sintenisii</t>
  </si>
  <si>
    <t>Iliamna corei</t>
  </si>
  <si>
    <t>Ipomopsis polyantha</t>
  </si>
  <si>
    <t>Ipomopsis sancti-spiritus</t>
  </si>
  <si>
    <t>Iris lacustris</t>
  </si>
  <si>
    <t>Ischaemum byrone</t>
  </si>
  <si>
    <t>Isodendrion hosakae</t>
  </si>
  <si>
    <t>Isodendrion laurifolium</t>
  </si>
  <si>
    <t>Isodendrion longifolium</t>
  </si>
  <si>
    <t>Isodendrion pyrifolium</t>
  </si>
  <si>
    <t>Isoetes louisianensis</t>
  </si>
  <si>
    <t>Isoetes melanospora</t>
  </si>
  <si>
    <t>Isoetes tegetiformans</t>
  </si>
  <si>
    <t>Isopora crateriformis</t>
  </si>
  <si>
    <t>Isotria medeoloides</t>
  </si>
  <si>
    <t>Ivesia kingii var. eremica</t>
  </si>
  <si>
    <t>Ivesia webberi</t>
  </si>
  <si>
    <t>Jacquemontia reclinata</t>
  </si>
  <si>
    <t>Juglans jamaicensis</t>
  </si>
  <si>
    <t>Justicia cooleyi</t>
  </si>
  <si>
    <t>Juturnia kosteri</t>
  </si>
  <si>
    <t>Kadua cookiana</t>
  </si>
  <si>
    <t>Kadua cordata remyi</t>
  </si>
  <si>
    <t>Kadua coriacea</t>
  </si>
  <si>
    <t>Kadua degeneri</t>
  </si>
  <si>
    <t>Kadua laxiflora</t>
  </si>
  <si>
    <t>Kadua parvula</t>
  </si>
  <si>
    <t>Kanaloa kahoolawensis</t>
  </si>
  <si>
    <t>Keysseria (=Lagenifera) erici</t>
  </si>
  <si>
    <t>Keysseria (=Lagenifera) helenae</t>
  </si>
  <si>
    <t>Kobus leche</t>
  </si>
  <si>
    <t>Kokia cookei</t>
  </si>
  <si>
    <t>Kokia drynarioides</t>
  </si>
  <si>
    <t>Kokia kauaiensis</t>
  </si>
  <si>
    <t>Korthalsella degeneri</t>
  </si>
  <si>
    <t>Labordia cyrtandrae</t>
  </si>
  <si>
    <t>Labordia helleri</t>
  </si>
  <si>
    <t>Labordia lydgatei</t>
  </si>
  <si>
    <t>Labordia pumila</t>
  </si>
  <si>
    <t>Labordia tinifolia var. lanaiensis</t>
  </si>
  <si>
    <t>Labordia tinifolia var. wahiawaensis</t>
  </si>
  <si>
    <t>Labordia triflora</t>
  </si>
  <si>
    <t>Lampsilis abrupta</t>
  </si>
  <si>
    <t>Lampsilis altilis</t>
  </si>
  <si>
    <t>Lampsilis higginsii</t>
  </si>
  <si>
    <t>Lampsilis perovalis</t>
  </si>
  <si>
    <t>Lampsilis powellii</t>
  </si>
  <si>
    <t>Lampsilis rafinesqueana</t>
  </si>
  <si>
    <t>Lampsilis streckeri</t>
  </si>
  <si>
    <t>Lampsilis subangulata</t>
  </si>
  <si>
    <t>Lampsilis virescens</t>
  </si>
  <si>
    <t>Lanius ludovicianus mearnsi</t>
  </si>
  <si>
    <t>Lanx sp.</t>
  </si>
  <si>
    <t>Lasiurus cinereus semotus</t>
  </si>
  <si>
    <t>Lasmigona decorata</t>
  </si>
  <si>
    <t>Lasthenia burkei</t>
  </si>
  <si>
    <t>Lasthenia conjugens</t>
  </si>
  <si>
    <t>Layia carnosa</t>
  </si>
  <si>
    <t>Leavenworthia crassa</t>
  </si>
  <si>
    <t>Leavenworthia exigua laciniata</t>
  </si>
  <si>
    <t>Lemiox rimosus</t>
  </si>
  <si>
    <t>Lemuridae (incl. genera Lemur, Phaner, Hapalemur, Lepilemur, Microcebus, Allocebus, Cheirogaleus, Varecia)</t>
  </si>
  <si>
    <t>Leontopithecus spp.</t>
  </si>
  <si>
    <t>Leopardus (=Felis) pardalis</t>
  </si>
  <si>
    <t>Leopardus (=Felis) tigrinus</t>
  </si>
  <si>
    <t>Leopardus (=Felis) wiedii</t>
  </si>
  <si>
    <t>Lepanthes eltoroensis</t>
  </si>
  <si>
    <t>Lepidium arbuscula</t>
  </si>
  <si>
    <t>Lepidium barnebyanum</t>
  </si>
  <si>
    <t>Lepidium papilliferum</t>
  </si>
  <si>
    <t>Lepidochelys olivacea</t>
  </si>
  <si>
    <t>Lepidomeda albivallis</t>
  </si>
  <si>
    <t>Lepidomeda mollispinis pratensis</t>
  </si>
  <si>
    <t>Lepidomeda vittata</t>
  </si>
  <si>
    <t>Lepidurus packardi</t>
  </si>
  <si>
    <t>Leptocereus grantianus</t>
  </si>
  <si>
    <t>Leptodea leptodon</t>
  </si>
  <si>
    <t>Leptonycteris curasoae yerbabuenae</t>
  </si>
  <si>
    <t>Leptoptilos dubius</t>
  </si>
  <si>
    <t>Leptoxis ampla</t>
  </si>
  <si>
    <t>Leptoxis foremani</t>
  </si>
  <si>
    <t>Leptoxis plicata</t>
  </si>
  <si>
    <t>Leptoxis taeniata</t>
  </si>
  <si>
    <t>Lepyrium showalteri</t>
  </si>
  <si>
    <t>Lespedeza leptostachya</t>
  </si>
  <si>
    <t>Lesquerella congesta</t>
  </si>
  <si>
    <t>Lesquerella kingii ssp. bernardina</t>
  </si>
  <si>
    <t>Lesquerella lyrata</t>
  </si>
  <si>
    <t>Lesquerella pallida</t>
  </si>
  <si>
    <t>Lesquerella perforata</t>
  </si>
  <si>
    <t>Lesquerella thamnophila</t>
  </si>
  <si>
    <t>Lesquerella tumulosa</t>
  </si>
  <si>
    <t>Lessingia germanorum (=L.g. var. germanorum)</t>
  </si>
  <si>
    <t>Liatris helleri</t>
  </si>
  <si>
    <t>Liatris ohlingerae</t>
  </si>
  <si>
    <t>Lilaeopsis schaffneriana var. recurva</t>
  </si>
  <si>
    <t>Lilium occidentale</t>
  </si>
  <si>
    <t>Lilium pardalinum ssp. pitkinense</t>
  </si>
  <si>
    <t>Limnanthes floccosa ssp. californica</t>
  </si>
  <si>
    <t>Limnanthes pumila grandiflora</t>
  </si>
  <si>
    <t>Limnanthes vinculans</t>
  </si>
  <si>
    <t>Lindera melissifolia</t>
  </si>
  <si>
    <t>Linum carteri carteri</t>
  </si>
  <si>
    <t>Lioplax cyclostomaformis</t>
  </si>
  <si>
    <t>Lipochaeta fauriei</t>
  </si>
  <si>
    <t>Lipochaeta lobata var. leptophylla</t>
  </si>
  <si>
    <t>Lipochaeta micrantha</t>
  </si>
  <si>
    <t>Lipochaeta venosa</t>
  </si>
  <si>
    <t>Lipochaeta waimeaensis</t>
  </si>
  <si>
    <t>Lirceus usdagalun</t>
  </si>
  <si>
    <t>Lithophragma maximum</t>
  </si>
  <si>
    <t>Lobelia koolauensis</t>
  </si>
  <si>
    <t>Lobelia monostachya</t>
  </si>
  <si>
    <t>Lobelia niihauensis</t>
  </si>
  <si>
    <t>Lobelia oahuensis</t>
  </si>
  <si>
    <t>Lomatium bradshawii</t>
  </si>
  <si>
    <t>Lomatium cookii</t>
  </si>
  <si>
    <t>Loxioides bailleui</t>
  </si>
  <si>
    <t>Loxodonta africana</t>
  </si>
  <si>
    <t>Loxops caeruleirostris</t>
  </si>
  <si>
    <t>Loxops coccineus</t>
  </si>
  <si>
    <t>Loxops ochraceus</t>
  </si>
  <si>
    <t>Lupinus aridorum</t>
  </si>
  <si>
    <t>Lupinus nipomensis</t>
  </si>
  <si>
    <t>Lupinus sulphureus ssp. kincaidii</t>
  </si>
  <si>
    <t>Lupinus tidestromii</t>
  </si>
  <si>
    <t>Lycaeides argyrognomon lotis</t>
  </si>
  <si>
    <t>Lycaeides melissa samuelis</t>
  </si>
  <si>
    <t>Lycaon pictus</t>
  </si>
  <si>
    <t>Lynx (=Felis) rufus escuinapae</t>
  </si>
  <si>
    <t>Lynx canadensis</t>
  </si>
  <si>
    <t>Lyonia truncata var. proctorii</t>
  </si>
  <si>
    <t>Lysimachia asperulaefolia</t>
  </si>
  <si>
    <t>Lysimachia daphnoides</t>
  </si>
  <si>
    <t>Lysimachia filifolia</t>
  </si>
  <si>
    <t>Lysimachia iniki</t>
  </si>
  <si>
    <t>Lysimachia lydgatei</t>
  </si>
  <si>
    <t>Lysimachia maxima</t>
  </si>
  <si>
    <t>Lysimachia pendens</t>
  </si>
  <si>
    <t>Lysimachia scopulensis</t>
  </si>
  <si>
    <t>Lysimachia venosa</t>
  </si>
  <si>
    <t>Macbridea alba</t>
  </si>
  <si>
    <t>Macrocephalon maleo</t>
  </si>
  <si>
    <t>Malacothamnus clementinus</t>
  </si>
  <si>
    <t>Malacothamnus fasciculatus var. nesioticus</t>
  </si>
  <si>
    <t>Malacothrix indecora</t>
  </si>
  <si>
    <t>Malacothrix squalida</t>
  </si>
  <si>
    <t>Manduca blackburni</t>
  </si>
  <si>
    <t>Manis temminckii</t>
  </si>
  <si>
    <t>Margaritifera hembeli</t>
  </si>
  <si>
    <t>Margaritifera marrianae</t>
  </si>
  <si>
    <t>Marshallia mohrii</t>
  </si>
  <si>
    <t>Marsilea villosa</t>
  </si>
  <si>
    <t>Masticophis lateralis euryxanthus</t>
  </si>
  <si>
    <t>Meda fulgida</t>
  </si>
  <si>
    <t>Medionidus acutissimus</t>
  </si>
  <si>
    <t>Medionidus parvulus</t>
  </si>
  <si>
    <t>Medionidus penicillatus</t>
  </si>
  <si>
    <t>Medionidus simpsonianus</t>
  </si>
  <si>
    <t>Megalagrion leptodemas</t>
  </si>
  <si>
    <t>Megalagrion nesiotes</t>
  </si>
  <si>
    <t>Megalagrion nigrohamatum nigrolineatum</t>
  </si>
  <si>
    <t>Megalagrion oceanicum</t>
  </si>
  <si>
    <t>Megalagrion pacificum</t>
  </si>
  <si>
    <t>Megapodius laperouse</t>
  </si>
  <si>
    <t>Melamprosops phaeosoma</t>
  </si>
  <si>
    <t>Melanthera kamolensis</t>
  </si>
  <si>
    <t>Melanthera tenuifolia</t>
  </si>
  <si>
    <t>Melicope adscendens</t>
  </si>
  <si>
    <t>Melicope balloui</t>
  </si>
  <si>
    <t>Melicope christophersenii</t>
  </si>
  <si>
    <t>Melicope degeneri</t>
  </si>
  <si>
    <t>Melicope haupuensis</t>
  </si>
  <si>
    <t>Melicope hiiakae</t>
  </si>
  <si>
    <t>Melicope knudsenii</t>
  </si>
  <si>
    <t>Melicope lydgatei</t>
  </si>
  <si>
    <t>Melicope makahae</t>
  </si>
  <si>
    <t>Melicope mucronulata</t>
  </si>
  <si>
    <t>Melicope munroi</t>
  </si>
  <si>
    <t>Melicope ovalis</t>
  </si>
  <si>
    <t>Melicope pallida</t>
  </si>
  <si>
    <t>Melicope paniculata</t>
  </si>
  <si>
    <t>Melicope puberula</t>
  </si>
  <si>
    <t>Melicope quadrangularis</t>
  </si>
  <si>
    <t>Melicope reflexa</t>
  </si>
  <si>
    <t>Melicope saint-johnii</t>
  </si>
  <si>
    <t>Melicope zahlbruckneri</t>
  </si>
  <si>
    <t>Menidia extensa</t>
  </si>
  <si>
    <t>Mentzelia leucophylla</t>
  </si>
  <si>
    <t>Mesodon clarki nantahala</t>
  </si>
  <si>
    <t>Mezoneuron kavaiense</t>
  </si>
  <si>
    <t>Microhexura montivaga</t>
  </si>
  <si>
    <t>Microtus californicus scirpensis</t>
  </si>
  <si>
    <t>Microtus mexicanus hualpaiensis</t>
  </si>
  <si>
    <t>Microtus pennsylvanicus dukecampbelli</t>
  </si>
  <si>
    <t>Mimulus michiganensis</t>
  </si>
  <si>
    <t>Mirabilis macfarlanei</t>
  </si>
  <si>
    <t>Mitracarpus maxwelliae</t>
  </si>
  <si>
    <t>Mitracarpus polycladus</t>
  </si>
  <si>
    <t>Moapa coriacea</t>
  </si>
  <si>
    <t>Moho braccatus</t>
  </si>
  <si>
    <t>Monachus monachus</t>
  </si>
  <si>
    <t>Monachus schauinslandi</t>
  </si>
  <si>
    <t>Monachus tropicalis</t>
  </si>
  <si>
    <t>Monarcha takatsukasae</t>
  </si>
  <si>
    <t>Monardella viminea</t>
  </si>
  <si>
    <t>Monolopia (=Lembertia) congdonii</t>
  </si>
  <si>
    <t>Mucuna sloanei persericea</t>
  </si>
  <si>
    <t>Mustela nigripes</t>
  </si>
  <si>
    <t>Myadestes lanaiensis rutha</t>
  </si>
  <si>
    <t>Myadestes myadestinus</t>
  </si>
  <si>
    <t>Myadestes palmeri</t>
  </si>
  <si>
    <t>Mycetophyllia ferox</t>
  </si>
  <si>
    <t>Myiagra freycineti</t>
  </si>
  <si>
    <t>Myotis grisescens</t>
  </si>
  <si>
    <t>Myotis septentrionalis</t>
  </si>
  <si>
    <t>Myotis sodalis</t>
  </si>
  <si>
    <t>Myrcia paganii</t>
  </si>
  <si>
    <t>Myrsine juddii</t>
  </si>
  <si>
    <t>Myrsine knudsenii</t>
  </si>
  <si>
    <t>Myrsine linearifolia</t>
  </si>
  <si>
    <t>Myrsine mezii</t>
  </si>
  <si>
    <t>Myrsine vaccinioides</t>
  </si>
  <si>
    <t>Naemorhedus (=Capricornis) sumatraensis</t>
  </si>
  <si>
    <t>Nasalis larvatus</t>
  </si>
  <si>
    <t>Navarretia fossalis</t>
  </si>
  <si>
    <t>Navarretia leucocephala ssp. pauciflora (=N. pauciflora)</t>
  </si>
  <si>
    <t>Navarretia leucocephala ssp. plieantha</t>
  </si>
  <si>
    <t>Neofelis nebulosa</t>
  </si>
  <si>
    <t>Neoleptoneta microps</t>
  </si>
  <si>
    <t>Neoleptoneta myopica</t>
  </si>
  <si>
    <t>Neonympha mitchellii francisci</t>
  </si>
  <si>
    <t>Neonympha mitchellii mitchellii</t>
  </si>
  <si>
    <t>Neoseps reynoldsi</t>
  </si>
  <si>
    <t>Neostapfia colusana</t>
  </si>
  <si>
    <t>Neotoma floridana smalli</t>
  </si>
  <si>
    <t>Neotoma fuscipes riparia</t>
  </si>
  <si>
    <t>Neraudia angulata</t>
  </si>
  <si>
    <t>Neraudia ovata</t>
  </si>
  <si>
    <t>Neraudia sericea</t>
  </si>
  <si>
    <t>Nerodia clarkii taeniata</t>
  </si>
  <si>
    <t>Nerodia erythrogaster neglecta</t>
  </si>
  <si>
    <t>Nerodia paucimaculata</t>
  </si>
  <si>
    <t>Nerodia sipedon insularum</t>
  </si>
  <si>
    <t>Nesogenes rotensis</t>
  </si>
  <si>
    <t>Newcombia cumingi</t>
  </si>
  <si>
    <t>Nitrophila mohavensis</t>
  </si>
  <si>
    <t>Nolina brittoniana</t>
  </si>
  <si>
    <t>Nothocestrum breviflorum</t>
  </si>
  <si>
    <t>Nothocestrum peltatum</t>
  </si>
  <si>
    <t>Nototrichium humile</t>
  </si>
  <si>
    <t>Notropis albizonatus</t>
  </si>
  <si>
    <t>Notropis cahabae</t>
  </si>
  <si>
    <t>Notropis mekistocholas</t>
  </si>
  <si>
    <t>Notropis simus pecosensis</t>
  </si>
  <si>
    <t>Notropis topeka (=tristis)</t>
  </si>
  <si>
    <t>Noturus baileyi</t>
  </si>
  <si>
    <t>Noturus crypticus</t>
  </si>
  <si>
    <t>Noturus flavipinnis</t>
  </si>
  <si>
    <t>Noturus placidus</t>
  </si>
  <si>
    <t>Noturus stanauli</t>
  </si>
  <si>
    <t>Noturus trautmani</t>
  </si>
  <si>
    <t>Numenius tenuirostris</t>
  </si>
  <si>
    <t>Oarisma poweshiek</t>
  </si>
  <si>
    <t>Obovaria retusa</t>
  </si>
  <si>
    <t>Ochrosia kilaueaensis</t>
  </si>
  <si>
    <t>Odocoileus virginianus clavium</t>
  </si>
  <si>
    <t>Odocoileus virginianus leucurus</t>
  </si>
  <si>
    <t>Oenothera avita ssp. eurekensis</t>
  </si>
  <si>
    <t>Oenothera deltoides ssp. howellii</t>
  </si>
  <si>
    <t>Oncorhynchus (=Salmo) kisutch</t>
  </si>
  <si>
    <t>Oncorhynchus (=Salmo) mykiss</t>
  </si>
  <si>
    <t>Oncorhynchus (=Salmo) nerka</t>
  </si>
  <si>
    <t>Oncorhynchus (=Salmo) tshawytscha</t>
  </si>
  <si>
    <t>Oncorhynchus aguabonita whitei</t>
  </si>
  <si>
    <t>Oncorhynchus apache</t>
  </si>
  <si>
    <t>Oncorhynchus clarki stomias</t>
  </si>
  <si>
    <t>Oncorhynchus clarkii henshawi</t>
  </si>
  <si>
    <t>Oncorhynchus clarkii seleniris</t>
  </si>
  <si>
    <t>Oncorhynchus gilae</t>
  </si>
  <si>
    <t>Oncorhynchus keta</t>
  </si>
  <si>
    <t>Opuntia treleasei</t>
  </si>
  <si>
    <t>Orbicella annularis</t>
  </si>
  <si>
    <t>Orbicella faveolata</t>
  </si>
  <si>
    <t>Orbicella franksi</t>
  </si>
  <si>
    <t>Orconectes shoupi</t>
  </si>
  <si>
    <t>Orcuttia californica</t>
  </si>
  <si>
    <t>Orcuttia inaequalis</t>
  </si>
  <si>
    <t>Orcuttia pilosa</t>
  </si>
  <si>
    <t>Orcuttia tenuis</t>
  </si>
  <si>
    <t>Orcuttia viscida</t>
  </si>
  <si>
    <t>Oregonichthys crameri</t>
  </si>
  <si>
    <t>Oreomystis bairdi</t>
  </si>
  <si>
    <t>Oreomystis mana</t>
  </si>
  <si>
    <t>Orthalicus reses (not incl. nesodryas)</t>
  </si>
  <si>
    <t>Oryx dammah</t>
  </si>
  <si>
    <t>Oryx leucoryx</t>
  </si>
  <si>
    <t>Oryzomys palustris natator</t>
  </si>
  <si>
    <t>Osmoxylon mariannense</t>
  </si>
  <si>
    <t>Ottoschulzia rhodoxylon</t>
  </si>
  <si>
    <t>Ovis canadensis nelsoni</t>
  </si>
  <si>
    <t>Ovis canadensis sierrae</t>
  </si>
  <si>
    <t>Oxyloma haydeni kanabensis</t>
  </si>
  <si>
    <t>Oxypolis canbyi</t>
  </si>
  <si>
    <t>Oxytheca parishii var. goodmaniana</t>
  </si>
  <si>
    <t>Oxytropis campestris var. chartacea</t>
  </si>
  <si>
    <t>Pacifastacus fortis</t>
  </si>
  <si>
    <t>Packera franciscana</t>
  </si>
  <si>
    <t>Palaemonetes cummingi</t>
  </si>
  <si>
    <t>Palaemonias alabamae</t>
  </si>
  <si>
    <t>Palaemonias ganteri</t>
  </si>
  <si>
    <t>Palmeria dolei</t>
  </si>
  <si>
    <t>Pan paniscus</t>
  </si>
  <si>
    <t>Pan troglodytes</t>
  </si>
  <si>
    <t>Panicum fauriei var. carteri</t>
  </si>
  <si>
    <t>Panicum niihauense</t>
  </si>
  <si>
    <t>Panthalops hodgsonii</t>
  </si>
  <si>
    <t>Panthera pardus</t>
  </si>
  <si>
    <t>Panthera tigris</t>
  </si>
  <si>
    <t>Paronychia chartacea</t>
  </si>
  <si>
    <t>Paroreomyza flammea</t>
  </si>
  <si>
    <t>Paroreomyza maculata</t>
  </si>
  <si>
    <t>Partulina semicarinata</t>
  </si>
  <si>
    <t>Partulina variabilis</t>
  </si>
  <si>
    <t>Parvisedum leiocarpum</t>
  </si>
  <si>
    <t>Pavona diffluens</t>
  </si>
  <si>
    <t>Pedicularis furbishiae</t>
  </si>
  <si>
    <t>Pediocactus (=Echinocactus,=Utahia) sileri</t>
  </si>
  <si>
    <t>Pediocactus bradyi</t>
  </si>
  <si>
    <t>Pediocactus despainii</t>
  </si>
  <si>
    <t>Pediocactus knowltonii</t>
  </si>
  <si>
    <t>Pediocactus peeblesianus fickeiseniae</t>
  </si>
  <si>
    <t>Pediocactus peeblesianus var. peeblesianus</t>
  </si>
  <si>
    <t>Pediocactus winkleri</t>
  </si>
  <si>
    <t>Pegias fabula</t>
  </si>
  <si>
    <t>Pelecanus occidentalis</t>
  </si>
  <si>
    <t>Peltophryne lemur</t>
  </si>
  <si>
    <t>Penstemon debilis</t>
  </si>
  <si>
    <t>Penstemon haydenii</t>
  </si>
  <si>
    <t>Penstemon penlandii</t>
  </si>
  <si>
    <t>Pentachaeta bellidiflora</t>
  </si>
  <si>
    <t>Pentachaeta lyonii</t>
  </si>
  <si>
    <t>Peperomia subpetiolata</t>
  </si>
  <si>
    <t>Peperomia wheeleri</t>
  </si>
  <si>
    <t>Percina antesella</t>
  </si>
  <si>
    <t>Percina aurolineata</t>
  </si>
  <si>
    <t>Percina jenkinsi</t>
  </si>
  <si>
    <t>Percina pantherina</t>
  </si>
  <si>
    <t>Percina rex</t>
  </si>
  <si>
    <t>Percina tanasi</t>
  </si>
  <si>
    <t>Perognathus longimembris pacificus</t>
  </si>
  <si>
    <t>Peromyscus gossypinus allapaticola</t>
  </si>
  <si>
    <t>Peromyscus polionotus allophrys</t>
  </si>
  <si>
    <t>Peromyscus polionotus ammobates</t>
  </si>
  <si>
    <t>Peromyscus polionotus niveiventris</t>
  </si>
  <si>
    <t>Peromyscus polionotus peninsularis</t>
  </si>
  <si>
    <t>Peromyscus polionotus phasma</t>
  </si>
  <si>
    <t>Peromyscus polionotus trissyllepsis</t>
  </si>
  <si>
    <t>Peucedanum sandwicense</t>
  </si>
  <si>
    <t>Phacelia argillacea</t>
  </si>
  <si>
    <t>Phacelia formosula</t>
  </si>
  <si>
    <t>Phacelia insularis ssp. insularis</t>
  </si>
  <si>
    <t>Phacelia submutica</t>
  </si>
  <si>
    <t>Phaeognathus hubrichti</t>
  </si>
  <si>
    <t>Phascolarctos cinereus</t>
  </si>
  <si>
    <t>Phlox hirsuta</t>
  </si>
  <si>
    <t>Phlox nivalis ssp. texensis</t>
  </si>
  <si>
    <t>Phoca (=Pusa) hispida hispida</t>
  </si>
  <si>
    <t>Phoca hispida saimensis</t>
  </si>
  <si>
    <t>Phoca largha</t>
  </si>
  <si>
    <t>Phoebastria (=Diomedea) albatrus</t>
  </si>
  <si>
    <t>Phoxinus cumberlandensis</t>
  </si>
  <si>
    <t>Phyllostegia bracteata</t>
  </si>
  <si>
    <t>Phyllostegia floribunda</t>
  </si>
  <si>
    <t>Phyllostegia glabra var. lanaiensis</t>
  </si>
  <si>
    <t>Phyllostegia haliakalae</t>
  </si>
  <si>
    <t>Phyllostegia hirsuta</t>
  </si>
  <si>
    <t>Phyllostegia hispida</t>
  </si>
  <si>
    <t>Phyllostegia kaalaensis</t>
  </si>
  <si>
    <t>Phyllostegia knudsenii</t>
  </si>
  <si>
    <t>Phyllostegia mannii</t>
  </si>
  <si>
    <t>Phyllostegia mollis</t>
  </si>
  <si>
    <t>Phyllostegia parviflora</t>
  </si>
  <si>
    <t>Phyllostegia pilosa</t>
  </si>
  <si>
    <t>Phyllostegia racemosa</t>
  </si>
  <si>
    <t>Phyllostegia renovans</t>
  </si>
  <si>
    <t>Phyllostegia velutina</t>
  </si>
  <si>
    <t>Phyllostegia waimeae</t>
  </si>
  <si>
    <t>Phyllostegia warshaueri</t>
  </si>
  <si>
    <t>Phyllostegia wawrana</t>
  </si>
  <si>
    <t>Physa natricina</t>
  </si>
  <si>
    <t>Physaria douglasii ssp. tuplashensis</t>
  </si>
  <si>
    <t>Physaria filiformis</t>
  </si>
  <si>
    <t>Physaria globosa</t>
  </si>
  <si>
    <t>Physaria obcordata</t>
  </si>
  <si>
    <t>Physeter catodon (=macrocephalus)</t>
  </si>
  <si>
    <t>Pilosocereus robinii</t>
  </si>
  <si>
    <t>Pinguicula ionantha</t>
  </si>
  <si>
    <t>Piperia yadonii</t>
  </si>
  <si>
    <t>Pipilo crissalis eremophilus</t>
  </si>
  <si>
    <t>Pittosporum halophilum</t>
  </si>
  <si>
    <t>Pittosporum hawaiiense</t>
  </si>
  <si>
    <t>Pittosporum napaliense</t>
  </si>
  <si>
    <t>Pityopsis ruthii</t>
  </si>
  <si>
    <t>Plagiobothrys hirtus</t>
  </si>
  <si>
    <t>Plagiobothrys strictus</t>
  </si>
  <si>
    <t>Plagopterus argentissimus</t>
  </si>
  <si>
    <t>Plantago hawaiensis</t>
  </si>
  <si>
    <t>Plantago princeps</t>
  </si>
  <si>
    <t>Platanthera holochila</t>
  </si>
  <si>
    <t>Platanthera leucophaea</t>
  </si>
  <si>
    <t>Platanthera praeclara</t>
  </si>
  <si>
    <t>Platydesma cornuta cornuta</t>
  </si>
  <si>
    <t>Platydesma cornuta decurrens</t>
  </si>
  <si>
    <t>Platydesma remyi</t>
  </si>
  <si>
    <t>Platydesma rostrata</t>
  </si>
  <si>
    <t>Pleodendron macranthum</t>
  </si>
  <si>
    <t>Pleomele fernaldii</t>
  </si>
  <si>
    <t>Pleomele forbesii</t>
  </si>
  <si>
    <t>Pleomele hawaiiensis</t>
  </si>
  <si>
    <t>Plethobasus cicatricosus</t>
  </si>
  <si>
    <t>Plethobasus cooperianus</t>
  </si>
  <si>
    <t>Plethobasus cyphyus</t>
  </si>
  <si>
    <t>Plethodon neomexicanus</t>
  </si>
  <si>
    <t>Plethodon nettingi</t>
  </si>
  <si>
    <t>Plethodon shenandoah</t>
  </si>
  <si>
    <t>Pleurobema clava</t>
  </si>
  <si>
    <t>Pleurobema collina</t>
  </si>
  <si>
    <t>Pleurobema curtum</t>
  </si>
  <si>
    <t>Pleurobema decisum</t>
  </si>
  <si>
    <t>Pleurobema furvum</t>
  </si>
  <si>
    <t>Pleurobema georgianum</t>
  </si>
  <si>
    <t>Pleurobema gibberum</t>
  </si>
  <si>
    <t>Pleurobema hanleyianum</t>
  </si>
  <si>
    <t>Pleurobema marshalli</t>
  </si>
  <si>
    <t>Pleurobema perovatum</t>
  </si>
  <si>
    <t>Pleurobema plenum</t>
  </si>
  <si>
    <t>Pleurobema pyriforme</t>
  </si>
  <si>
    <t>Pleurobema strodeanum</t>
  </si>
  <si>
    <t>Pleurobema taitianum</t>
  </si>
  <si>
    <t>Pleurocera foremani</t>
  </si>
  <si>
    <t>Pleuronaia dolabelloides</t>
  </si>
  <si>
    <t>Poa atropurpurea</t>
  </si>
  <si>
    <t>Poa mannii</t>
  </si>
  <si>
    <t>Poa napensis</t>
  </si>
  <si>
    <t>Poa sandvicensis</t>
  </si>
  <si>
    <t>Poa siphonoglossa</t>
  </si>
  <si>
    <t>Poeciliopsis occidentalis</t>
  </si>
  <si>
    <t>Pogogyne abramsii</t>
  </si>
  <si>
    <t>Pogogyne nudiuscula</t>
  </si>
  <si>
    <t>Polioptila californica californica</t>
  </si>
  <si>
    <t>Polyborus plancus audubonii</t>
  </si>
  <si>
    <t>Polygala lewtonii</t>
  </si>
  <si>
    <t>Polygala smallii</t>
  </si>
  <si>
    <t>Polygonella basiramia</t>
  </si>
  <si>
    <t>Polygonella myriophylla</t>
  </si>
  <si>
    <t>Polygonum hickmanii</t>
  </si>
  <si>
    <t>Polygyriscus virginianus</t>
  </si>
  <si>
    <t>Polyphylla barbata</t>
  </si>
  <si>
    <t>Polyscias bisattenuata</t>
  </si>
  <si>
    <t>Polyscias flynnii</t>
  </si>
  <si>
    <t>Polyscias gymnocarpa</t>
  </si>
  <si>
    <t>Polyscias lydgatei</t>
  </si>
  <si>
    <t>Polyscias racemosa</t>
  </si>
  <si>
    <t>Polystichum aleuticum</t>
  </si>
  <si>
    <t>Polystichum calderonense</t>
  </si>
  <si>
    <t>Polysticta stelleri</t>
  </si>
  <si>
    <t>Pongo pygmaeus</t>
  </si>
  <si>
    <t>Porites napopora</t>
  </si>
  <si>
    <t>Portulaca sclerocarpa</t>
  </si>
  <si>
    <t>Potamilus capax</t>
  </si>
  <si>
    <t>Potamilus inflatus</t>
  </si>
  <si>
    <t>Potentilla hickmanii</t>
  </si>
  <si>
    <t>Potentilla robbinsiana</t>
  </si>
  <si>
    <t>Primula maguirei</t>
  </si>
  <si>
    <t>Prionailurus (=Felis) bengalensis bengalensis</t>
  </si>
  <si>
    <t>Pristis pristis</t>
  </si>
  <si>
    <t>Pritchardia aylmer-robinsonii</t>
  </si>
  <si>
    <t>Pritchardia hardyi</t>
  </si>
  <si>
    <t>Pritchardia kaalae</t>
  </si>
  <si>
    <t>Pritchardia lanigera</t>
  </si>
  <si>
    <t>Pritchardia maideniana</t>
  </si>
  <si>
    <t>Pritchardia munroi</t>
  </si>
  <si>
    <t>Pritchardia napaliensis</t>
  </si>
  <si>
    <t>Pritchardia remota</t>
  </si>
  <si>
    <t>Pritchardia schattaueri</t>
  </si>
  <si>
    <t>Pritchardia viscosa</t>
  </si>
  <si>
    <t>Prunus geniculata</t>
  </si>
  <si>
    <t>Pseudemys alabamensis</t>
  </si>
  <si>
    <t>Pseudemys rubriventris bangsi</t>
  </si>
  <si>
    <t>Pseudobahia bahiifolia</t>
  </si>
  <si>
    <t>Pseudobahia peirsonii</t>
  </si>
  <si>
    <t>Pseudocopaeodes eunus obscurus</t>
  </si>
  <si>
    <t>Pseudonestor xanthophrys</t>
  </si>
  <si>
    <t>Psittirostra psittacea</t>
  </si>
  <si>
    <t>Psychotria grandiflora</t>
  </si>
  <si>
    <t>Psychotria hexandra ssp. oahuensis</t>
  </si>
  <si>
    <t>Psychotria hobdyi</t>
  </si>
  <si>
    <t>Pteralyxia kauaiensis</t>
  </si>
  <si>
    <t>Pteralyxia macrocarpa</t>
  </si>
  <si>
    <t>Pteris lidgatei</t>
  </si>
  <si>
    <t>Pterodroma cahow</t>
  </si>
  <si>
    <t>Pterodroma phaeopygia</t>
  </si>
  <si>
    <t>Pterodroma sandwichensis</t>
  </si>
  <si>
    <t>Pteropus mariannus mariannus</t>
  </si>
  <si>
    <t>Pteropus tokudae</t>
  </si>
  <si>
    <t>Ptilimnium nodosum</t>
  </si>
  <si>
    <t>Ptychobranchus greenii</t>
  </si>
  <si>
    <t>Ptychobranchus jonesi</t>
  </si>
  <si>
    <t>Ptychobranchus subtentum</t>
  </si>
  <si>
    <t>Ptychocheilus lucius</t>
  </si>
  <si>
    <t>Puffinus auricularis newelli</t>
  </si>
  <si>
    <t>Puma (=Felis) concolor coryi</t>
  </si>
  <si>
    <t>Puma (=Felis) concolor costaricensis</t>
  </si>
  <si>
    <t>Puma (=Felis) concolor couguar</t>
  </si>
  <si>
    <t>Purshia (=Cowania) subintegra</t>
  </si>
  <si>
    <t>Pyrgulopsis (=Marstonia) pachyta</t>
  </si>
  <si>
    <t>Pyrgulopsis bernardina</t>
  </si>
  <si>
    <t>Pyrgulopsis bruneauensis</t>
  </si>
  <si>
    <t>Pyrgulopsis chupaderae</t>
  </si>
  <si>
    <t>Pyrgulopsis idahoensis</t>
  </si>
  <si>
    <t>Pyrgulopsis neomexicana</t>
  </si>
  <si>
    <t>Pyrgulopsis ogmorhaphe</t>
  </si>
  <si>
    <t>Pyrgulopsis roswellensis</t>
  </si>
  <si>
    <t>Pyrgulopsis trivialis</t>
  </si>
  <si>
    <t>Pyrgus ruralis lagunae</t>
  </si>
  <si>
    <t>Quadrula cylindrica cylindrica</t>
  </si>
  <si>
    <t>Quadrula cylindrica strigillata</t>
  </si>
  <si>
    <t>Quadrula fragosa</t>
  </si>
  <si>
    <t>Quadrula intermedia</t>
  </si>
  <si>
    <t>Quadrula sparsa</t>
  </si>
  <si>
    <t>Quadrula stapes</t>
  </si>
  <si>
    <t>Rallus longirostris levipes</t>
  </si>
  <si>
    <t>Rallus longirostris obsoletus</t>
  </si>
  <si>
    <t>Rallus longirostris yumanensis</t>
  </si>
  <si>
    <t>Rallus owstoni</t>
  </si>
  <si>
    <t>Rana chiricahuensis</t>
  </si>
  <si>
    <t>Rana draytonii</t>
  </si>
  <si>
    <t>Rana muscosa</t>
  </si>
  <si>
    <t>Rana pretiosa</t>
  </si>
  <si>
    <t>Rana sevosa</t>
  </si>
  <si>
    <t>Rana sierrae</t>
  </si>
  <si>
    <t>Rangifer tarandus caribou</t>
  </si>
  <si>
    <t>Ranunculus aestivalis (=acriformis)</t>
  </si>
  <si>
    <t>Reithrodontomys raviventris</t>
  </si>
  <si>
    <t>Remya kauaiensis</t>
  </si>
  <si>
    <t>Remya mauiensis</t>
  </si>
  <si>
    <t>Remya montgomeryi</t>
  </si>
  <si>
    <t>Rhaphiomidas terminatus abdominalis</t>
  </si>
  <si>
    <t>Rhinichthys osculus lethoporus</t>
  </si>
  <si>
    <t>Rhinichthys osculus nevadensis</t>
  </si>
  <si>
    <t>Rhinichthys osculus oligoporus</t>
  </si>
  <si>
    <t>Rhinichthys osculus ssp.</t>
  </si>
  <si>
    <t>Rhinichthys osculus thermalis</t>
  </si>
  <si>
    <t>Rhinoceros sondaicus</t>
  </si>
  <si>
    <t>Rhinoceros unicornis</t>
  </si>
  <si>
    <t>Rhinoptilus bitorquatus</t>
  </si>
  <si>
    <t>Rhodiola integrifolia ssp. leedyi</t>
  </si>
  <si>
    <t>Rhododendron chapmanii</t>
  </si>
  <si>
    <t>Rhus michauxii</t>
  </si>
  <si>
    <t>Rhynchopsitta pachyrhyncha</t>
  </si>
  <si>
    <t>Rhynchospora knieskernii</t>
  </si>
  <si>
    <t>Ribes echinellum</t>
  </si>
  <si>
    <t>Rorippa gambellii</t>
  </si>
  <si>
    <t>Rostrhamus sociabilis plumbeus</t>
  </si>
  <si>
    <t>Sagittaria fasciculata</t>
  </si>
  <si>
    <t>Sagittaria secundifolia</t>
  </si>
  <si>
    <t>Saguinus oedipus</t>
  </si>
  <si>
    <t>Salmo salar</t>
  </si>
  <si>
    <t>Salvelinus confluentus</t>
  </si>
  <si>
    <t>Sanicula mariversa</t>
  </si>
  <si>
    <t>Sanicula purpurea</t>
  </si>
  <si>
    <t>Santalum haleakalae var. lanaiense</t>
  </si>
  <si>
    <t>Sarracenia oreophila</t>
  </si>
  <si>
    <t>Sarracenia rubra ssp. alabamensis</t>
  </si>
  <si>
    <t>Sarracenia rubra ssp. jonesii</t>
  </si>
  <si>
    <t>Scaevola coriacea</t>
  </si>
  <si>
    <t>Scaphirhynchus albus</t>
  </si>
  <si>
    <t>Scaphirhynchus suttkusi</t>
  </si>
  <si>
    <t>Schenkia sebaeoides</t>
  </si>
  <si>
    <t>Schiedea adamantis</t>
  </si>
  <si>
    <t>Schiedea apokremnos</t>
  </si>
  <si>
    <t>Schiedea attenuata</t>
  </si>
  <si>
    <t>Schiedea diffusa ssp. macraei</t>
  </si>
  <si>
    <t>Schiedea haleakalensis</t>
  </si>
  <si>
    <t>Schiedea hawaiiensis</t>
  </si>
  <si>
    <t>Schiedea helleri</t>
  </si>
  <si>
    <t>Schiedea hookeri</t>
  </si>
  <si>
    <t>Schiedea jacobii</t>
  </si>
  <si>
    <t>Schiedea kaalae</t>
  </si>
  <si>
    <t>Schiedea kauaiensis</t>
  </si>
  <si>
    <t>Schiedea kealiae</t>
  </si>
  <si>
    <t>Schiedea laui</t>
  </si>
  <si>
    <t>Schiedea lychnoides</t>
  </si>
  <si>
    <t>Schiedea lydgatei</t>
  </si>
  <si>
    <t>Schiedea membranacea</t>
  </si>
  <si>
    <t>Schiedea nuttallii</t>
  </si>
  <si>
    <t>Schiedea obovata</t>
  </si>
  <si>
    <t>Schiedea salicaria</t>
  </si>
  <si>
    <t>Schiedea sarmentosa</t>
  </si>
  <si>
    <t>Schiedea spergulina var. leiopoda</t>
  </si>
  <si>
    <t>Schiedea spergulina var. spergulina</t>
  </si>
  <si>
    <t>Schiedea stellarioides</t>
  </si>
  <si>
    <t>Schiedea trinervis</t>
  </si>
  <si>
    <t>Schiedea verticillata</t>
  </si>
  <si>
    <t>Schiedea viscosa</t>
  </si>
  <si>
    <t>Schoenocrambe argillacea</t>
  </si>
  <si>
    <t>Schoenocrambe barnebyi</t>
  </si>
  <si>
    <t>Schoenocrambe suffrutescens</t>
  </si>
  <si>
    <t>Schoepfia arenaria</t>
  </si>
  <si>
    <t>Schwalbea americana</t>
  </si>
  <si>
    <t>Scirpus ancistrochaetus</t>
  </si>
  <si>
    <t>Sciurus niger cinereus</t>
  </si>
  <si>
    <t>Sclerocactus brevihamatus ssp. tobuschii</t>
  </si>
  <si>
    <t>Sclerocactus brevispinus</t>
  </si>
  <si>
    <t>Sclerocactus glaucus</t>
  </si>
  <si>
    <t>Sclerocactus mesae-verdae</t>
  </si>
  <si>
    <t>Sclerocactus wetlandicus</t>
  </si>
  <si>
    <t>Sclerocactus wrightiae</t>
  </si>
  <si>
    <t>Scutellaria floridana</t>
  </si>
  <si>
    <t>Scutellaria montana</t>
  </si>
  <si>
    <t>Sebastes paucispinis</t>
  </si>
  <si>
    <t>Sebastes pinniger</t>
  </si>
  <si>
    <t>Sebastes ruberrimus</t>
  </si>
  <si>
    <t>Senecio layneae</t>
  </si>
  <si>
    <t>Serianthes nelsonii</t>
  </si>
  <si>
    <t>Seriatopora aculeata</t>
  </si>
  <si>
    <t>Sesbania tomentosa</t>
  </si>
  <si>
    <t>Setophaga kirtlandii (= Dendroica kirtlandii)</t>
  </si>
  <si>
    <t>Sibara filifolia</t>
  </si>
  <si>
    <t>Sicyos albus</t>
  </si>
  <si>
    <t>Sidalcea keckii</t>
  </si>
  <si>
    <t>Sidalcea nelsoniana</t>
  </si>
  <si>
    <t>Sidalcea oregana ssp. valida</t>
  </si>
  <si>
    <t>Sidalcea oregana var. calva</t>
  </si>
  <si>
    <t>Sidalcea pedata</t>
  </si>
  <si>
    <t>Silene alexandri</t>
  </si>
  <si>
    <t>Silene hawaiiensis</t>
  </si>
  <si>
    <t>Silene lanceolata</t>
  </si>
  <si>
    <t>Silene perlmanii</t>
  </si>
  <si>
    <t>Silene polypetala</t>
  </si>
  <si>
    <t>Silene spaldingii</t>
  </si>
  <si>
    <t>Sisyrinchium dichotomum</t>
  </si>
  <si>
    <t>Solanum drymophilum</t>
  </si>
  <si>
    <t>Solanum incompletum</t>
  </si>
  <si>
    <t>Solanum sandwicense</t>
  </si>
  <si>
    <t>Solidago albopilosa</t>
  </si>
  <si>
    <t>Solidago houghtonii</t>
  </si>
  <si>
    <t>Solidago shortii</t>
  </si>
  <si>
    <t>Solidago spithamaea</t>
  </si>
  <si>
    <t>Somateria fischeri</t>
  </si>
  <si>
    <t>Somatochlora hineana</t>
  </si>
  <si>
    <t>Sorex ornatus relictus</t>
  </si>
  <si>
    <t>Spelaeorchestia koloana</t>
  </si>
  <si>
    <t>Speoplatyrhinus poulsoni</t>
  </si>
  <si>
    <t>Spermolepis hawaiiensis</t>
  </si>
  <si>
    <t>Speyeria callippe callippe</t>
  </si>
  <si>
    <t>Speyeria zerene behrensii</t>
  </si>
  <si>
    <t>Speyeria zerene hippolyta</t>
  </si>
  <si>
    <t>Speyeria zerene myrtleae</t>
  </si>
  <si>
    <t>Sphaeralcea gierischii</t>
  </si>
  <si>
    <t>Sphaerodactylus micropithecus</t>
  </si>
  <si>
    <t>Spheniscus demersus</t>
  </si>
  <si>
    <t>Sphyrna lewini</t>
  </si>
  <si>
    <t>Spigelia gentianoides</t>
  </si>
  <si>
    <t>Spiraea virginiana</t>
  </si>
  <si>
    <t>Spiranthes delitescens</t>
  </si>
  <si>
    <t>Spiranthes diluvialis</t>
  </si>
  <si>
    <t>Stahlia monosperma</t>
  </si>
  <si>
    <t>Stenogyne angustifolia angustifolia</t>
  </si>
  <si>
    <t>Stenogyne bifida</t>
  </si>
  <si>
    <t>Stenogyne campanulata</t>
  </si>
  <si>
    <t>Stenogyne cranwelliae</t>
  </si>
  <si>
    <t>Stenogyne kanehoana</t>
  </si>
  <si>
    <t>Stenogyne kauaulaensis</t>
  </si>
  <si>
    <t>Stenogyne kealiae</t>
  </si>
  <si>
    <t>Stephanomeria malheurensis</t>
  </si>
  <si>
    <t>Sterna antillarum</t>
  </si>
  <si>
    <t>Sterna antillarum browni</t>
  </si>
  <si>
    <t>Sterna dougallii dougallii</t>
  </si>
  <si>
    <t>Sternotherus depressus</t>
  </si>
  <si>
    <t>Streptanthus albidus ssp. albidus</t>
  </si>
  <si>
    <t>Streptanthus niger</t>
  </si>
  <si>
    <t>Streptocephalus woottoni</t>
  </si>
  <si>
    <t>Strix occidentalis caurina</t>
  </si>
  <si>
    <t>Strymon acis bartrami</t>
  </si>
  <si>
    <t>Stygobromus (=Stygonectes) pecki</t>
  </si>
  <si>
    <t>Stygobromus hayi</t>
  </si>
  <si>
    <t>Styrax portoricensis</t>
  </si>
  <si>
    <t>Styrax texanus</t>
  </si>
  <si>
    <t>Suaeda californica</t>
  </si>
  <si>
    <t>Succinea chittenangoensis</t>
  </si>
  <si>
    <t>Swallenia alexandrae</t>
  </si>
  <si>
    <t>Sylvilagus bachmani riparius</t>
  </si>
  <si>
    <t>Sylvilagus palustris hefneri</t>
  </si>
  <si>
    <t>Syncaris pacifica</t>
  </si>
  <si>
    <t>Tamiasciurus hudsonicus grahamensis</t>
  </si>
  <si>
    <t>Taraxacum californicum</t>
  </si>
  <si>
    <t>Taylorconcha serpenticola</t>
  </si>
  <si>
    <t>Tectaria estremerana</t>
  </si>
  <si>
    <t>Telespyza cantans</t>
  </si>
  <si>
    <t>Telespyza ultima</t>
  </si>
  <si>
    <t>Ternstroemia luquillensis</t>
  </si>
  <si>
    <t>Ternstroemia subsessilis</t>
  </si>
  <si>
    <t>Tetramolopium arenarium</t>
  </si>
  <si>
    <t>Tetramolopium capillare</t>
  </si>
  <si>
    <t>Tetramolopium filiforme</t>
  </si>
  <si>
    <t>Tetramolopium lepidotum ssp. lepidotum</t>
  </si>
  <si>
    <t>Tetramolopium remyi</t>
  </si>
  <si>
    <t>Tetramolopium rockii</t>
  </si>
  <si>
    <t>Tetrao urogallus cantabricus</t>
  </si>
  <si>
    <t>Thaleichthys pacificus</t>
  </si>
  <si>
    <t>Thalictrum cooleyi</t>
  </si>
  <si>
    <t>Thamnophis eques megalops</t>
  </si>
  <si>
    <t>Thamnophis gigas</t>
  </si>
  <si>
    <t>Thamnophis rufipunctatus</t>
  </si>
  <si>
    <t>Thamnophis sirtalis tetrataenia</t>
  </si>
  <si>
    <t>Thelypodium howellii spectabilis</t>
  </si>
  <si>
    <t>Thelypodium stenopetalum</t>
  </si>
  <si>
    <t>Thelypteris inabonensis</t>
  </si>
  <si>
    <t>Thelypteris pilosa var. alabamensis</t>
  </si>
  <si>
    <t>Thelypteris verecunda</t>
  </si>
  <si>
    <t>Thelypteris yaucoensis</t>
  </si>
  <si>
    <t>Thermosphaeroma thermophilus</t>
  </si>
  <si>
    <t>Thlaspi californicum</t>
  </si>
  <si>
    <t>Thomomys mazama glacialis</t>
  </si>
  <si>
    <t>Thomomys mazama pugetensis</t>
  </si>
  <si>
    <t>Thomomys mazama tumuli</t>
  </si>
  <si>
    <t>Thomomys mazama yelmensis</t>
  </si>
  <si>
    <t>Thysanocarpus conchuliferus</t>
  </si>
  <si>
    <t>Tiaroga cobitis</t>
  </si>
  <si>
    <t>Todiramphus cinnamominus</t>
  </si>
  <si>
    <t>Torreya taxifolia</t>
  </si>
  <si>
    <t>Townsendia aprica</t>
  </si>
  <si>
    <t>Toxolasma cylindrellus</t>
  </si>
  <si>
    <t>Trematolobelia singularis</t>
  </si>
  <si>
    <t>Trichechus senegalensis</t>
  </si>
  <si>
    <t>Trichilia triacantha</t>
  </si>
  <si>
    <t>Trichostema austromontanum ssp. compactum</t>
  </si>
  <si>
    <t>Trifolium amoenum</t>
  </si>
  <si>
    <t>Trifolium stoloniferum</t>
  </si>
  <si>
    <t>Trifolium trichocalyx</t>
  </si>
  <si>
    <t>Trillium persistens</t>
  </si>
  <si>
    <t>Trillium reliquum</t>
  </si>
  <si>
    <t>Trimerotropis infantilis</t>
  </si>
  <si>
    <t>Triodopsis platysayoides</t>
  </si>
  <si>
    <t>Tryonia alamosae</t>
  </si>
  <si>
    <t>Tryonia circumstriata (=stocktonensis)</t>
  </si>
  <si>
    <t>Tuctoria greenei</t>
  </si>
  <si>
    <t>Tuctoria mucronata</t>
  </si>
  <si>
    <t>Tulotoma magnifica</t>
  </si>
  <si>
    <t>Typhlomolge rathbuni</t>
  </si>
  <si>
    <t>Uma inornata</t>
  </si>
  <si>
    <t>Uncia (=Panthera) uncia</t>
  </si>
  <si>
    <t>Urera kaalae</t>
  </si>
  <si>
    <t>Urocitellus brunneus</t>
  </si>
  <si>
    <t>Urocyon littoralis catalinae</t>
  </si>
  <si>
    <t>Urocyon littoralis littoralis</t>
  </si>
  <si>
    <t>Urocyon littoralis santacruzae</t>
  </si>
  <si>
    <t>Urocyon littoralis santarosae</t>
  </si>
  <si>
    <t>Ursus arctos</t>
  </si>
  <si>
    <t>Ursus arctos horribilis</t>
  </si>
  <si>
    <t>Ursus arctos pruinosus</t>
  </si>
  <si>
    <t>Ursus maritimus</t>
  </si>
  <si>
    <t>Valvata utahensis</t>
  </si>
  <si>
    <t>Varronia rupicola</t>
  </si>
  <si>
    <t>Verbena californica</t>
  </si>
  <si>
    <t>Verbesina dissita</t>
  </si>
  <si>
    <t>Vermivora bachmanii</t>
  </si>
  <si>
    <t>Vernonia proctorii</t>
  </si>
  <si>
    <t>Vetericaris chaceorum</t>
  </si>
  <si>
    <t>Vicia menziesii</t>
  </si>
  <si>
    <t>Vigna o-wahuensis</t>
  </si>
  <si>
    <t>Villosa choctawensis</t>
  </si>
  <si>
    <t>Villosa fabalis</t>
  </si>
  <si>
    <t>Villosa perpurpurea</t>
  </si>
  <si>
    <t>Villosa trabalis</t>
  </si>
  <si>
    <t>Viola chamissoniana ssp. chamissoniana</t>
  </si>
  <si>
    <t>Viola helenae</t>
  </si>
  <si>
    <t>Viola kauaiensis var. wahiawaensis</t>
  </si>
  <si>
    <t>Viola lanaiensis</t>
  </si>
  <si>
    <t>Viola oahuensis</t>
  </si>
  <si>
    <t>Vireo bellii pusillus</t>
  </si>
  <si>
    <t>Vulpes macrotis mutica</t>
  </si>
  <si>
    <t>Vultur gryphus</t>
  </si>
  <si>
    <t>Warea amplexifolia</t>
  </si>
  <si>
    <t>Warea carteri</t>
  </si>
  <si>
    <t>Wikstroemia villosa</t>
  </si>
  <si>
    <t>Wilkesia hobdyi</t>
  </si>
  <si>
    <t>Xantusia riversiana</t>
  </si>
  <si>
    <t>Xylosma crenatum</t>
  </si>
  <si>
    <t>Xyrauchen texanus</t>
  </si>
  <si>
    <t>Xyris tennesseensis</t>
  </si>
  <si>
    <t>Yermo xanthocephalus</t>
  </si>
  <si>
    <t>Zanthoxylum dipetalum var. tomentosum</t>
  </si>
  <si>
    <t>Zanthoxylum hawaiiense</t>
  </si>
  <si>
    <t>Zanthoxylum oahuense</t>
  </si>
  <si>
    <t>Zanthoxylum thomasianum</t>
  </si>
  <si>
    <t>Zapus hudsonius luteus</t>
  </si>
  <si>
    <t>Zapus hudsonius preblei</t>
  </si>
  <si>
    <t>Ziziphus celata</t>
  </si>
  <si>
    <t>Zosterops conspicillatus conspicillatus</t>
  </si>
  <si>
    <t>Zosterops rotensis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</si>
</sst>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N5" sqref="N5"/>
    </sheetView>
  </sheetViews>
  <sheetFormatPr defaultRowHeight="15" x14ac:dyDescent="0.25"/>
  <cols>
    <col min="1" max="10" width="9.140625" style="1"/>
    <col min="11" max="11" width="18.5703125" style="1" bestFit="1" customWidth="1"/>
    <col min="12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531</v>
      </c>
      <c r="O1" t="s">
        <v>532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1">
        <v>0.79837452542923704</v>
      </c>
      <c r="B2" s="1">
        <f>IF(A2&lt;0.15,1,0)</f>
        <v>0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21</v>
      </c>
      <c r="H2" s="1" t="s">
        <v>22</v>
      </c>
      <c r="I2" s="1" t="s">
        <v>23</v>
      </c>
      <c r="J2" s="1">
        <v>1</v>
      </c>
      <c r="K2" s="2"/>
      <c r="L2" s="1" t="s">
        <v>24</v>
      </c>
      <c r="M2" s="1">
        <v>115000</v>
      </c>
      <c r="N2" s="1">
        <f>VLOOKUP(D2,exp_sum!1:1048576,3,FALSE)</f>
        <v>5973</v>
      </c>
      <c r="O2" s="1">
        <f>VLOOKUP(D2,exp_sum!1:1048576,4,FALSE)</f>
        <v>0</v>
      </c>
      <c r="P2" s="1">
        <v>120973</v>
      </c>
      <c r="Q2" s="1">
        <v>3</v>
      </c>
      <c r="R2" s="1">
        <v>75550</v>
      </c>
      <c r="S2" s="1">
        <v>32223</v>
      </c>
      <c r="T2" s="1">
        <v>2</v>
      </c>
    </row>
    <row r="3" spans="1:20" x14ac:dyDescent="0.25">
      <c r="A3" s="1">
        <v>0.70701843926182018</v>
      </c>
      <c r="B3" s="1">
        <f t="shared" ref="B3:B66" si="0">IF(A3&lt;0.15,1,0)</f>
        <v>0</v>
      </c>
      <c r="C3" s="1" t="s">
        <v>25</v>
      </c>
      <c r="D3" s="1" t="s">
        <v>26</v>
      </c>
      <c r="E3" s="1" t="s">
        <v>20</v>
      </c>
      <c r="F3" s="1" t="s">
        <v>21</v>
      </c>
      <c r="G3" s="1" t="s">
        <v>21</v>
      </c>
      <c r="H3" s="1" t="s">
        <v>22</v>
      </c>
      <c r="I3" s="1" t="s">
        <v>23</v>
      </c>
      <c r="J3" s="1">
        <v>1</v>
      </c>
      <c r="K3" s="2">
        <v>38593</v>
      </c>
      <c r="L3" s="1" t="s">
        <v>24</v>
      </c>
      <c r="M3" s="1">
        <v>2882133</v>
      </c>
      <c r="N3" s="1">
        <f>VLOOKUP(D3,exp_sum!$A$2:$F$1642,3,FALSE)</f>
        <v>786338</v>
      </c>
      <c r="O3" s="1">
        <f>VLOOKUP(D3,exp_sum!$A$2:$F$1642,4,FALSE)</f>
        <v>59923</v>
      </c>
      <c r="P3" s="1">
        <v>3728394</v>
      </c>
      <c r="Q3" s="1">
        <v>15</v>
      </c>
      <c r="R3" s="1">
        <v>1884500</v>
      </c>
      <c r="S3" s="1">
        <v>93850</v>
      </c>
      <c r="T3" s="1">
        <v>2</v>
      </c>
    </row>
    <row r="4" spans="1:20" x14ac:dyDescent="0.25">
      <c r="A4" s="1">
        <v>0.21616486170894544</v>
      </c>
      <c r="B4" s="1">
        <f t="shared" si="0"/>
        <v>0</v>
      </c>
      <c r="C4" s="1" t="s">
        <v>27</v>
      </c>
      <c r="D4" s="1" t="s">
        <v>28</v>
      </c>
      <c r="E4" s="1" t="s">
        <v>20</v>
      </c>
      <c r="F4" s="1" t="s">
        <v>29</v>
      </c>
      <c r="G4" s="1" t="s">
        <v>30</v>
      </c>
      <c r="H4" s="1" t="s">
        <v>22</v>
      </c>
      <c r="I4" s="1" t="s">
        <v>31</v>
      </c>
      <c r="J4" s="1">
        <v>1</v>
      </c>
      <c r="K4" s="2"/>
    </row>
    <row r="5" spans="1:20" x14ac:dyDescent="0.25">
      <c r="A5" s="1">
        <v>0.15176930964364832</v>
      </c>
      <c r="B5" s="1">
        <f t="shared" si="0"/>
        <v>0</v>
      </c>
      <c r="C5" s="1" t="s">
        <v>32</v>
      </c>
      <c r="D5" s="1" t="s">
        <v>33</v>
      </c>
      <c r="E5" s="1" t="s">
        <v>20</v>
      </c>
      <c r="F5" s="1" t="s">
        <v>29</v>
      </c>
      <c r="G5" s="1" t="s">
        <v>30</v>
      </c>
      <c r="H5" s="1" t="s">
        <v>34</v>
      </c>
      <c r="I5" s="1" t="s">
        <v>23</v>
      </c>
      <c r="J5" s="1">
        <v>1</v>
      </c>
      <c r="K5" s="2"/>
    </row>
    <row r="6" spans="1:20" x14ac:dyDescent="0.25">
      <c r="A6" s="1">
        <v>0.85451060528453249</v>
      </c>
      <c r="B6" s="1">
        <f t="shared" si="0"/>
        <v>0</v>
      </c>
      <c r="C6" s="1" t="s">
        <v>35</v>
      </c>
      <c r="D6" s="1" t="s">
        <v>36</v>
      </c>
      <c r="E6" s="1" t="s">
        <v>20</v>
      </c>
      <c r="F6" s="1" t="s">
        <v>29</v>
      </c>
      <c r="G6" s="1" t="s">
        <v>30</v>
      </c>
      <c r="H6" s="1" t="s">
        <v>37</v>
      </c>
      <c r="I6" s="1" t="s">
        <v>23</v>
      </c>
      <c r="J6" s="1">
        <v>3</v>
      </c>
      <c r="K6" s="2"/>
    </row>
    <row r="7" spans="1:20" x14ac:dyDescent="0.25">
      <c r="A7" s="1">
        <v>0.46040895477508004</v>
      </c>
      <c r="B7" s="1">
        <f t="shared" si="0"/>
        <v>0</v>
      </c>
      <c r="C7" s="1" t="s">
        <v>38</v>
      </c>
      <c r="D7" s="1" t="s">
        <v>39</v>
      </c>
      <c r="E7" s="1" t="s">
        <v>20</v>
      </c>
      <c r="F7" s="1" t="s">
        <v>29</v>
      </c>
      <c r="G7" s="1" t="s">
        <v>30</v>
      </c>
      <c r="H7" s="1" t="s">
        <v>22</v>
      </c>
      <c r="I7" s="1" t="s">
        <v>23</v>
      </c>
      <c r="J7" s="1">
        <v>1</v>
      </c>
      <c r="K7" s="2"/>
    </row>
    <row r="8" spans="1:20" x14ac:dyDescent="0.25">
      <c r="A8" s="1">
        <v>0.33619806534331109</v>
      </c>
      <c r="B8" s="1">
        <f t="shared" si="0"/>
        <v>0</v>
      </c>
      <c r="C8" s="1" t="s">
        <v>40</v>
      </c>
      <c r="D8" s="1" t="s">
        <v>41</v>
      </c>
      <c r="E8" s="1" t="s">
        <v>20</v>
      </c>
      <c r="G8" s="1" t="s">
        <v>29</v>
      </c>
      <c r="H8" s="1" t="s">
        <v>22</v>
      </c>
      <c r="I8" s="1" t="s">
        <v>23</v>
      </c>
      <c r="J8" s="1">
        <v>1</v>
      </c>
      <c r="K8" s="2"/>
      <c r="L8" s="1" t="s">
        <v>42</v>
      </c>
      <c r="M8" s="1">
        <v>166000</v>
      </c>
      <c r="N8" s="1">
        <f>VLOOKUP(D8,exp_sum!$A$2:$F$1642,3,FALSE)</f>
        <v>49190</v>
      </c>
      <c r="O8" s="1">
        <f>VLOOKUP(D8,exp_sum!$A$2:$F$1642,4,FALSE)</f>
        <v>0</v>
      </c>
      <c r="P8" s="1">
        <v>215190</v>
      </c>
      <c r="Q8" s="1">
        <v>2</v>
      </c>
      <c r="R8" s="1">
        <v>174590</v>
      </c>
      <c r="S8" s="1">
        <v>107595</v>
      </c>
    </row>
    <row r="9" spans="1:20" x14ac:dyDescent="0.25">
      <c r="A9" s="1">
        <v>0.28070224099035657</v>
      </c>
      <c r="B9" s="1">
        <f t="shared" si="0"/>
        <v>0</v>
      </c>
      <c r="C9" s="1" t="s">
        <v>43</v>
      </c>
      <c r="D9" s="1" t="s">
        <v>44</v>
      </c>
      <c r="E9" s="1" t="s">
        <v>20</v>
      </c>
      <c r="F9" s="1" t="s">
        <v>21</v>
      </c>
      <c r="G9" s="1" t="s">
        <v>21</v>
      </c>
      <c r="H9" s="1" t="s">
        <v>22</v>
      </c>
      <c r="I9" s="1" t="s">
        <v>23</v>
      </c>
      <c r="J9" s="1">
        <v>1</v>
      </c>
      <c r="K9" s="2"/>
    </row>
    <row r="10" spans="1:20" x14ac:dyDescent="0.25">
      <c r="A10" s="1">
        <v>0.96457926482467293</v>
      </c>
      <c r="B10" s="1">
        <f t="shared" si="0"/>
        <v>0</v>
      </c>
      <c r="C10" s="1" t="s">
        <v>45</v>
      </c>
      <c r="D10" s="1" t="s">
        <v>46</v>
      </c>
      <c r="E10" s="1" t="s">
        <v>20</v>
      </c>
      <c r="G10" s="1" t="s">
        <v>29</v>
      </c>
      <c r="H10" s="1" t="s">
        <v>22</v>
      </c>
      <c r="I10" s="1" t="s">
        <v>47</v>
      </c>
      <c r="J10" s="1">
        <v>1</v>
      </c>
      <c r="K10" s="2"/>
      <c r="L10" s="1" t="s">
        <v>42</v>
      </c>
      <c r="M10" s="1">
        <v>308000</v>
      </c>
      <c r="N10" s="1">
        <f>VLOOKUP(D10,exp_sum!$A$2:$F$1642,3,FALSE)</f>
        <v>75150</v>
      </c>
      <c r="O10" s="1">
        <f>VLOOKUP(D10,exp_sum!$A$2:$F$1642,4,FALSE)</f>
        <v>0</v>
      </c>
      <c r="P10" s="1">
        <v>383150</v>
      </c>
      <c r="Q10" s="1">
        <v>3</v>
      </c>
      <c r="R10" s="1">
        <v>250550</v>
      </c>
      <c r="S10" s="1">
        <v>99400</v>
      </c>
    </row>
    <row r="11" spans="1:20" x14ac:dyDescent="0.25">
      <c r="A11" s="1">
        <v>0.2494889605045556</v>
      </c>
      <c r="B11" s="1">
        <f t="shared" si="0"/>
        <v>0</v>
      </c>
      <c r="C11" s="1" t="s">
        <v>48</v>
      </c>
      <c r="D11" s="1" t="s">
        <v>49</v>
      </c>
      <c r="E11" s="1" t="s">
        <v>20</v>
      </c>
      <c r="F11" s="1" t="s">
        <v>29</v>
      </c>
      <c r="G11" s="1" t="s">
        <v>30</v>
      </c>
      <c r="H11" s="1" t="s">
        <v>50</v>
      </c>
      <c r="I11" s="1" t="s">
        <v>31</v>
      </c>
      <c r="J11" s="1">
        <v>5</v>
      </c>
      <c r="K11" s="2"/>
    </row>
    <row r="12" spans="1:20" x14ac:dyDescent="0.25">
      <c r="A12" s="1">
        <v>0.79791801133679718</v>
      </c>
      <c r="B12" s="1">
        <f t="shared" si="0"/>
        <v>0</v>
      </c>
      <c r="C12" s="1" t="s">
        <v>51</v>
      </c>
      <c r="D12" s="1" t="s">
        <v>52</v>
      </c>
      <c r="E12" s="1" t="s">
        <v>20</v>
      </c>
      <c r="F12" s="1" t="s">
        <v>29</v>
      </c>
      <c r="G12" s="1" t="s">
        <v>30</v>
      </c>
      <c r="H12" s="1" t="s">
        <v>50</v>
      </c>
      <c r="I12" s="1" t="s">
        <v>53</v>
      </c>
      <c r="J12" s="1">
        <v>5</v>
      </c>
      <c r="K12" s="2"/>
    </row>
    <row r="13" spans="1:20" x14ac:dyDescent="0.25">
      <c r="A13" s="1">
        <v>0.93082274666528775</v>
      </c>
      <c r="B13" s="1">
        <f t="shared" si="0"/>
        <v>0</v>
      </c>
      <c r="C13" s="1" t="s">
        <v>54</v>
      </c>
      <c r="D13" s="1" t="s">
        <v>55</v>
      </c>
      <c r="E13" s="1" t="s">
        <v>20</v>
      </c>
      <c r="G13" s="1" t="s">
        <v>29</v>
      </c>
      <c r="H13" s="1" t="s">
        <v>22</v>
      </c>
      <c r="I13" s="1" t="s">
        <v>23</v>
      </c>
      <c r="J13" s="1">
        <v>1</v>
      </c>
      <c r="K13" s="2"/>
      <c r="L13" s="1" t="s">
        <v>42</v>
      </c>
      <c r="M13" s="1">
        <v>47500</v>
      </c>
      <c r="N13" s="1">
        <f>VLOOKUP(D13,exp_sum!$A$2:$F$1642,3,FALSE)</f>
        <v>3776</v>
      </c>
      <c r="O13" s="1">
        <f>VLOOKUP(D13,exp_sum!$A$2:$F$1642,4,FALSE)</f>
        <v>0</v>
      </c>
      <c r="P13" s="1">
        <v>51276</v>
      </c>
      <c r="Q13" s="1">
        <v>2</v>
      </c>
      <c r="R13" s="1">
        <v>42576</v>
      </c>
      <c r="S13" s="1">
        <v>25638</v>
      </c>
    </row>
    <row r="14" spans="1:20" x14ac:dyDescent="0.25">
      <c r="A14" s="1">
        <v>0.12363404288531965</v>
      </c>
      <c r="B14" s="1">
        <f t="shared" si="0"/>
        <v>1</v>
      </c>
      <c r="C14" s="1" t="s">
        <v>56</v>
      </c>
      <c r="D14" s="1" t="s">
        <v>57</v>
      </c>
      <c r="E14" s="1" t="s">
        <v>20</v>
      </c>
      <c r="F14" s="1" t="s">
        <v>29</v>
      </c>
      <c r="G14" s="1" t="s">
        <v>29</v>
      </c>
      <c r="H14" s="1" t="s">
        <v>22</v>
      </c>
      <c r="I14" s="1" t="s">
        <v>23</v>
      </c>
      <c r="J14" s="1">
        <v>1</v>
      </c>
      <c r="K14" s="2">
        <v>35109</v>
      </c>
      <c r="L14" s="1" t="s">
        <v>24</v>
      </c>
      <c r="M14" s="1">
        <v>808896</v>
      </c>
      <c r="N14" s="1">
        <f>VLOOKUP(D14,exp_sum!$A$2:$F$1642,3,FALSE)</f>
        <v>33389</v>
      </c>
      <c r="O14" s="1">
        <f>VLOOKUP(D14,exp_sum!$A$2:$F$1642,4,FALSE)</f>
        <v>63933</v>
      </c>
      <c r="P14" s="1">
        <v>906218</v>
      </c>
      <c r="Q14" s="1">
        <v>15</v>
      </c>
      <c r="R14" s="1">
        <v>232499</v>
      </c>
      <c r="S14" s="1">
        <v>26605</v>
      </c>
      <c r="T14" s="1">
        <v>2</v>
      </c>
    </row>
    <row r="15" spans="1:20" x14ac:dyDescent="0.25">
      <c r="A15" s="1">
        <v>0.24580396597776033</v>
      </c>
      <c r="B15" s="1">
        <f t="shared" si="0"/>
        <v>0</v>
      </c>
      <c r="C15" s="1" t="s">
        <v>58</v>
      </c>
      <c r="D15" s="1" t="s">
        <v>59</v>
      </c>
      <c r="E15" s="1" t="s">
        <v>20</v>
      </c>
      <c r="F15" s="1" t="s">
        <v>29</v>
      </c>
      <c r="G15" s="1" t="s">
        <v>30</v>
      </c>
      <c r="H15" s="1" t="s">
        <v>50</v>
      </c>
      <c r="I15" s="1" t="s">
        <v>31</v>
      </c>
      <c r="J15" s="1">
        <v>5</v>
      </c>
      <c r="K15" s="2"/>
    </row>
    <row r="16" spans="1:20" x14ac:dyDescent="0.25">
      <c r="A16" s="1">
        <v>0.32639972049217447</v>
      </c>
      <c r="B16" s="1">
        <f t="shared" si="0"/>
        <v>0</v>
      </c>
      <c r="C16" s="1" t="s">
        <v>60</v>
      </c>
      <c r="D16" s="1" t="s">
        <v>61</v>
      </c>
      <c r="E16" s="1" t="s">
        <v>20</v>
      </c>
      <c r="F16" s="1" t="s">
        <v>29</v>
      </c>
      <c r="G16" s="1" t="s">
        <v>30</v>
      </c>
      <c r="H16" s="1" t="s">
        <v>62</v>
      </c>
      <c r="I16" s="1" t="s">
        <v>31</v>
      </c>
      <c r="J16" s="1">
        <v>5.5</v>
      </c>
      <c r="K16" s="2"/>
    </row>
    <row r="17" spans="1:20" x14ac:dyDescent="0.25">
      <c r="A17" s="1">
        <v>0.22542122986184676</v>
      </c>
      <c r="B17" s="1">
        <f t="shared" si="0"/>
        <v>0</v>
      </c>
      <c r="C17" s="1" t="s">
        <v>63</v>
      </c>
      <c r="D17" s="1" t="s">
        <v>64</v>
      </c>
      <c r="E17" s="1" t="s">
        <v>20</v>
      </c>
      <c r="F17" s="1" t="s">
        <v>21</v>
      </c>
      <c r="G17" s="1" t="s">
        <v>21</v>
      </c>
      <c r="H17" s="1" t="s">
        <v>22</v>
      </c>
      <c r="I17" s="1" t="s">
        <v>23</v>
      </c>
      <c r="J17" s="1">
        <v>1</v>
      </c>
      <c r="K17" s="2"/>
    </row>
    <row r="18" spans="1:20" x14ac:dyDescent="0.25">
      <c r="A18" s="1">
        <v>0.61788602460129671</v>
      </c>
      <c r="B18" s="1">
        <f t="shared" si="0"/>
        <v>0</v>
      </c>
      <c r="C18" s="1" t="s">
        <v>65</v>
      </c>
      <c r="D18" s="1" t="s">
        <v>66</v>
      </c>
      <c r="E18" s="1" t="s">
        <v>20</v>
      </c>
      <c r="F18" s="1" t="s">
        <v>29</v>
      </c>
      <c r="G18" s="1" t="s">
        <v>30</v>
      </c>
      <c r="H18" s="1" t="s">
        <v>50</v>
      </c>
      <c r="I18" s="1" t="s">
        <v>23</v>
      </c>
      <c r="J18" s="1">
        <v>5</v>
      </c>
      <c r="K18" s="2"/>
    </row>
    <row r="19" spans="1:20" x14ac:dyDescent="0.25">
      <c r="A19" s="1">
        <v>7.9659288746888102E-2</v>
      </c>
      <c r="B19" s="1">
        <f t="shared" si="0"/>
        <v>1</v>
      </c>
      <c r="C19" s="1" t="s">
        <v>67</v>
      </c>
      <c r="D19" s="1" t="s">
        <v>68</v>
      </c>
      <c r="E19" s="1" t="s">
        <v>69</v>
      </c>
      <c r="F19" s="1" t="s">
        <v>29</v>
      </c>
      <c r="G19" s="1" t="s">
        <v>30</v>
      </c>
      <c r="H19" s="1" t="s">
        <v>70</v>
      </c>
      <c r="I19" s="1" t="s">
        <v>71</v>
      </c>
      <c r="J19" s="1">
        <v>4</v>
      </c>
      <c r="K19" s="2"/>
    </row>
    <row r="20" spans="1:20" x14ac:dyDescent="0.25">
      <c r="A20" s="1">
        <v>0.49085693234506822</v>
      </c>
      <c r="B20" s="1">
        <f t="shared" si="0"/>
        <v>0</v>
      </c>
      <c r="C20" s="1" t="s">
        <v>72</v>
      </c>
      <c r="D20" s="1" t="s">
        <v>73</v>
      </c>
      <c r="E20" s="1" t="s">
        <v>69</v>
      </c>
      <c r="F20" s="1" t="s">
        <v>21</v>
      </c>
      <c r="G20" s="1" t="s">
        <v>21</v>
      </c>
      <c r="H20" s="1" t="s">
        <v>74</v>
      </c>
      <c r="I20" s="1" t="s">
        <v>71</v>
      </c>
      <c r="J20" s="1">
        <v>4</v>
      </c>
      <c r="K20" s="2">
        <v>40254</v>
      </c>
      <c r="L20" s="1" t="s">
        <v>75</v>
      </c>
      <c r="M20" s="1">
        <v>7542459</v>
      </c>
      <c r="N20" s="1">
        <f>VLOOKUP(D20,exp_sum!$A$2:$F$1642,3,FALSE)</f>
        <v>829082</v>
      </c>
      <c r="O20" s="1">
        <f>VLOOKUP(D20,exp_sum!$A$2:$F$1642,4,FALSE)</f>
        <v>485571</v>
      </c>
      <c r="P20" s="1">
        <v>8857112</v>
      </c>
      <c r="Q20" s="1">
        <v>15</v>
      </c>
      <c r="R20" s="1">
        <v>1472559</v>
      </c>
      <c r="S20" s="1">
        <v>376123</v>
      </c>
      <c r="T20" s="1">
        <v>6</v>
      </c>
    </row>
    <row r="21" spans="1:20" x14ac:dyDescent="0.25">
      <c r="A21" s="1">
        <v>3.7077520158689592E-2</v>
      </c>
      <c r="B21" s="1">
        <f t="shared" si="0"/>
        <v>1</v>
      </c>
      <c r="C21" s="1" t="s">
        <v>76</v>
      </c>
      <c r="D21" s="1" t="s">
        <v>77</v>
      </c>
      <c r="E21" s="1" t="s">
        <v>69</v>
      </c>
      <c r="F21" s="1" t="s">
        <v>29</v>
      </c>
      <c r="G21" s="1" t="s">
        <v>30</v>
      </c>
      <c r="H21" s="1" t="s">
        <v>37</v>
      </c>
      <c r="I21" s="1" t="s">
        <v>78</v>
      </c>
      <c r="J21" s="1">
        <v>3</v>
      </c>
      <c r="K21" s="2"/>
    </row>
    <row r="22" spans="1:20" x14ac:dyDescent="0.25">
      <c r="A22" s="1">
        <v>0.66836962912571396</v>
      </c>
      <c r="B22" s="1">
        <f t="shared" si="0"/>
        <v>0</v>
      </c>
      <c r="C22" s="1" t="s">
        <v>79</v>
      </c>
      <c r="D22" s="1" t="s">
        <v>80</v>
      </c>
      <c r="E22" s="1" t="s">
        <v>69</v>
      </c>
      <c r="F22" s="1" t="s">
        <v>29</v>
      </c>
      <c r="G22" s="1" t="s">
        <v>30</v>
      </c>
      <c r="H22" s="1" t="s">
        <v>50</v>
      </c>
      <c r="I22" s="1" t="s">
        <v>81</v>
      </c>
      <c r="J22" s="1">
        <v>5</v>
      </c>
      <c r="K22" s="2"/>
      <c r="M22" s="1">
        <v>16855408</v>
      </c>
      <c r="N22" s="1">
        <f>VLOOKUP(D22,exp_sum!$A$2:$F$1642,3,FALSE)</f>
        <v>46693050</v>
      </c>
      <c r="O22" s="1">
        <f>VLOOKUP(D22,exp_sum!$A$2:$F$1642,4,FALSE)</f>
        <v>8777116</v>
      </c>
      <c r="P22" s="1">
        <v>72325574</v>
      </c>
      <c r="Q22" s="1">
        <v>12</v>
      </c>
      <c r="R22" s="1">
        <v>13462328</v>
      </c>
      <c r="S22" s="1">
        <v>7251633.5</v>
      </c>
    </row>
    <row r="23" spans="1:20" x14ac:dyDescent="0.25">
      <c r="A23" s="1">
        <v>0.16034692613689239</v>
      </c>
      <c r="B23" s="1">
        <f t="shared" si="0"/>
        <v>0</v>
      </c>
      <c r="C23" s="1" t="s">
        <v>82</v>
      </c>
      <c r="D23" s="1" t="s">
        <v>83</v>
      </c>
      <c r="E23" s="1" t="s">
        <v>69</v>
      </c>
      <c r="F23" s="1" t="s">
        <v>21</v>
      </c>
      <c r="G23" s="1" t="s">
        <v>84</v>
      </c>
      <c r="H23" s="1" t="s">
        <v>37</v>
      </c>
      <c r="I23" s="1" t="s">
        <v>85</v>
      </c>
      <c r="J23" s="1">
        <v>3</v>
      </c>
      <c r="K23" s="2">
        <v>33511</v>
      </c>
      <c r="L23" s="1" t="s">
        <v>86</v>
      </c>
      <c r="M23" s="1">
        <v>4436915</v>
      </c>
      <c r="N23" s="1">
        <f>VLOOKUP(D23,exp_sum!$A$2:$F$1642,3,FALSE)</f>
        <v>16290764</v>
      </c>
      <c r="O23" s="1">
        <f>VLOOKUP(D23,exp_sum!$A$2:$F$1642,4,FALSE)</f>
        <v>512940</v>
      </c>
      <c r="P23" s="1">
        <v>21240619</v>
      </c>
      <c r="Q23" s="1">
        <v>15</v>
      </c>
      <c r="R23" s="1">
        <v>4606463</v>
      </c>
      <c r="S23" s="1">
        <v>1127323</v>
      </c>
      <c r="T23" s="1">
        <v>8</v>
      </c>
    </row>
    <row r="24" spans="1:20" x14ac:dyDescent="0.25">
      <c r="A24" s="1">
        <v>0.61036753828306589</v>
      </c>
      <c r="B24" s="1">
        <f t="shared" si="0"/>
        <v>0</v>
      </c>
      <c r="C24" s="1" t="s">
        <v>87</v>
      </c>
      <c r="D24" s="1" t="s">
        <v>88</v>
      </c>
      <c r="E24" s="1" t="s">
        <v>69</v>
      </c>
      <c r="F24" s="1" t="s">
        <v>29</v>
      </c>
      <c r="G24" s="1" t="s">
        <v>30</v>
      </c>
      <c r="H24" s="1" t="s">
        <v>89</v>
      </c>
      <c r="I24" s="1" t="s">
        <v>78</v>
      </c>
      <c r="J24" s="1">
        <v>5</v>
      </c>
      <c r="K24" s="2"/>
      <c r="M24" s="1">
        <v>2001685</v>
      </c>
      <c r="N24" s="1">
        <f>VLOOKUP(D24,exp_sum!$A$2:$F$1642,3,FALSE)</f>
        <v>1406663</v>
      </c>
      <c r="O24" s="1">
        <f>VLOOKUP(D24,exp_sum!$A$2:$F$1642,4,FALSE)</f>
        <v>562000</v>
      </c>
      <c r="P24" s="1">
        <v>3970348</v>
      </c>
      <c r="Q24" s="1">
        <v>5</v>
      </c>
      <c r="R24" s="1">
        <v>1607900</v>
      </c>
      <c r="S24" s="1">
        <v>657590</v>
      </c>
    </row>
    <row r="25" spans="1:20" x14ac:dyDescent="0.25">
      <c r="A25" s="1">
        <v>0.65189826243944149</v>
      </c>
      <c r="B25" s="1">
        <f t="shared" si="0"/>
        <v>0</v>
      </c>
      <c r="C25" s="1" t="s">
        <v>90</v>
      </c>
      <c r="D25" s="1" t="s">
        <v>91</v>
      </c>
      <c r="E25" s="1" t="s">
        <v>69</v>
      </c>
      <c r="F25" s="1" t="s">
        <v>29</v>
      </c>
      <c r="G25" s="1" t="s">
        <v>30</v>
      </c>
      <c r="H25" s="1" t="s">
        <v>92</v>
      </c>
      <c r="I25" s="1" t="s">
        <v>85</v>
      </c>
      <c r="J25" s="1">
        <v>4.5</v>
      </c>
      <c r="K25" s="2"/>
    </row>
    <row r="26" spans="1:20" x14ac:dyDescent="0.25">
      <c r="A26" s="1">
        <v>0.54228784377754014</v>
      </c>
      <c r="B26" s="1">
        <f t="shared" si="0"/>
        <v>0</v>
      </c>
      <c r="C26" s="1" t="s">
        <v>93</v>
      </c>
      <c r="D26" s="1" t="s">
        <v>94</v>
      </c>
      <c r="E26" s="1" t="s">
        <v>69</v>
      </c>
      <c r="F26" s="1" t="s">
        <v>21</v>
      </c>
      <c r="G26" s="1" t="s">
        <v>21</v>
      </c>
      <c r="H26" s="1" t="s">
        <v>95</v>
      </c>
      <c r="I26" s="1" t="s">
        <v>96</v>
      </c>
      <c r="J26" s="1">
        <v>5.5</v>
      </c>
      <c r="K26" s="2"/>
      <c r="L26" s="1" t="s">
        <v>97</v>
      </c>
      <c r="M26" s="1">
        <v>22600</v>
      </c>
      <c r="N26" s="1">
        <f>VLOOKUP(D26,exp_sum!$A$2:$F$1642,3,FALSE)</f>
        <v>455558</v>
      </c>
      <c r="O26" s="1">
        <f>VLOOKUP(D26,exp_sum!$A$2:$F$1642,4,FALSE)</f>
        <v>11254</v>
      </c>
      <c r="P26" s="1">
        <v>489412</v>
      </c>
      <c r="Q26" s="1">
        <v>15</v>
      </c>
      <c r="R26" s="1">
        <v>350090</v>
      </c>
      <c r="S26" s="1">
        <v>5400</v>
      </c>
      <c r="T26" s="1">
        <v>5</v>
      </c>
    </row>
    <row r="27" spans="1:20" x14ac:dyDescent="0.25">
      <c r="A27" s="1">
        <v>0.31209711564400677</v>
      </c>
      <c r="B27" s="1">
        <f t="shared" si="0"/>
        <v>0</v>
      </c>
      <c r="C27" s="1" t="s">
        <v>98</v>
      </c>
      <c r="D27" s="1" t="s">
        <v>99</v>
      </c>
      <c r="E27" s="1" t="s">
        <v>69</v>
      </c>
      <c r="F27" s="1" t="s">
        <v>21</v>
      </c>
      <c r="G27" s="1" t="s">
        <v>21</v>
      </c>
      <c r="H27" s="1" t="s">
        <v>100</v>
      </c>
      <c r="I27" s="1" t="s">
        <v>85</v>
      </c>
      <c r="J27" s="1">
        <v>2</v>
      </c>
      <c r="K27" s="2">
        <v>33877</v>
      </c>
      <c r="L27" s="1" t="s">
        <v>24</v>
      </c>
      <c r="M27" s="1">
        <v>5980468</v>
      </c>
      <c r="N27" s="1">
        <f>VLOOKUP(D27,exp_sum!$A$2:$F$1642,3,FALSE)</f>
        <v>22427348</v>
      </c>
      <c r="O27" s="1">
        <f>VLOOKUP(D27,exp_sum!$A$2:$F$1642,4,FALSE)</f>
        <v>266110</v>
      </c>
      <c r="P27" s="1">
        <v>28673926</v>
      </c>
      <c r="Q27" s="1">
        <v>15</v>
      </c>
      <c r="R27" s="1">
        <v>4471850</v>
      </c>
      <c r="S27" s="1">
        <v>1553371</v>
      </c>
      <c r="T27" s="1">
        <v>2</v>
      </c>
    </row>
    <row r="28" spans="1:20" x14ac:dyDescent="0.25">
      <c r="A28" s="1">
        <v>0.54941336698011323</v>
      </c>
      <c r="B28" s="1">
        <f t="shared" si="0"/>
        <v>0</v>
      </c>
      <c r="C28" s="1" t="s">
        <v>101</v>
      </c>
      <c r="D28" s="1" t="s">
        <v>102</v>
      </c>
      <c r="E28" s="1" t="s">
        <v>69</v>
      </c>
      <c r="F28" s="1" t="s">
        <v>29</v>
      </c>
      <c r="G28" s="1" t="s">
        <v>30</v>
      </c>
      <c r="H28" s="1" t="s">
        <v>103</v>
      </c>
      <c r="I28" s="1" t="s">
        <v>85</v>
      </c>
      <c r="J28" s="1">
        <v>5.5</v>
      </c>
      <c r="K28" s="2"/>
    </row>
    <row r="29" spans="1:20" x14ac:dyDescent="0.25">
      <c r="A29" s="1">
        <v>0.49490801421555652</v>
      </c>
      <c r="B29" s="1">
        <f t="shared" si="0"/>
        <v>0</v>
      </c>
      <c r="C29" s="1" t="s">
        <v>104</v>
      </c>
      <c r="D29" s="1" t="s">
        <v>105</v>
      </c>
      <c r="E29" s="1" t="s">
        <v>69</v>
      </c>
      <c r="F29" s="1" t="s">
        <v>21</v>
      </c>
      <c r="G29" s="1" t="s">
        <v>21</v>
      </c>
      <c r="H29" s="1" t="s">
        <v>106</v>
      </c>
      <c r="I29" s="1" t="s">
        <v>71</v>
      </c>
      <c r="J29" s="1">
        <v>4</v>
      </c>
      <c r="K29" s="2"/>
    </row>
    <row r="30" spans="1:20" x14ac:dyDescent="0.25">
      <c r="A30" s="1">
        <v>0.16238469839357494</v>
      </c>
      <c r="B30" s="1">
        <f t="shared" si="0"/>
        <v>0</v>
      </c>
      <c r="C30" s="1" t="s">
        <v>107</v>
      </c>
      <c r="D30" s="1" t="s">
        <v>108</v>
      </c>
      <c r="E30" s="1" t="s">
        <v>69</v>
      </c>
      <c r="F30" s="1" t="s">
        <v>29</v>
      </c>
      <c r="G30" s="1" t="s">
        <v>29</v>
      </c>
      <c r="H30" s="1" t="s">
        <v>109</v>
      </c>
      <c r="I30" s="1" t="s">
        <v>71</v>
      </c>
      <c r="J30" s="1">
        <v>3.5</v>
      </c>
      <c r="K30" s="2">
        <v>41261</v>
      </c>
      <c r="L30" s="1" t="s">
        <v>110</v>
      </c>
      <c r="M30" s="1">
        <v>3759607</v>
      </c>
      <c r="N30" s="1">
        <f>VLOOKUP(D30,exp_sum!$A$2:$F$1642,3,FALSE)</f>
        <v>52794878</v>
      </c>
      <c r="O30" s="1">
        <f>VLOOKUP(D30,exp_sum!$A$2:$F$1642,4,FALSE)</f>
        <v>758354</v>
      </c>
      <c r="P30" s="1">
        <v>57312839</v>
      </c>
      <c r="Q30" s="1">
        <v>15</v>
      </c>
      <c r="R30" s="1">
        <v>6579778</v>
      </c>
      <c r="S30" s="1">
        <v>3560723</v>
      </c>
      <c r="T30" s="1">
        <v>9</v>
      </c>
    </row>
    <row r="31" spans="1:20" x14ac:dyDescent="0.25">
      <c r="A31" s="1">
        <v>1.2147094264518987E-2</v>
      </c>
      <c r="B31" s="1">
        <f t="shared" si="0"/>
        <v>1</v>
      </c>
      <c r="C31" s="1" t="s">
        <v>111</v>
      </c>
      <c r="D31" s="1" t="s">
        <v>112</v>
      </c>
      <c r="E31" s="1" t="s">
        <v>69</v>
      </c>
      <c r="F31" s="1" t="s">
        <v>21</v>
      </c>
      <c r="G31" s="1" t="s">
        <v>21</v>
      </c>
      <c r="H31" s="1" t="s">
        <v>113</v>
      </c>
      <c r="I31" s="1" t="s">
        <v>23</v>
      </c>
      <c r="J31" s="1">
        <v>4</v>
      </c>
      <c r="K31" s="2">
        <v>33032</v>
      </c>
      <c r="L31" s="1" t="s">
        <v>114</v>
      </c>
      <c r="M31" s="1">
        <v>2265600</v>
      </c>
      <c r="N31" s="1">
        <f>VLOOKUP(D31,exp_sum!$A$2:$F$1642,3,FALSE)</f>
        <v>13341806</v>
      </c>
      <c r="O31" s="1">
        <f>VLOOKUP(D31,exp_sum!$A$2:$F$1642,4,FALSE)</f>
        <v>233905</v>
      </c>
      <c r="P31" s="1">
        <v>15841311</v>
      </c>
      <c r="Q31" s="1">
        <v>15</v>
      </c>
      <c r="R31" s="1">
        <v>1539057</v>
      </c>
      <c r="S31" s="1">
        <v>495328</v>
      </c>
      <c r="T31" s="1">
        <v>3</v>
      </c>
    </row>
    <row r="32" spans="1:20" x14ac:dyDescent="0.25">
      <c r="A32" s="1">
        <v>5.0655792791195697E-2</v>
      </c>
      <c r="B32" s="1">
        <f t="shared" si="0"/>
        <v>1</v>
      </c>
      <c r="C32" s="1" t="s">
        <v>115</v>
      </c>
      <c r="D32" s="1" t="s">
        <v>116</v>
      </c>
      <c r="E32" s="1" t="s">
        <v>69</v>
      </c>
      <c r="F32" s="1" t="s">
        <v>29</v>
      </c>
      <c r="G32" s="1" t="s">
        <v>30</v>
      </c>
      <c r="H32" s="1" t="s">
        <v>50</v>
      </c>
      <c r="I32" s="1" t="s">
        <v>78</v>
      </c>
      <c r="J32" s="1">
        <v>5</v>
      </c>
      <c r="K32" s="2"/>
    </row>
    <row r="33" spans="1:20" x14ac:dyDescent="0.25">
      <c r="A33" s="1">
        <v>0.1466074134271419</v>
      </c>
      <c r="B33" s="1">
        <f t="shared" si="0"/>
        <v>1</v>
      </c>
      <c r="C33" s="1" t="s">
        <v>117</v>
      </c>
      <c r="D33" s="1" t="s">
        <v>118</v>
      </c>
      <c r="E33" s="1" t="s">
        <v>69</v>
      </c>
      <c r="F33" s="1" t="s">
        <v>29</v>
      </c>
      <c r="G33" s="1" t="s">
        <v>30</v>
      </c>
      <c r="H33" s="1" t="s">
        <v>70</v>
      </c>
      <c r="I33" s="1" t="s">
        <v>85</v>
      </c>
      <c r="J33" s="1">
        <v>4</v>
      </c>
      <c r="K33" s="2"/>
    </row>
    <row r="34" spans="1:20" x14ac:dyDescent="0.25">
      <c r="A34" s="1">
        <v>0.37954222925922199</v>
      </c>
      <c r="B34" s="1">
        <f t="shared" si="0"/>
        <v>0</v>
      </c>
      <c r="C34" s="1" t="s">
        <v>119</v>
      </c>
      <c r="D34" s="1" t="s">
        <v>120</v>
      </c>
      <c r="E34" s="1" t="s">
        <v>69</v>
      </c>
      <c r="F34" s="1" t="s">
        <v>29</v>
      </c>
      <c r="G34" s="1" t="s">
        <v>29</v>
      </c>
      <c r="H34" s="1" t="s">
        <v>37</v>
      </c>
      <c r="I34" s="1" t="s">
        <v>31</v>
      </c>
      <c r="J34" s="1">
        <v>3</v>
      </c>
      <c r="K34" s="2"/>
      <c r="L34" s="1" t="s">
        <v>24</v>
      </c>
      <c r="M34" s="1">
        <v>18210745</v>
      </c>
      <c r="N34" s="1">
        <f>VLOOKUP(D34,exp_sum!$A$2:$F$1642,3,FALSE)</f>
        <v>120423724</v>
      </c>
      <c r="O34" s="1">
        <f>VLOOKUP(D34,exp_sum!$A$2:$F$1642,4,FALSE)</f>
        <v>5948312</v>
      </c>
      <c r="P34" s="1">
        <v>144582781</v>
      </c>
      <c r="Q34" s="1">
        <v>15</v>
      </c>
      <c r="R34" s="1">
        <v>18108135</v>
      </c>
      <c r="S34" s="1">
        <v>3642228</v>
      </c>
      <c r="T34" s="1">
        <v>2</v>
      </c>
    </row>
    <row r="35" spans="1:20" x14ac:dyDescent="0.25">
      <c r="A35" s="1">
        <v>0.69985968960283362</v>
      </c>
      <c r="B35" s="1">
        <f t="shared" si="0"/>
        <v>0</v>
      </c>
      <c r="C35" s="1" t="s">
        <v>119</v>
      </c>
      <c r="D35" s="1" t="s">
        <v>120</v>
      </c>
      <c r="E35" s="1" t="s">
        <v>69</v>
      </c>
      <c r="F35" s="1" t="s">
        <v>29</v>
      </c>
      <c r="G35" s="1" t="s">
        <v>29</v>
      </c>
      <c r="H35" s="1" t="s">
        <v>37</v>
      </c>
      <c r="I35" s="1" t="s">
        <v>31</v>
      </c>
      <c r="J35" s="1">
        <v>3</v>
      </c>
      <c r="K35" s="2">
        <v>37872</v>
      </c>
      <c r="L35" s="1" t="s">
        <v>24</v>
      </c>
      <c r="M35" s="1">
        <v>18210745</v>
      </c>
      <c r="N35" s="1">
        <f>VLOOKUP(D35,exp_sum!$A$2:$F$1642,3,FALSE)</f>
        <v>120423724</v>
      </c>
      <c r="O35" s="1">
        <f>VLOOKUP(D35,exp_sum!$A$2:$F$1642,4,FALSE)</f>
        <v>5948312</v>
      </c>
      <c r="P35" s="1">
        <v>144582781</v>
      </c>
      <c r="Q35" s="1">
        <v>15</v>
      </c>
      <c r="R35" s="1">
        <v>18108135</v>
      </c>
      <c r="S35" s="1">
        <v>3642228</v>
      </c>
      <c r="T35" s="1">
        <v>2</v>
      </c>
    </row>
    <row r="36" spans="1:20" x14ac:dyDescent="0.25">
      <c r="A36" s="1">
        <v>0.26778544458509135</v>
      </c>
      <c r="B36" s="1">
        <f t="shared" si="0"/>
        <v>0</v>
      </c>
      <c r="C36" s="1" t="s">
        <v>121</v>
      </c>
      <c r="D36" s="1" t="s">
        <v>122</v>
      </c>
      <c r="E36" s="1" t="s">
        <v>69</v>
      </c>
      <c r="F36" s="1" t="s">
        <v>21</v>
      </c>
      <c r="G36" s="1" t="s">
        <v>21</v>
      </c>
      <c r="H36" s="1" t="s">
        <v>37</v>
      </c>
      <c r="I36" s="1" t="s">
        <v>85</v>
      </c>
      <c r="J36" s="1">
        <v>3</v>
      </c>
      <c r="K36" s="2">
        <v>37648</v>
      </c>
      <c r="L36" s="1" t="s">
        <v>123</v>
      </c>
      <c r="M36" s="1">
        <v>32569085</v>
      </c>
      <c r="N36" s="1">
        <f>VLOOKUP(D36,exp_sum!$A$2:$F$1642,3,FALSE)</f>
        <v>258196451</v>
      </c>
      <c r="O36" s="1">
        <f>VLOOKUP(D36,exp_sum!$A$2:$F$1642,4,FALSE)</f>
        <v>9742270</v>
      </c>
      <c r="P36" s="1">
        <v>300507806</v>
      </c>
      <c r="Q36" s="1">
        <v>15</v>
      </c>
      <c r="R36" s="1">
        <v>37900480</v>
      </c>
      <c r="S36" s="1">
        <v>17915391</v>
      </c>
      <c r="T36" s="1">
        <v>8</v>
      </c>
    </row>
    <row r="37" spans="1:20" x14ac:dyDescent="0.25">
      <c r="A37" s="1">
        <v>0.27481331881961468</v>
      </c>
      <c r="B37" s="1">
        <f t="shared" si="0"/>
        <v>0</v>
      </c>
      <c r="C37" s="1" t="s">
        <v>124</v>
      </c>
      <c r="D37" s="1" t="s">
        <v>125</v>
      </c>
      <c r="E37" s="1" t="s">
        <v>69</v>
      </c>
      <c r="G37" s="1" t="s">
        <v>126</v>
      </c>
      <c r="H37" s="1" t="s">
        <v>100</v>
      </c>
      <c r="I37" s="1" t="s">
        <v>31</v>
      </c>
      <c r="J37" s="1">
        <v>2</v>
      </c>
      <c r="K37" s="2"/>
    </row>
    <row r="38" spans="1:20" x14ac:dyDescent="0.25">
      <c r="A38" s="1">
        <v>0.22478278358046977</v>
      </c>
      <c r="B38" s="1">
        <f t="shared" si="0"/>
        <v>0</v>
      </c>
      <c r="C38" s="1" t="s">
        <v>127</v>
      </c>
      <c r="D38" s="1" t="s">
        <v>128</v>
      </c>
      <c r="E38" s="1" t="s">
        <v>69</v>
      </c>
      <c r="F38" s="1" t="s">
        <v>29</v>
      </c>
      <c r="G38" s="1" t="s">
        <v>30</v>
      </c>
      <c r="H38" s="1" t="s">
        <v>129</v>
      </c>
      <c r="I38" s="1" t="s">
        <v>78</v>
      </c>
      <c r="J38" s="1">
        <v>4</v>
      </c>
      <c r="K38" s="2"/>
    </row>
    <row r="39" spans="1:20" x14ac:dyDescent="0.25">
      <c r="A39" s="1">
        <v>0.41782659777974807</v>
      </c>
      <c r="B39" s="1">
        <f t="shared" si="0"/>
        <v>0</v>
      </c>
      <c r="C39" s="1" t="s">
        <v>130</v>
      </c>
      <c r="D39" s="1" t="s">
        <v>131</v>
      </c>
      <c r="E39" s="1" t="s">
        <v>69</v>
      </c>
      <c r="F39" s="1" t="s">
        <v>29</v>
      </c>
      <c r="G39" s="1" t="s">
        <v>30</v>
      </c>
      <c r="H39" s="1" t="s">
        <v>92</v>
      </c>
      <c r="I39" s="1" t="s">
        <v>132</v>
      </c>
      <c r="J39" s="1">
        <v>4.5</v>
      </c>
      <c r="K39" s="2"/>
    </row>
    <row r="40" spans="1:20" x14ac:dyDescent="0.25">
      <c r="A40" s="1">
        <v>0.64044477699990709</v>
      </c>
      <c r="B40" s="1">
        <f t="shared" si="0"/>
        <v>0</v>
      </c>
      <c r="C40" s="1" t="s">
        <v>133</v>
      </c>
      <c r="D40" s="1" t="s">
        <v>134</v>
      </c>
      <c r="E40" s="1" t="s">
        <v>69</v>
      </c>
      <c r="G40" s="1" t="s">
        <v>29</v>
      </c>
      <c r="H40" s="1" t="s">
        <v>135</v>
      </c>
      <c r="I40" s="1" t="s">
        <v>136</v>
      </c>
      <c r="J40" s="1">
        <v>5.5</v>
      </c>
      <c r="K40" s="2"/>
      <c r="M40" s="1">
        <v>464582</v>
      </c>
      <c r="N40" s="1">
        <f>VLOOKUP(D40,exp_sum!$A$2:$F$1642,3,FALSE)</f>
        <v>410159</v>
      </c>
      <c r="O40" s="1">
        <f>VLOOKUP(D40,exp_sum!$A$2:$F$1642,4,FALSE)</f>
        <v>2110</v>
      </c>
      <c r="P40" s="1">
        <v>876851</v>
      </c>
      <c r="Q40" s="1">
        <v>1</v>
      </c>
      <c r="R40" s="1">
        <v>876851</v>
      </c>
      <c r="S40" s="1">
        <v>876851</v>
      </c>
    </row>
    <row r="41" spans="1:20" x14ac:dyDescent="0.25">
      <c r="A41" s="1">
        <v>0.4516711197466643</v>
      </c>
      <c r="B41" s="1">
        <f t="shared" si="0"/>
        <v>0</v>
      </c>
      <c r="C41" s="1" t="s">
        <v>137</v>
      </c>
      <c r="D41" s="1" t="s">
        <v>138</v>
      </c>
      <c r="E41" s="1" t="s">
        <v>69</v>
      </c>
      <c r="F41" s="1" t="s">
        <v>29</v>
      </c>
      <c r="G41" s="1" t="s">
        <v>30</v>
      </c>
      <c r="H41" s="1" t="s">
        <v>50</v>
      </c>
      <c r="I41" s="1" t="s">
        <v>85</v>
      </c>
      <c r="J41" s="1">
        <v>5</v>
      </c>
      <c r="K41" s="2"/>
    </row>
    <row r="42" spans="1:20" x14ac:dyDescent="0.25">
      <c r="A42" s="1">
        <v>0.59689332653050897</v>
      </c>
      <c r="B42" s="1">
        <f t="shared" si="0"/>
        <v>0</v>
      </c>
      <c r="C42" s="1" t="s">
        <v>139</v>
      </c>
      <c r="D42" s="1" t="s">
        <v>140</v>
      </c>
      <c r="E42" s="1" t="s">
        <v>69</v>
      </c>
      <c r="F42" s="1" t="s">
        <v>21</v>
      </c>
      <c r="G42" s="1" t="s">
        <v>21</v>
      </c>
      <c r="H42" s="1" t="s">
        <v>141</v>
      </c>
      <c r="I42" s="1" t="s">
        <v>71</v>
      </c>
      <c r="J42" s="1">
        <v>5</v>
      </c>
      <c r="K42" s="2">
        <v>37498</v>
      </c>
      <c r="L42" s="1" t="s">
        <v>142</v>
      </c>
      <c r="M42" s="1">
        <v>11374943</v>
      </c>
      <c r="N42" s="1">
        <f>VLOOKUP(D42,exp_sum!$A$2:$F$1642,3,FALSE)</f>
        <v>185197428</v>
      </c>
      <c r="O42" s="1">
        <f>VLOOKUP(D42,exp_sum!$A$2:$F$1642,4,FALSE)</f>
        <v>2102799</v>
      </c>
      <c r="P42" s="1">
        <v>198675170</v>
      </c>
      <c r="Q42" s="1">
        <v>15</v>
      </c>
      <c r="R42" s="1">
        <v>23157345</v>
      </c>
      <c r="S42" s="1">
        <v>12297617</v>
      </c>
      <c r="T42" s="1">
        <v>3</v>
      </c>
    </row>
    <row r="43" spans="1:20" x14ac:dyDescent="0.25">
      <c r="A43" s="1">
        <v>0.85813037913164891</v>
      </c>
      <c r="B43" s="1">
        <f t="shared" si="0"/>
        <v>0</v>
      </c>
      <c r="C43" s="1" t="s">
        <v>143</v>
      </c>
      <c r="D43" s="1" t="s">
        <v>144</v>
      </c>
      <c r="E43" s="1" t="s">
        <v>69</v>
      </c>
      <c r="F43" s="1" t="s">
        <v>29</v>
      </c>
      <c r="G43" s="1" t="s">
        <v>30</v>
      </c>
      <c r="H43" s="1" t="s">
        <v>50</v>
      </c>
      <c r="I43" s="1" t="s">
        <v>85</v>
      </c>
      <c r="J43" s="1">
        <v>5</v>
      </c>
      <c r="K43" s="2"/>
    </row>
    <row r="44" spans="1:20" x14ac:dyDescent="0.25">
      <c r="A44" s="1">
        <v>0.22435650376866589</v>
      </c>
      <c r="B44" s="1">
        <f t="shared" si="0"/>
        <v>0</v>
      </c>
      <c r="C44" s="1" t="s">
        <v>145</v>
      </c>
      <c r="D44" s="1" t="s">
        <v>146</v>
      </c>
      <c r="E44" s="1" t="s">
        <v>69</v>
      </c>
      <c r="F44" s="1" t="s">
        <v>29</v>
      </c>
      <c r="G44" s="1" t="s">
        <v>30</v>
      </c>
      <c r="H44" s="1" t="s">
        <v>70</v>
      </c>
      <c r="I44" s="1" t="s">
        <v>78</v>
      </c>
      <c r="J44" s="1">
        <v>4</v>
      </c>
      <c r="K44" s="2"/>
    </row>
    <row r="45" spans="1:20" x14ac:dyDescent="0.25">
      <c r="A45" s="1">
        <v>0.72776561851929911</v>
      </c>
      <c r="B45" s="1">
        <f t="shared" si="0"/>
        <v>0</v>
      </c>
      <c r="C45" s="1" t="s">
        <v>147</v>
      </c>
      <c r="D45" s="1" t="s">
        <v>148</v>
      </c>
      <c r="E45" s="1" t="s">
        <v>69</v>
      </c>
      <c r="F45" s="1" t="s">
        <v>29</v>
      </c>
      <c r="G45" s="1" t="s">
        <v>30</v>
      </c>
      <c r="H45" s="1" t="s">
        <v>50</v>
      </c>
      <c r="I45" s="1" t="s">
        <v>78</v>
      </c>
      <c r="J45" s="1">
        <v>5</v>
      </c>
      <c r="K45" s="2"/>
    </row>
    <row r="46" spans="1:20" x14ac:dyDescent="0.25">
      <c r="A46" s="1">
        <v>0.41991977500924738</v>
      </c>
      <c r="B46" s="1">
        <f t="shared" si="0"/>
        <v>0</v>
      </c>
      <c r="C46" s="1" t="s">
        <v>149</v>
      </c>
      <c r="D46" s="1" t="s">
        <v>150</v>
      </c>
      <c r="E46" s="1" t="s">
        <v>69</v>
      </c>
      <c r="G46" s="1" t="s">
        <v>29</v>
      </c>
      <c r="H46" s="1" t="s">
        <v>151</v>
      </c>
      <c r="I46" s="1" t="s">
        <v>152</v>
      </c>
      <c r="J46" s="1">
        <v>5</v>
      </c>
      <c r="K46" s="2"/>
    </row>
    <row r="47" spans="1:20" x14ac:dyDescent="0.25">
      <c r="A47" s="1">
        <v>0.95292820683083823</v>
      </c>
      <c r="B47" s="1">
        <f t="shared" si="0"/>
        <v>0</v>
      </c>
      <c r="C47" s="1" t="s">
        <v>153</v>
      </c>
      <c r="D47" s="1" t="s">
        <v>154</v>
      </c>
      <c r="E47" s="1" t="s">
        <v>69</v>
      </c>
      <c r="F47" s="1" t="s">
        <v>29</v>
      </c>
      <c r="G47" s="1" t="s">
        <v>30</v>
      </c>
      <c r="H47" s="1" t="s">
        <v>50</v>
      </c>
      <c r="I47" s="1" t="s">
        <v>155</v>
      </c>
      <c r="J47" s="1">
        <v>5</v>
      </c>
      <c r="K47" s="2"/>
    </row>
    <row r="48" spans="1:20" x14ac:dyDescent="0.25">
      <c r="A48" s="1">
        <v>0.33335353248125776</v>
      </c>
      <c r="B48" s="1">
        <f t="shared" si="0"/>
        <v>0</v>
      </c>
      <c r="C48" s="1" t="s">
        <v>156</v>
      </c>
      <c r="D48" s="1" t="s">
        <v>157</v>
      </c>
      <c r="E48" s="1" t="s">
        <v>69</v>
      </c>
      <c r="F48" s="1" t="s">
        <v>29</v>
      </c>
      <c r="G48" s="1" t="s">
        <v>30</v>
      </c>
      <c r="H48" s="1" t="s">
        <v>92</v>
      </c>
      <c r="I48" s="1" t="s">
        <v>155</v>
      </c>
      <c r="J48" s="1">
        <v>4.5</v>
      </c>
      <c r="K48" s="2"/>
    </row>
    <row r="49" spans="1:20" x14ac:dyDescent="0.25">
      <c r="A49" s="1">
        <v>6.9047940908654737E-2</v>
      </c>
      <c r="B49" s="1">
        <f t="shared" si="0"/>
        <v>1</v>
      </c>
      <c r="C49" s="1" t="s">
        <v>158</v>
      </c>
      <c r="D49" s="1" t="s">
        <v>159</v>
      </c>
      <c r="E49" s="1" t="s">
        <v>69</v>
      </c>
      <c r="F49" s="1" t="s">
        <v>21</v>
      </c>
      <c r="G49" s="1" t="s">
        <v>21</v>
      </c>
      <c r="H49" s="1" t="s">
        <v>22</v>
      </c>
      <c r="I49" s="1" t="s">
        <v>23</v>
      </c>
      <c r="J49" s="1">
        <v>1</v>
      </c>
      <c r="K49" s="2">
        <v>39171</v>
      </c>
      <c r="L49" s="1" t="s">
        <v>24</v>
      </c>
      <c r="M49" s="1">
        <v>15871475</v>
      </c>
      <c r="N49" s="1">
        <f>VLOOKUP(D49,exp_sum!$A$2:$F$1642,3,FALSE)</f>
        <v>42518718</v>
      </c>
      <c r="O49" s="1">
        <f>VLOOKUP(D49,exp_sum!$A$2:$F$1642,4,FALSE)</f>
        <v>1984912</v>
      </c>
      <c r="P49" s="1">
        <v>60375105</v>
      </c>
      <c r="Q49" s="1">
        <v>15</v>
      </c>
      <c r="R49" s="1">
        <v>5987523</v>
      </c>
      <c r="S49" s="1">
        <v>791512</v>
      </c>
      <c r="T49" s="1">
        <v>2</v>
      </c>
    </row>
    <row r="50" spans="1:20" x14ac:dyDescent="0.25">
      <c r="A50" s="1">
        <v>0.43068459670420145</v>
      </c>
      <c r="B50" s="1">
        <f t="shared" si="0"/>
        <v>0</v>
      </c>
      <c r="C50" s="1" t="s">
        <v>160</v>
      </c>
      <c r="D50" s="1" t="s">
        <v>161</v>
      </c>
      <c r="E50" s="1" t="s">
        <v>69</v>
      </c>
      <c r="F50" s="1" t="s">
        <v>29</v>
      </c>
      <c r="G50" s="1" t="s">
        <v>30</v>
      </c>
      <c r="H50" s="1" t="s">
        <v>129</v>
      </c>
      <c r="I50" s="1" t="s">
        <v>162</v>
      </c>
      <c r="J50" s="1">
        <v>4</v>
      </c>
      <c r="K50" s="2">
        <v>35457</v>
      </c>
      <c r="L50" s="1" t="s">
        <v>163</v>
      </c>
      <c r="M50" s="1">
        <v>7776477</v>
      </c>
      <c r="N50" s="1">
        <f>VLOOKUP(D50,exp_sum!$A$2:$F$1642,3,FALSE)</f>
        <v>21579475</v>
      </c>
      <c r="O50" s="1">
        <f>VLOOKUP(D50,exp_sum!$A$2:$F$1642,4,FALSE)</f>
        <v>451413</v>
      </c>
      <c r="P50" s="1">
        <v>29807365</v>
      </c>
      <c r="Q50" s="1">
        <v>15</v>
      </c>
      <c r="R50" s="1">
        <v>6872943</v>
      </c>
      <c r="S50" s="1">
        <v>1622372</v>
      </c>
      <c r="T50" s="1">
        <v>5</v>
      </c>
    </row>
    <row r="51" spans="1:20" x14ac:dyDescent="0.25">
      <c r="A51" s="1">
        <v>0.4796431346458897</v>
      </c>
      <c r="B51" s="1">
        <f t="shared" si="0"/>
        <v>0</v>
      </c>
      <c r="C51" s="1" t="s">
        <v>164</v>
      </c>
      <c r="D51" s="1" t="s">
        <v>165</v>
      </c>
      <c r="E51" s="1" t="s">
        <v>69</v>
      </c>
      <c r="F51" s="1" t="s">
        <v>29</v>
      </c>
      <c r="G51" s="1" t="s">
        <v>30</v>
      </c>
      <c r="H51" s="1" t="s">
        <v>129</v>
      </c>
      <c r="I51" s="1" t="s">
        <v>78</v>
      </c>
      <c r="J51" s="1">
        <v>4</v>
      </c>
      <c r="K51" s="2"/>
    </row>
    <row r="52" spans="1:20" x14ac:dyDescent="0.25">
      <c r="A52" s="1">
        <v>0.3810687682141165</v>
      </c>
      <c r="B52" s="1">
        <f t="shared" si="0"/>
        <v>0</v>
      </c>
      <c r="C52" s="1" t="s">
        <v>166</v>
      </c>
      <c r="D52" s="1" t="s">
        <v>167</v>
      </c>
      <c r="E52" s="1" t="s">
        <v>168</v>
      </c>
      <c r="F52" s="1" t="s">
        <v>29</v>
      </c>
      <c r="G52" s="1" t="s">
        <v>29</v>
      </c>
      <c r="H52" s="1" t="s">
        <v>100</v>
      </c>
      <c r="I52" s="1" t="s">
        <v>31</v>
      </c>
      <c r="J52" s="1">
        <v>2</v>
      </c>
      <c r="K52" s="2">
        <v>39703</v>
      </c>
      <c r="L52" s="1" t="s">
        <v>163</v>
      </c>
      <c r="M52" s="1">
        <v>1001630</v>
      </c>
      <c r="N52" s="1">
        <f>VLOOKUP(D52,exp_sum!$A$2:$F$1642,3,FALSE)</f>
        <v>1255380</v>
      </c>
      <c r="O52" s="1">
        <f>VLOOKUP(D52,exp_sum!$A$2:$F$1642,4,FALSE)</f>
        <v>73623</v>
      </c>
      <c r="P52" s="1">
        <v>2330633</v>
      </c>
      <c r="Q52" s="1">
        <v>15</v>
      </c>
      <c r="R52" s="1">
        <v>273082</v>
      </c>
      <c r="S52" s="1">
        <v>131510</v>
      </c>
      <c r="T52" s="1">
        <v>5</v>
      </c>
    </row>
    <row r="53" spans="1:20" x14ac:dyDescent="0.25">
      <c r="A53" s="1">
        <v>0.40695638535009737</v>
      </c>
      <c r="B53" s="1">
        <f t="shared" si="0"/>
        <v>0</v>
      </c>
      <c r="C53" s="1" t="s">
        <v>169</v>
      </c>
      <c r="D53" s="1" t="s">
        <v>170</v>
      </c>
      <c r="E53" s="1" t="s">
        <v>168</v>
      </c>
      <c r="F53" s="1" t="s">
        <v>21</v>
      </c>
      <c r="G53" s="1" t="s">
        <v>21</v>
      </c>
      <c r="H53" s="1" t="s">
        <v>22</v>
      </c>
      <c r="I53" s="1" t="s">
        <v>23</v>
      </c>
      <c r="J53" s="1">
        <v>1</v>
      </c>
      <c r="K53" s="2">
        <v>30944</v>
      </c>
      <c r="L53" s="1" t="s">
        <v>97</v>
      </c>
      <c r="M53" s="1">
        <v>276748</v>
      </c>
      <c r="N53" s="1">
        <f>VLOOKUP(D53,exp_sum!$A$2:$F$1642,3,FALSE)</f>
        <v>112900</v>
      </c>
      <c r="O53" s="1">
        <f>VLOOKUP(D53,exp_sum!$A$2:$F$1642,4,FALSE)</f>
        <v>8950</v>
      </c>
      <c r="P53" s="1">
        <v>398598</v>
      </c>
      <c r="Q53" s="1">
        <v>15</v>
      </c>
      <c r="R53" s="1">
        <v>65772</v>
      </c>
      <c r="S53" s="1">
        <v>17500</v>
      </c>
      <c r="T53" s="1">
        <v>5</v>
      </c>
    </row>
    <row r="54" spans="1:20" x14ac:dyDescent="0.25">
      <c r="A54" s="1">
        <v>8.2552022396103153E-2</v>
      </c>
      <c r="B54" s="1">
        <f t="shared" si="0"/>
        <v>1</v>
      </c>
      <c r="C54" s="1" t="s">
        <v>171</v>
      </c>
      <c r="D54" s="1" t="s">
        <v>172</v>
      </c>
      <c r="E54" s="1" t="s">
        <v>168</v>
      </c>
      <c r="F54" s="1" t="s">
        <v>29</v>
      </c>
      <c r="G54" s="1" t="s">
        <v>30</v>
      </c>
      <c r="H54" s="1" t="s">
        <v>50</v>
      </c>
      <c r="I54" s="1" t="s">
        <v>23</v>
      </c>
      <c r="J54" s="1">
        <v>5</v>
      </c>
      <c r="K54" s="2"/>
    </row>
    <row r="55" spans="1:20" x14ac:dyDescent="0.25">
      <c r="A55" s="1">
        <v>0.14586138681042804</v>
      </c>
      <c r="B55" s="1">
        <f t="shared" si="0"/>
        <v>1</v>
      </c>
      <c r="C55" s="1" t="s">
        <v>173</v>
      </c>
      <c r="D55" s="1" t="s">
        <v>174</v>
      </c>
      <c r="E55" s="1" t="s">
        <v>168</v>
      </c>
      <c r="F55" s="1" t="s">
        <v>29</v>
      </c>
      <c r="G55" s="1" t="s">
        <v>30</v>
      </c>
      <c r="H55" s="1" t="s">
        <v>175</v>
      </c>
      <c r="I55" s="1" t="s">
        <v>176</v>
      </c>
      <c r="J55" s="1">
        <v>3.5</v>
      </c>
      <c r="K55" s="2"/>
    </row>
    <row r="56" spans="1:20" x14ac:dyDescent="0.25">
      <c r="A56" s="1">
        <v>0.19263000152104393</v>
      </c>
      <c r="B56" s="1">
        <f t="shared" si="0"/>
        <v>0</v>
      </c>
      <c r="C56" s="1" t="s">
        <v>177</v>
      </c>
      <c r="D56" s="1" t="s">
        <v>178</v>
      </c>
      <c r="E56" s="1" t="s">
        <v>168</v>
      </c>
      <c r="F56" s="1" t="s">
        <v>29</v>
      </c>
      <c r="G56" s="1" t="s">
        <v>30</v>
      </c>
      <c r="H56" s="1" t="s">
        <v>175</v>
      </c>
      <c r="I56" s="1" t="s">
        <v>53</v>
      </c>
      <c r="J56" s="1">
        <v>3.5</v>
      </c>
      <c r="K56" s="2"/>
    </row>
    <row r="57" spans="1:20" x14ac:dyDescent="0.25">
      <c r="A57" s="1">
        <v>0.49182975897965997</v>
      </c>
      <c r="B57" s="1">
        <f t="shared" si="0"/>
        <v>0</v>
      </c>
      <c r="C57" s="1" t="s">
        <v>179</v>
      </c>
      <c r="D57" s="1" t="s">
        <v>180</v>
      </c>
      <c r="E57" s="1" t="s">
        <v>168</v>
      </c>
      <c r="F57" s="1" t="s">
        <v>29</v>
      </c>
      <c r="G57" s="1" t="s">
        <v>30</v>
      </c>
      <c r="H57" s="1" t="s">
        <v>37</v>
      </c>
      <c r="I57" s="1" t="s">
        <v>23</v>
      </c>
      <c r="J57" s="1">
        <v>3</v>
      </c>
      <c r="K57" s="2"/>
    </row>
    <row r="58" spans="1:20" x14ac:dyDescent="0.25">
      <c r="A58" s="1">
        <v>0.88942369500121765</v>
      </c>
      <c r="B58" s="1">
        <f t="shared" si="0"/>
        <v>0</v>
      </c>
      <c r="C58" s="1" t="s">
        <v>181</v>
      </c>
      <c r="D58" s="1" t="s">
        <v>182</v>
      </c>
      <c r="E58" s="1" t="s">
        <v>168</v>
      </c>
      <c r="F58" s="1" t="s">
        <v>29</v>
      </c>
      <c r="G58" s="1" t="s">
        <v>30</v>
      </c>
      <c r="H58" s="1" t="s">
        <v>100</v>
      </c>
      <c r="I58" s="1" t="s">
        <v>176</v>
      </c>
      <c r="J58" s="1">
        <v>2</v>
      </c>
      <c r="K58" s="2">
        <v>33877</v>
      </c>
      <c r="L58" s="1" t="s">
        <v>114</v>
      </c>
      <c r="T58" s="1">
        <v>3</v>
      </c>
    </row>
    <row r="59" spans="1:20" x14ac:dyDescent="0.25">
      <c r="A59" s="1">
        <v>0.1976756207405892</v>
      </c>
      <c r="B59" s="1">
        <f t="shared" si="0"/>
        <v>0</v>
      </c>
      <c r="C59" s="1" t="s">
        <v>183</v>
      </c>
      <c r="D59" s="1" t="s">
        <v>184</v>
      </c>
      <c r="E59" s="1" t="s">
        <v>168</v>
      </c>
      <c r="F59" s="1" t="s">
        <v>29</v>
      </c>
      <c r="G59" s="1" t="s">
        <v>30</v>
      </c>
      <c r="H59" s="1" t="s">
        <v>37</v>
      </c>
      <c r="I59" s="1" t="s">
        <v>31</v>
      </c>
      <c r="J59" s="1">
        <v>3</v>
      </c>
      <c r="K59" s="2"/>
    </row>
    <row r="60" spans="1:20" x14ac:dyDescent="0.25">
      <c r="A60" s="1">
        <v>0.96587533643070855</v>
      </c>
      <c r="B60" s="1">
        <f t="shared" si="0"/>
        <v>0</v>
      </c>
      <c r="C60" s="1" t="s">
        <v>185</v>
      </c>
      <c r="D60" s="1" t="s">
        <v>186</v>
      </c>
      <c r="E60" s="1" t="s">
        <v>168</v>
      </c>
      <c r="F60" s="1" t="s">
        <v>21</v>
      </c>
      <c r="G60" s="1" t="s">
        <v>21</v>
      </c>
      <c r="H60" s="1" t="s">
        <v>22</v>
      </c>
      <c r="I60" s="1" t="s">
        <v>23</v>
      </c>
      <c r="J60" s="1">
        <v>1</v>
      </c>
      <c r="K60" s="2">
        <v>29965</v>
      </c>
      <c r="L60" s="1" t="s">
        <v>187</v>
      </c>
      <c r="M60" s="1">
        <v>374113</v>
      </c>
      <c r="N60" s="1">
        <f>VLOOKUP(D60,exp_sum!$A$2:$F$1642,3,FALSE)</f>
        <v>0</v>
      </c>
      <c r="O60" s="1">
        <f>VLOOKUP(D60,exp_sum!$A$2:$F$1642,4,FALSE)</f>
        <v>8950</v>
      </c>
      <c r="P60" s="1">
        <v>383063</v>
      </c>
      <c r="Q60" s="1">
        <v>13</v>
      </c>
      <c r="R60" s="1">
        <v>222500</v>
      </c>
      <c r="S60" s="1">
        <v>6300</v>
      </c>
      <c r="T60" s="1">
        <v>2</v>
      </c>
    </row>
    <row r="61" spans="1:20" x14ac:dyDescent="0.25">
      <c r="A61" s="1">
        <v>0.87954026420074205</v>
      </c>
      <c r="B61" s="1">
        <f t="shared" si="0"/>
        <v>0</v>
      </c>
      <c r="C61" s="1" t="s">
        <v>188</v>
      </c>
      <c r="D61" s="1" t="s">
        <v>189</v>
      </c>
      <c r="E61" s="1" t="s">
        <v>168</v>
      </c>
      <c r="F61" s="1" t="s">
        <v>21</v>
      </c>
      <c r="G61" s="1" t="s">
        <v>21</v>
      </c>
      <c r="H61" s="1" t="s">
        <v>22</v>
      </c>
      <c r="I61" s="1" t="s">
        <v>23</v>
      </c>
      <c r="J61" s="1">
        <v>1</v>
      </c>
      <c r="K61" s="2">
        <v>29831</v>
      </c>
      <c r="L61" s="1" t="s">
        <v>190</v>
      </c>
      <c r="M61" s="1">
        <v>1152215</v>
      </c>
      <c r="N61" s="1">
        <f>VLOOKUP(D61,exp_sum!$A$2:$F$1642,3,FALSE)</f>
        <v>258000</v>
      </c>
      <c r="O61" s="1">
        <f>VLOOKUP(D61,exp_sum!$A$2:$F$1642,4,FALSE)</f>
        <v>160943</v>
      </c>
      <c r="P61" s="1">
        <v>1571158</v>
      </c>
      <c r="Q61" s="1">
        <v>15</v>
      </c>
      <c r="R61" s="1">
        <v>228625</v>
      </c>
      <c r="S61" s="1">
        <v>75000</v>
      </c>
      <c r="T61" s="1">
        <v>11</v>
      </c>
    </row>
    <row r="62" spans="1:20" x14ac:dyDescent="0.25">
      <c r="A62" s="1">
        <v>0.71688531641492481</v>
      </c>
      <c r="B62" s="1">
        <f t="shared" si="0"/>
        <v>0</v>
      </c>
      <c r="C62" s="1" t="s">
        <v>191</v>
      </c>
      <c r="D62" s="1" t="s">
        <v>192</v>
      </c>
      <c r="E62" s="1" t="s">
        <v>168</v>
      </c>
      <c r="F62" s="1" t="s">
        <v>29</v>
      </c>
      <c r="G62" s="1" t="s">
        <v>30</v>
      </c>
      <c r="H62" s="1" t="s">
        <v>175</v>
      </c>
      <c r="I62" s="1" t="s">
        <v>23</v>
      </c>
      <c r="J62" s="1">
        <v>3.5</v>
      </c>
      <c r="K62" s="2"/>
    </row>
    <row r="63" spans="1:20" x14ac:dyDescent="0.25">
      <c r="A63" s="1">
        <v>0.49880084070214881</v>
      </c>
      <c r="B63" s="1">
        <f t="shared" si="0"/>
        <v>0</v>
      </c>
      <c r="C63" s="1" t="s">
        <v>193</v>
      </c>
      <c r="D63" s="1" t="s">
        <v>194</v>
      </c>
      <c r="E63" s="1" t="s">
        <v>168</v>
      </c>
      <c r="F63" s="1" t="s">
        <v>29</v>
      </c>
      <c r="G63" s="1" t="s">
        <v>30</v>
      </c>
      <c r="H63" s="1" t="s">
        <v>50</v>
      </c>
      <c r="I63" s="1" t="s">
        <v>47</v>
      </c>
      <c r="J63" s="1">
        <v>5</v>
      </c>
      <c r="K63" s="2"/>
    </row>
    <row r="64" spans="1:20" x14ac:dyDescent="0.25">
      <c r="A64" s="1">
        <v>0.27739429250465963</v>
      </c>
      <c r="B64" s="1">
        <f t="shared" si="0"/>
        <v>0</v>
      </c>
      <c r="C64" s="1" t="s">
        <v>195</v>
      </c>
      <c r="D64" s="1" t="s">
        <v>196</v>
      </c>
      <c r="E64" s="1" t="s">
        <v>168</v>
      </c>
      <c r="F64" s="1" t="s">
        <v>29</v>
      </c>
      <c r="G64" s="1" t="s">
        <v>29</v>
      </c>
      <c r="H64" s="1" t="s">
        <v>22</v>
      </c>
      <c r="I64" s="1" t="s">
        <v>23</v>
      </c>
      <c r="J64" s="1">
        <v>1</v>
      </c>
      <c r="K64" s="2">
        <v>38586</v>
      </c>
      <c r="L64" s="1" t="s">
        <v>187</v>
      </c>
      <c r="M64" s="1">
        <v>1597275</v>
      </c>
      <c r="N64" s="1">
        <f>VLOOKUP(D64,exp_sum!$A$2:$F$1642,3,FALSE)</f>
        <v>7922</v>
      </c>
      <c r="O64" s="1">
        <f>VLOOKUP(D64,exp_sum!$A$2:$F$1642,4,FALSE)</f>
        <v>153097</v>
      </c>
      <c r="P64" s="1">
        <v>1758294</v>
      </c>
      <c r="Q64" s="1">
        <v>15</v>
      </c>
      <c r="R64" s="1">
        <v>501577</v>
      </c>
      <c r="S64" s="1">
        <v>28476</v>
      </c>
      <c r="T64" s="1">
        <v>2</v>
      </c>
    </row>
    <row r="65" spans="1:20" x14ac:dyDescent="0.25">
      <c r="A65" s="1">
        <v>0.56634120793293885</v>
      </c>
      <c r="B65" s="1">
        <f t="shared" si="0"/>
        <v>0</v>
      </c>
      <c r="C65" s="1" t="s">
        <v>197</v>
      </c>
      <c r="D65" s="1" t="s">
        <v>198</v>
      </c>
      <c r="E65" s="1" t="s">
        <v>168</v>
      </c>
      <c r="F65" s="1" t="s">
        <v>21</v>
      </c>
      <c r="G65" s="1" t="s">
        <v>21</v>
      </c>
      <c r="H65" s="1" t="s">
        <v>22</v>
      </c>
      <c r="I65" s="1" t="s">
        <v>23</v>
      </c>
      <c r="J65" s="1">
        <v>1</v>
      </c>
      <c r="K65" s="2">
        <v>35109</v>
      </c>
      <c r="L65" s="1" t="s">
        <v>24</v>
      </c>
      <c r="M65" s="1">
        <v>2827173</v>
      </c>
      <c r="N65" s="1">
        <f>VLOOKUP(D65,exp_sum!$A$2:$F$1642,3,FALSE)</f>
        <v>133359</v>
      </c>
      <c r="O65" s="1">
        <f>VLOOKUP(D65,exp_sum!$A$2:$F$1642,4,FALSE)</f>
        <v>5900</v>
      </c>
      <c r="P65" s="1">
        <v>2966432</v>
      </c>
      <c r="Q65" s="1">
        <v>14</v>
      </c>
      <c r="R65" s="1">
        <v>655364</v>
      </c>
      <c r="S65" s="1">
        <v>80900</v>
      </c>
      <c r="T65" s="1">
        <v>2</v>
      </c>
    </row>
    <row r="66" spans="1:20" x14ac:dyDescent="0.25">
      <c r="A66" s="1">
        <v>8.6211474966098045E-3</v>
      </c>
      <c r="B66" s="1">
        <f t="shared" si="0"/>
        <v>1</v>
      </c>
      <c r="C66" s="1" t="s">
        <v>199</v>
      </c>
      <c r="D66" s="1" t="s">
        <v>200</v>
      </c>
      <c r="E66" s="1" t="s">
        <v>168</v>
      </c>
      <c r="F66" s="1" t="s">
        <v>21</v>
      </c>
      <c r="G66" s="1" t="s">
        <v>21</v>
      </c>
      <c r="H66" s="1" t="s">
        <v>22</v>
      </c>
      <c r="I66" s="1" t="s">
        <v>23</v>
      </c>
      <c r="J66" s="1">
        <v>1</v>
      </c>
      <c r="K66" s="2">
        <v>31273</v>
      </c>
      <c r="L66" s="1" t="s">
        <v>97</v>
      </c>
      <c r="M66" s="1">
        <v>397732</v>
      </c>
      <c r="N66" s="1">
        <f>VLOOKUP(D66,exp_sum!$A$2:$F$1642,3,FALSE)</f>
        <v>500</v>
      </c>
      <c r="O66" s="1">
        <f>VLOOKUP(D66,exp_sum!$A$2:$F$1642,4,FALSE)</f>
        <v>157303</v>
      </c>
      <c r="P66" s="1">
        <v>555535</v>
      </c>
      <c r="Q66" s="1">
        <v>15</v>
      </c>
      <c r="R66" s="1">
        <v>92150</v>
      </c>
      <c r="S66" s="1">
        <v>27600</v>
      </c>
      <c r="T66" s="1">
        <v>5</v>
      </c>
    </row>
    <row r="67" spans="1:20" x14ac:dyDescent="0.25">
      <c r="A67" s="1">
        <v>0.88069969968182904</v>
      </c>
      <c r="B67" s="1">
        <f t="shared" ref="B67:B130" si="1">IF(A67&lt;0.15,1,0)</f>
        <v>0</v>
      </c>
      <c r="C67" s="1" t="s">
        <v>201</v>
      </c>
      <c r="D67" s="1" t="s">
        <v>202</v>
      </c>
      <c r="E67" s="1" t="s">
        <v>168</v>
      </c>
      <c r="F67" s="1" t="s">
        <v>21</v>
      </c>
      <c r="G67" s="1" t="s">
        <v>21</v>
      </c>
      <c r="H67" s="1" t="s">
        <v>22</v>
      </c>
      <c r="I67" s="1" t="s">
        <v>23</v>
      </c>
      <c r="J67" s="1">
        <v>1</v>
      </c>
      <c r="K67" s="2"/>
    </row>
    <row r="68" spans="1:20" x14ac:dyDescent="0.25">
      <c r="A68" s="1">
        <v>4.76914413204228E-2</v>
      </c>
      <c r="B68" s="1">
        <f t="shared" si="1"/>
        <v>1</v>
      </c>
      <c r="C68" s="1" t="s">
        <v>203</v>
      </c>
      <c r="D68" s="1" t="s">
        <v>204</v>
      </c>
      <c r="E68" s="1" t="s">
        <v>168</v>
      </c>
      <c r="F68" s="1" t="s">
        <v>29</v>
      </c>
      <c r="G68" s="1" t="s">
        <v>30</v>
      </c>
      <c r="H68" s="1" t="s">
        <v>103</v>
      </c>
      <c r="I68" s="1" t="s">
        <v>23</v>
      </c>
      <c r="J68" s="1">
        <v>5.5</v>
      </c>
      <c r="K68" s="2"/>
    </row>
    <row r="69" spans="1:20" x14ac:dyDescent="0.25">
      <c r="A69" s="1">
        <v>0.43789853825698455</v>
      </c>
      <c r="B69" s="1">
        <f t="shared" si="1"/>
        <v>0</v>
      </c>
      <c r="C69" s="1" t="s">
        <v>205</v>
      </c>
      <c r="D69" s="1" t="s">
        <v>206</v>
      </c>
      <c r="E69" s="1" t="s">
        <v>168</v>
      </c>
      <c r="F69" s="1" t="s">
        <v>29</v>
      </c>
      <c r="G69" s="1" t="s">
        <v>30</v>
      </c>
      <c r="H69" s="1" t="s">
        <v>175</v>
      </c>
      <c r="I69" s="1" t="s">
        <v>23</v>
      </c>
      <c r="J69" s="1">
        <v>3.5</v>
      </c>
      <c r="K69" s="2"/>
    </row>
    <row r="70" spans="1:20" x14ac:dyDescent="0.25">
      <c r="A70" s="1">
        <v>0.83064892147124436</v>
      </c>
      <c r="B70" s="1">
        <f t="shared" si="1"/>
        <v>0</v>
      </c>
      <c r="C70" s="1" t="s">
        <v>207</v>
      </c>
      <c r="D70" s="1" t="s">
        <v>208</v>
      </c>
      <c r="E70" s="1" t="s">
        <v>168</v>
      </c>
      <c r="F70" s="1" t="s">
        <v>29</v>
      </c>
      <c r="G70" s="1" t="s">
        <v>30</v>
      </c>
      <c r="H70" s="1" t="s">
        <v>92</v>
      </c>
      <c r="I70" s="1" t="s">
        <v>209</v>
      </c>
      <c r="J70" s="1">
        <v>4.5</v>
      </c>
      <c r="K70" s="2"/>
    </row>
    <row r="71" spans="1:20" x14ac:dyDescent="0.25">
      <c r="A71" s="1">
        <v>0.30787750245168399</v>
      </c>
      <c r="B71" s="1">
        <f t="shared" si="1"/>
        <v>0</v>
      </c>
      <c r="C71" s="1" t="s">
        <v>210</v>
      </c>
      <c r="D71" s="1" t="s">
        <v>211</v>
      </c>
      <c r="E71" s="1" t="s">
        <v>168</v>
      </c>
      <c r="F71" s="1" t="s">
        <v>29</v>
      </c>
      <c r="G71" s="1" t="s">
        <v>30</v>
      </c>
      <c r="H71" s="1" t="s">
        <v>129</v>
      </c>
      <c r="I71" s="1" t="s">
        <v>53</v>
      </c>
      <c r="J71" s="1">
        <v>4</v>
      </c>
      <c r="K71" s="2"/>
    </row>
    <row r="72" spans="1:20" x14ac:dyDescent="0.25">
      <c r="A72" s="1">
        <v>0.80888421094936269</v>
      </c>
      <c r="B72" s="1">
        <f t="shared" si="1"/>
        <v>0</v>
      </c>
      <c r="C72" s="1" t="s">
        <v>212</v>
      </c>
      <c r="D72" s="1" t="s">
        <v>213</v>
      </c>
      <c r="E72" s="1" t="s">
        <v>168</v>
      </c>
      <c r="F72" s="1" t="s">
        <v>21</v>
      </c>
      <c r="G72" s="1" t="s">
        <v>21</v>
      </c>
      <c r="H72" s="1" t="s">
        <v>100</v>
      </c>
      <c r="I72" s="1" t="s">
        <v>31</v>
      </c>
      <c r="J72" s="1">
        <v>2</v>
      </c>
      <c r="K72" s="2">
        <v>30445</v>
      </c>
      <c r="L72" s="1" t="s">
        <v>187</v>
      </c>
      <c r="M72" s="1">
        <v>346031</v>
      </c>
      <c r="N72" s="1">
        <f>VLOOKUP(D72,exp_sum!$A$2:$F$1642,3,FALSE)</f>
        <v>334100</v>
      </c>
      <c r="O72" s="1">
        <f>VLOOKUP(D72,exp_sum!$A$2:$F$1642,4,FALSE)</f>
        <v>52117</v>
      </c>
      <c r="P72" s="1">
        <v>732248</v>
      </c>
      <c r="Q72" s="1">
        <v>15</v>
      </c>
      <c r="R72" s="1">
        <v>183700</v>
      </c>
      <c r="S72" s="1">
        <v>38200</v>
      </c>
      <c r="T72" s="1">
        <v>2</v>
      </c>
    </row>
    <row r="73" spans="1:20" x14ac:dyDescent="0.25">
      <c r="A73" s="1">
        <v>0.61277659756678082</v>
      </c>
      <c r="B73" s="1">
        <f t="shared" si="1"/>
        <v>0</v>
      </c>
      <c r="C73" s="1" t="s">
        <v>214</v>
      </c>
      <c r="D73" s="1" t="s">
        <v>215</v>
      </c>
      <c r="E73" s="1" t="s">
        <v>168</v>
      </c>
      <c r="F73" s="1" t="s">
        <v>29</v>
      </c>
      <c r="G73" s="1" t="s">
        <v>30</v>
      </c>
      <c r="H73" s="1" t="s">
        <v>100</v>
      </c>
      <c r="I73" s="1" t="s">
        <v>23</v>
      </c>
      <c r="J73" s="1">
        <v>2</v>
      </c>
      <c r="K73" s="2"/>
    </row>
    <row r="74" spans="1:20" x14ac:dyDescent="0.25">
      <c r="A74" s="1">
        <v>0.57015858284728782</v>
      </c>
      <c r="B74" s="1">
        <f t="shared" si="1"/>
        <v>0</v>
      </c>
      <c r="C74" s="1" t="s">
        <v>216</v>
      </c>
      <c r="D74" s="1" t="s">
        <v>217</v>
      </c>
      <c r="E74" s="1" t="s">
        <v>168</v>
      </c>
      <c r="F74" s="1" t="s">
        <v>29</v>
      </c>
      <c r="G74" s="1" t="s">
        <v>30</v>
      </c>
      <c r="H74" s="1" t="s">
        <v>37</v>
      </c>
      <c r="I74" s="1" t="s">
        <v>31</v>
      </c>
      <c r="J74" s="1">
        <v>3</v>
      </c>
      <c r="K74" s="2"/>
    </row>
    <row r="75" spans="1:20" x14ac:dyDescent="0.25">
      <c r="A75" s="1">
        <v>0.71413474332362326</v>
      </c>
      <c r="B75" s="1">
        <f t="shared" si="1"/>
        <v>0</v>
      </c>
      <c r="C75" s="1" t="s">
        <v>218</v>
      </c>
      <c r="D75" s="1" t="s">
        <v>219</v>
      </c>
      <c r="E75" s="1" t="s">
        <v>168</v>
      </c>
      <c r="F75" s="1" t="s">
        <v>29</v>
      </c>
      <c r="G75" s="1" t="s">
        <v>30</v>
      </c>
      <c r="H75" s="1" t="s">
        <v>37</v>
      </c>
      <c r="I75" s="1" t="s">
        <v>23</v>
      </c>
      <c r="J75" s="1">
        <v>3</v>
      </c>
      <c r="K75" s="2"/>
    </row>
    <row r="76" spans="1:20" x14ac:dyDescent="0.25">
      <c r="A76" s="1">
        <v>0.44459638430393922</v>
      </c>
      <c r="B76" s="1">
        <f t="shared" si="1"/>
        <v>0</v>
      </c>
      <c r="C76" s="1" t="s">
        <v>220</v>
      </c>
      <c r="D76" s="1" t="s">
        <v>221</v>
      </c>
      <c r="E76" s="1" t="s">
        <v>168</v>
      </c>
      <c r="F76" s="1" t="s">
        <v>29</v>
      </c>
      <c r="G76" s="1" t="s">
        <v>30</v>
      </c>
      <c r="H76" s="1" t="s">
        <v>222</v>
      </c>
      <c r="I76" s="1" t="s">
        <v>31</v>
      </c>
      <c r="J76" s="1">
        <v>2.5</v>
      </c>
      <c r="K76" s="2"/>
    </row>
    <row r="77" spans="1:20" x14ac:dyDescent="0.25">
      <c r="A77" s="1">
        <v>0.37698495467720594</v>
      </c>
      <c r="B77" s="1">
        <f t="shared" si="1"/>
        <v>0</v>
      </c>
      <c r="C77" s="1" t="s">
        <v>223</v>
      </c>
      <c r="D77" s="1" t="s">
        <v>224</v>
      </c>
      <c r="E77" s="1" t="s">
        <v>168</v>
      </c>
      <c r="F77" s="1" t="s">
        <v>21</v>
      </c>
      <c r="G77" s="1" t="s">
        <v>21</v>
      </c>
      <c r="H77" s="1" t="s">
        <v>22</v>
      </c>
      <c r="I77" s="1" t="s">
        <v>176</v>
      </c>
      <c r="J77" s="1">
        <v>1</v>
      </c>
      <c r="K77" s="2">
        <v>40193</v>
      </c>
      <c r="L77" s="1" t="s">
        <v>24</v>
      </c>
      <c r="M77" s="1">
        <v>10739776</v>
      </c>
      <c r="N77" s="1">
        <f>VLOOKUP(D77,exp_sum!$A$2:$F$1642,3,FALSE)</f>
        <v>135044959</v>
      </c>
      <c r="O77" s="1">
        <f>VLOOKUP(D77,exp_sum!$A$2:$F$1642,4,FALSE)</f>
        <v>518506</v>
      </c>
      <c r="P77" s="1">
        <v>146303241</v>
      </c>
      <c r="Q77" s="1">
        <v>15</v>
      </c>
      <c r="R77" s="1">
        <v>12451853</v>
      </c>
      <c r="S77" s="1">
        <v>8357200</v>
      </c>
      <c r="T77" s="1">
        <v>2</v>
      </c>
    </row>
    <row r="78" spans="1:20" x14ac:dyDescent="0.25">
      <c r="A78" s="1">
        <v>0.85913938989853689</v>
      </c>
      <c r="B78" s="1">
        <f t="shared" si="1"/>
        <v>0</v>
      </c>
      <c r="C78" s="1" t="s">
        <v>225</v>
      </c>
      <c r="D78" s="1" t="s">
        <v>226</v>
      </c>
      <c r="E78" s="1" t="s">
        <v>168</v>
      </c>
      <c r="F78" s="1" t="s">
        <v>29</v>
      </c>
      <c r="G78" s="1" t="s">
        <v>30</v>
      </c>
      <c r="H78" s="1" t="s">
        <v>50</v>
      </c>
      <c r="I78" s="1" t="s">
        <v>23</v>
      </c>
      <c r="J78" s="1">
        <v>5</v>
      </c>
      <c r="K78" s="2"/>
    </row>
    <row r="79" spans="1:20" x14ac:dyDescent="0.25">
      <c r="A79" s="1">
        <v>0.7449106522096518</v>
      </c>
      <c r="B79" s="1">
        <f t="shared" si="1"/>
        <v>0</v>
      </c>
      <c r="C79" s="1" t="s">
        <v>227</v>
      </c>
      <c r="D79" s="1" t="s">
        <v>228</v>
      </c>
      <c r="E79" s="1" t="s">
        <v>168</v>
      </c>
      <c r="F79" s="1" t="s">
        <v>29</v>
      </c>
      <c r="G79" s="1" t="s">
        <v>30</v>
      </c>
      <c r="H79" s="1" t="s">
        <v>22</v>
      </c>
      <c r="I79" s="1" t="s">
        <v>23</v>
      </c>
      <c r="J79" s="1">
        <v>1</v>
      </c>
      <c r="K79" s="2"/>
    </row>
    <row r="80" spans="1:20" x14ac:dyDescent="0.25">
      <c r="A80" s="1">
        <v>0.11557879641468238</v>
      </c>
      <c r="B80" s="1">
        <f t="shared" si="1"/>
        <v>1</v>
      </c>
      <c r="C80" s="1" t="s">
        <v>229</v>
      </c>
      <c r="D80" s="1" t="s">
        <v>230</v>
      </c>
      <c r="E80" s="1" t="s">
        <v>168</v>
      </c>
      <c r="F80" s="1" t="s">
        <v>21</v>
      </c>
      <c r="G80" s="1" t="s">
        <v>21</v>
      </c>
      <c r="H80" s="1" t="s">
        <v>231</v>
      </c>
      <c r="I80" s="1" t="s">
        <v>176</v>
      </c>
      <c r="J80" s="1">
        <v>5.5</v>
      </c>
      <c r="K80" s="2">
        <v>35109</v>
      </c>
      <c r="L80" s="1" t="s">
        <v>163</v>
      </c>
      <c r="M80" s="1">
        <v>53100</v>
      </c>
      <c r="N80" s="1">
        <f>VLOOKUP(D80,exp_sum!$A$2:$F$1642,3,FALSE)</f>
        <v>17573</v>
      </c>
      <c r="O80" s="1">
        <f>VLOOKUP(D80,exp_sum!$A$2:$F$1642,4,FALSE)</f>
        <v>8950</v>
      </c>
      <c r="P80" s="1">
        <v>79623</v>
      </c>
      <c r="Q80" s="1">
        <v>15</v>
      </c>
      <c r="R80" s="1">
        <v>50000</v>
      </c>
      <c r="S80" s="1">
        <v>1020</v>
      </c>
      <c r="T80" s="1">
        <v>5</v>
      </c>
    </row>
    <row r="81" spans="1:20" x14ac:dyDescent="0.25">
      <c r="A81" s="1">
        <v>0.22534450512575377</v>
      </c>
      <c r="B81" s="1">
        <f t="shared" si="1"/>
        <v>0</v>
      </c>
      <c r="C81" s="1" t="s">
        <v>232</v>
      </c>
      <c r="D81" s="1" t="s">
        <v>233</v>
      </c>
      <c r="E81" s="1" t="s">
        <v>168</v>
      </c>
      <c r="G81" s="1" t="s">
        <v>21</v>
      </c>
      <c r="H81" s="1" t="s">
        <v>37</v>
      </c>
      <c r="I81" s="1" t="s">
        <v>53</v>
      </c>
      <c r="J81" s="1">
        <v>3</v>
      </c>
      <c r="K81" s="2"/>
      <c r="L81" s="1" t="s">
        <v>42</v>
      </c>
      <c r="M81" s="1">
        <v>64000</v>
      </c>
      <c r="N81" s="1">
        <f>VLOOKUP(D81,exp_sum!$A$2:$F$1642,3,FALSE)</f>
        <v>2450</v>
      </c>
      <c r="O81" s="1">
        <f>VLOOKUP(D81,exp_sum!$A$2:$F$1642,4,FALSE)</f>
        <v>0</v>
      </c>
      <c r="P81" s="1">
        <v>66450</v>
      </c>
      <c r="Q81" s="1">
        <v>2</v>
      </c>
      <c r="R81" s="1">
        <v>56600</v>
      </c>
      <c r="S81" s="1">
        <v>33225</v>
      </c>
    </row>
    <row r="82" spans="1:20" x14ac:dyDescent="0.25">
      <c r="A82" s="1">
        <v>0.95445872213160832</v>
      </c>
      <c r="B82" s="1">
        <f t="shared" si="1"/>
        <v>0</v>
      </c>
      <c r="C82" s="1" t="s">
        <v>234</v>
      </c>
      <c r="D82" s="1" t="s">
        <v>235</v>
      </c>
      <c r="E82" s="1" t="s">
        <v>168</v>
      </c>
      <c r="F82" s="1" t="s">
        <v>29</v>
      </c>
      <c r="G82" s="1" t="s">
        <v>30</v>
      </c>
      <c r="H82" s="1" t="s">
        <v>129</v>
      </c>
      <c r="I82" s="1" t="s">
        <v>31</v>
      </c>
      <c r="J82" s="1">
        <v>4</v>
      </c>
      <c r="K82" s="2"/>
      <c r="M82" s="1">
        <v>29000</v>
      </c>
      <c r="N82" s="1">
        <f>VLOOKUP(D82,exp_sum!$A$2:$F$1642,3,FALSE)</f>
        <v>271634</v>
      </c>
      <c r="O82" s="1">
        <f>VLOOKUP(D82,exp_sum!$A$2:$F$1642,4,FALSE)</f>
        <v>0</v>
      </c>
      <c r="P82" s="1">
        <v>300634</v>
      </c>
      <c r="Q82" s="1">
        <v>5</v>
      </c>
      <c r="R82" s="1">
        <v>92547</v>
      </c>
      <c r="S82" s="1">
        <v>63000</v>
      </c>
    </row>
    <row r="83" spans="1:20" x14ac:dyDescent="0.25">
      <c r="A83" s="1">
        <v>0.77526228192062829</v>
      </c>
      <c r="B83" s="1">
        <f t="shared" si="1"/>
        <v>0</v>
      </c>
      <c r="C83" s="1" t="s">
        <v>236</v>
      </c>
      <c r="D83" s="1" t="s">
        <v>237</v>
      </c>
      <c r="E83" s="1" t="s">
        <v>168</v>
      </c>
      <c r="G83" s="1" t="s">
        <v>21</v>
      </c>
      <c r="H83" s="1" t="s">
        <v>100</v>
      </c>
      <c r="I83" s="1" t="s">
        <v>31</v>
      </c>
      <c r="J83" s="1">
        <v>2</v>
      </c>
      <c r="K83" s="2"/>
      <c r="L83" s="1" t="s">
        <v>42</v>
      </c>
      <c r="M83" s="1">
        <v>64000</v>
      </c>
      <c r="N83" s="1">
        <f>VLOOKUP(D83,exp_sum!$A$2:$F$1642,3,FALSE)</f>
        <v>4900</v>
      </c>
      <c r="O83" s="1">
        <f>VLOOKUP(D83,exp_sum!$A$2:$F$1642,4,FALSE)</f>
        <v>0</v>
      </c>
      <c r="P83" s="1">
        <v>68900</v>
      </c>
      <c r="Q83" s="1">
        <v>2</v>
      </c>
      <c r="R83" s="1">
        <v>56700</v>
      </c>
      <c r="S83" s="1">
        <v>34450</v>
      </c>
    </row>
    <row r="84" spans="1:20" x14ac:dyDescent="0.25">
      <c r="A84" s="1">
        <v>0.35205210369806095</v>
      </c>
      <c r="B84" s="1">
        <f t="shared" si="1"/>
        <v>0</v>
      </c>
      <c r="C84" s="1" t="s">
        <v>238</v>
      </c>
      <c r="D84" s="1" t="s">
        <v>239</v>
      </c>
      <c r="E84" s="1" t="s">
        <v>168</v>
      </c>
      <c r="F84" s="1" t="s">
        <v>21</v>
      </c>
      <c r="G84" s="1" t="s">
        <v>21</v>
      </c>
      <c r="H84" s="1" t="s">
        <v>240</v>
      </c>
      <c r="I84" s="1" t="s">
        <v>241</v>
      </c>
      <c r="J84" s="1">
        <v>2</v>
      </c>
      <c r="K84" s="2"/>
      <c r="M84" s="1">
        <v>1300</v>
      </c>
      <c r="N84" s="1">
        <f>VLOOKUP(D84,exp_sum!$A$2:$F$1642,3,FALSE)</f>
        <v>10323589</v>
      </c>
      <c r="O84" s="1">
        <f>VLOOKUP(D84,exp_sum!$A$2:$F$1642,4,FALSE)</f>
        <v>119840</v>
      </c>
      <c r="P84" s="1">
        <v>10444729</v>
      </c>
      <c r="Q84" s="1">
        <v>13</v>
      </c>
      <c r="R84" s="1">
        <v>1555876</v>
      </c>
      <c r="S84" s="1">
        <v>722706.5</v>
      </c>
    </row>
    <row r="85" spans="1:20" x14ac:dyDescent="0.25">
      <c r="A85" s="1">
        <v>0.9368212077855842</v>
      </c>
      <c r="B85" s="1">
        <f t="shared" si="1"/>
        <v>0</v>
      </c>
      <c r="C85" s="1" t="s">
        <v>242</v>
      </c>
      <c r="D85" s="1" t="s">
        <v>243</v>
      </c>
      <c r="E85" s="1" t="s">
        <v>168</v>
      </c>
      <c r="F85" s="1" t="s">
        <v>29</v>
      </c>
      <c r="G85" s="1" t="s">
        <v>30</v>
      </c>
      <c r="H85" s="1" t="s">
        <v>244</v>
      </c>
      <c r="I85" s="1" t="s">
        <v>23</v>
      </c>
      <c r="J85" s="1">
        <v>1.5</v>
      </c>
      <c r="K85" s="2"/>
    </row>
    <row r="86" spans="1:20" x14ac:dyDescent="0.25">
      <c r="A86" s="1">
        <v>0.59010866332617995</v>
      </c>
      <c r="B86" s="1">
        <f t="shared" si="1"/>
        <v>0</v>
      </c>
      <c r="C86" s="1" t="s">
        <v>245</v>
      </c>
      <c r="D86" s="1" t="s">
        <v>246</v>
      </c>
      <c r="E86" s="1" t="s">
        <v>168</v>
      </c>
      <c r="F86" s="1" t="s">
        <v>29</v>
      </c>
      <c r="G86" s="1" t="s">
        <v>30</v>
      </c>
      <c r="H86" s="1" t="s">
        <v>244</v>
      </c>
      <c r="I86" s="1" t="s">
        <v>23</v>
      </c>
      <c r="J86" s="1">
        <v>1.5</v>
      </c>
      <c r="K86" s="2"/>
    </row>
    <row r="87" spans="1:20" x14ac:dyDescent="0.25">
      <c r="A87" s="1">
        <v>0.49364900162382597</v>
      </c>
      <c r="B87" s="1">
        <f t="shared" si="1"/>
        <v>0</v>
      </c>
      <c r="C87" s="1" t="s">
        <v>247</v>
      </c>
      <c r="D87" s="1" t="s">
        <v>248</v>
      </c>
      <c r="E87" s="1" t="s">
        <v>249</v>
      </c>
      <c r="G87" s="1" t="s">
        <v>21</v>
      </c>
      <c r="H87" s="1" t="s">
        <v>37</v>
      </c>
      <c r="I87" s="1" t="s">
        <v>23</v>
      </c>
      <c r="J87" s="1">
        <v>3</v>
      </c>
      <c r="K87" s="2">
        <v>40798</v>
      </c>
      <c r="L87" s="1" t="s">
        <v>24</v>
      </c>
      <c r="M87" s="1">
        <v>297000</v>
      </c>
      <c r="N87" s="1">
        <f>VLOOKUP(D87,exp_sum!$A$2:$F$1642,3,FALSE)</f>
        <v>1286884</v>
      </c>
      <c r="O87" s="1">
        <f>VLOOKUP(D87,exp_sum!$A$2:$F$1642,4,FALSE)</f>
        <v>14012</v>
      </c>
      <c r="P87" s="1">
        <v>1597896</v>
      </c>
      <c r="Q87" s="1">
        <v>14</v>
      </c>
      <c r="R87" s="1">
        <v>262600</v>
      </c>
      <c r="S87" s="1">
        <v>90276</v>
      </c>
      <c r="T87" s="1">
        <v>2</v>
      </c>
    </row>
    <row r="88" spans="1:20" x14ac:dyDescent="0.25">
      <c r="A88" s="1">
        <v>0.82444882740953329</v>
      </c>
      <c r="B88" s="1">
        <f t="shared" si="1"/>
        <v>0</v>
      </c>
      <c r="C88" s="1" t="s">
        <v>247</v>
      </c>
      <c r="D88" s="1" t="s">
        <v>250</v>
      </c>
      <c r="E88" s="1" t="s">
        <v>249</v>
      </c>
      <c r="G88" s="1" t="s">
        <v>21</v>
      </c>
      <c r="H88" s="1" t="s">
        <v>222</v>
      </c>
      <c r="I88" s="1" t="s">
        <v>23</v>
      </c>
      <c r="J88" s="1">
        <v>2.5</v>
      </c>
      <c r="K88" s="2">
        <v>40798</v>
      </c>
      <c r="L88" s="1" t="s">
        <v>24</v>
      </c>
      <c r="M88" s="1">
        <v>441500</v>
      </c>
      <c r="N88" s="1">
        <f>VLOOKUP(D88,exp_sum!$A$2:$F$1642,3,FALSE)</f>
        <v>1567665</v>
      </c>
      <c r="O88" s="1">
        <f>VLOOKUP(D88,exp_sum!$A$2:$F$1642,4,FALSE)</f>
        <v>19114</v>
      </c>
      <c r="P88" s="1">
        <v>2028279</v>
      </c>
      <c r="Q88" s="1">
        <v>15</v>
      </c>
      <c r="R88" s="1">
        <v>417345</v>
      </c>
      <c r="S88" s="1">
        <v>109252</v>
      </c>
      <c r="T88" s="1">
        <v>2</v>
      </c>
    </row>
    <row r="89" spans="1:20" x14ac:dyDescent="0.25">
      <c r="A89" s="1">
        <v>0.22049850807476978</v>
      </c>
      <c r="B89" s="1">
        <f t="shared" si="1"/>
        <v>0</v>
      </c>
      <c r="C89" s="1" t="s">
        <v>251</v>
      </c>
      <c r="D89" s="1" t="s">
        <v>252</v>
      </c>
      <c r="E89" s="1" t="s">
        <v>249</v>
      </c>
      <c r="G89" s="1" t="s">
        <v>21</v>
      </c>
      <c r="H89" s="1" t="s">
        <v>222</v>
      </c>
      <c r="I89" s="1" t="s">
        <v>23</v>
      </c>
      <c r="J89" s="1">
        <v>2.5</v>
      </c>
      <c r="K89" s="2">
        <v>33508</v>
      </c>
      <c r="L89" s="1" t="s">
        <v>163</v>
      </c>
      <c r="M89" s="1">
        <v>4810216</v>
      </c>
      <c r="N89" s="1">
        <f>VLOOKUP(D89,exp_sum!$A$2:$F$1642,3,FALSE)</f>
        <v>8875201</v>
      </c>
      <c r="O89" s="1">
        <f>VLOOKUP(D89,exp_sum!$A$2:$F$1642,4,FALSE)</f>
        <v>1165880</v>
      </c>
      <c r="P89" s="1">
        <v>14851297</v>
      </c>
      <c r="Q89" s="1">
        <v>15</v>
      </c>
      <c r="R89" s="1">
        <v>2140182</v>
      </c>
      <c r="S89" s="1">
        <v>639848</v>
      </c>
      <c r="T89" s="1">
        <v>5</v>
      </c>
    </row>
    <row r="90" spans="1:20" x14ac:dyDescent="0.25">
      <c r="A90" s="1">
        <v>0.25865176774496601</v>
      </c>
      <c r="B90" s="1">
        <f t="shared" si="1"/>
        <v>0</v>
      </c>
      <c r="C90" s="1" t="s">
        <v>253</v>
      </c>
      <c r="D90" s="1" t="s">
        <v>254</v>
      </c>
      <c r="E90" s="1" t="s">
        <v>249</v>
      </c>
      <c r="G90" s="1" t="s">
        <v>21</v>
      </c>
      <c r="H90" s="1" t="s">
        <v>222</v>
      </c>
      <c r="I90" s="1" t="s">
        <v>31</v>
      </c>
      <c r="J90" s="1">
        <v>2.5</v>
      </c>
      <c r="K90" s="2">
        <v>34571</v>
      </c>
      <c r="L90" s="1" t="s">
        <v>24</v>
      </c>
      <c r="M90" s="1">
        <v>1655600</v>
      </c>
      <c r="N90" s="1">
        <f>VLOOKUP(D90,exp_sum!$A$2:$F$1642,3,FALSE)</f>
        <v>1586106</v>
      </c>
      <c r="O90" s="1">
        <f>VLOOKUP(D90,exp_sum!$A$2:$F$1642,4,FALSE)</f>
        <v>21051</v>
      </c>
      <c r="P90" s="1">
        <v>3262757</v>
      </c>
      <c r="Q90" s="1">
        <v>15</v>
      </c>
      <c r="R90" s="1">
        <v>1361780</v>
      </c>
      <c r="S90" s="1">
        <v>28350</v>
      </c>
      <c r="T90" s="1">
        <v>2</v>
      </c>
    </row>
    <row r="91" spans="1:20" x14ac:dyDescent="0.25">
      <c r="A91" s="1">
        <v>9.9461985069041248E-2</v>
      </c>
      <c r="B91" s="1">
        <f t="shared" si="1"/>
        <v>1</v>
      </c>
      <c r="C91" s="1" t="s">
        <v>255</v>
      </c>
      <c r="D91" s="1" t="s">
        <v>256</v>
      </c>
      <c r="E91" s="1" t="s">
        <v>249</v>
      </c>
      <c r="G91" s="1" t="s">
        <v>21</v>
      </c>
      <c r="H91" s="1" t="s">
        <v>22</v>
      </c>
      <c r="I91" s="1" t="s">
        <v>23</v>
      </c>
      <c r="J91" s="1">
        <v>1</v>
      </c>
      <c r="K91" s="2">
        <v>40798</v>
      </c>
      <c r="L91" s="1" t="s">
        <v>24</v>
      </c>
      <c r="M91" s="1">
        <v>371498</v>
      </c>
      <c r="N91" s="1">
        <f>VLOOKUP(D91,exp_sum!$A$2:$F$1642,3,FALSE)</f>
        <v>415345</v>
      </c>
      <c r="O91" s="1">
        <f>VLOOKUP(D91,exp_sum!$A$2:$F$1642,4,FALSE)</f>
        <v>10151</v>
      </c>
      <c r="P91" s="1">
        <v>796994</v>
      </c>
      <c r="Q91" s="1">
        <v>14</v>
      </c>
      <c r="R91" s="1">
        <v>342345</v>
      </c>
      <c r="S91" s="1">
        <v>8985.5</v>
      </c>
      <c r="T91" s="1">
        <v>2</v>
      </c>
    </row>
    <row r="92" spans="1:20" x14ac:dyDescent="0.25">
      <c r="A92" s="1">
        <v>0.27606238305641551</v>
      </c>
      <c r="B92" s="1">
        <f t="shared" si="1"/>
        <v>0</v>
      </c>
      <c r="C92" s="1" t="s">
        <v>257</v>
      </c>
      <c r="D92" s="1" t="s">
        <v>258</v>
      </c>
      <c r="E92" s="1" t="s">
        <v>249</v>
      </c>
      <c r="G92" s="1" t="s">
        <v>21</v>
      </c>
      <c r="H92" s="1" t="s">
        <v>244</v>
      </c>
      <c r="I92" s="1" t="s">
        <v>23</v>
      </c>
      <c r="J92" s="1">
        <v>1.5</v>
      </c>
      <c r="K92" s="2">
        <v>34571</v>
      </c>
      <c r="L92" s="1" t="s">
        <v>24</v>
      </c>
      <c r="M92" s="1">
        <v>209115</v>
      </c>
      <c r="N92" s="1">
        <f>VLOOKUP(D92,exp_sum!$A$2:$F$1642,3,FALSE)</f>
        <v>1334376</v>
      </c>
      <c r="O92" s="1">
        <f>VLOOKUP(D92,exp_sum!$A$2:$F$1642,4,FALSE)</f>
        <v>12014</v>
      </c>
      <c r="P92" s="1">
        <v>1555505</v>
      </c>
      <c r="Q92" s="1">
        <v>15</v>
      </c>
      <c r="R92" s="1">
        <v>1310000</v>
      </c>
      <c r="S92" s="1">
        <v>4240</v>
      </c>
      <c r="T92" s="1">
        <v>2</v>
      </c>
    </row>
    <row r="93" spans="1:20" x14ac:dyDescent="0.25">
      <c r="A93" s="1">
        <v>0.38595170834595172</v>
      </c>
      <c r="B93" s="1">
        <f t="shared" si="1"/>
        <v>0</v>
      </c>
      <c r="C93" s="1" t="s">
        <v>259</v>
      </c>
      <c r="D93" s="1" t="s">
        <v>260</v>
      </c>
      <c r="E93" s="1" t="s">
        <v>249</v>
      </c>
      <c r="G93" s="1" t="s">
        <v>21</v>
      </c>
      <c r="H93" s="1" t="s">
        <v>22</v>
      </c>
      <c r="I93" s="1" t="s">
        <v>23</v>
      </c>
      <c r="J93" s="1">
        <v>1</v>
      </c>
      <c r="K93" s="2">
        <v>40798</v>
      </c>
      <c r="L93" s="1" t="s">
        <v>163</v>
      </c>
      <c r="M93" s="1">
        <v>121574</v>
      </c>
      <c r="N93" s="1">
        <f>VLOOKUP(D93,exp_sum!$A$2:$F$1642,3,FALSE)</f>
        <v>8420</v>
      </c>
      <c r="O93" s="1">
        <f>VLOOKUP(D93,exp_sum!$A$2:$F$1642,4,FALSE)</f>
        <v>11226</v>
      </c>
      <c r="P93" s="1">
        <v>141220</v>
      </c>
      <c r="Q93" s="1">
        <v>12</v>
      </c>
      <c r="R93" s="1">
        <v>75000</v>
      </c>
      <c r="S93" s="1">
        <v>7890</v>
      </c>
      <c r="T93" s="1">
        <v>5</v>
      </c>
    </row>
    <row r="94" spans="1:20" x14ac:dyDescent="0.25">
      <c r="A94" s="1">
        <v>0.54499560708920236</v>
      </c>
      <c r="B94" s="1">
        <f t="shared" si="1"/>
        <v>0</v>
      </c>
      <c r="C94" s="1" t="s">
        <v>261</v>
      </c>
      <c r="D94" s="1" t="s">
        <v>262</v>
      </c>
      <c r="E94" s="1" t="s">
        <v>249</v>
      </c>
      <c r="F94" s="1" t="s">
        <v>21</v>
      </c>
      <c r="G94" s="1" t="s">
        <v>21</v>
      </c>
      <c r="H94" s="1" t="s">
        <v>244</v>
      </c>
      <c r="I94" s="1" t="s">
        <v>23</v>
      </c>
      <c r="J94" s="1">
        <v>1.5</v>
      </c>
      <c r="K94" s="2">
        <v>35109</v>
      </c>
      <c r="L94" s="1" t="s">
        <v>263</v>
      </c>
      <c r="M94" s="1">
        <v>583008</v>
      </c>
      <c r="N94" s="1">
        <f>VLOOKUP(D94,exp_sum!$A$2:$F$1642,3,FALSE)</f>
        <v>21978</v>
      </c>
      <c r="O94" s="1">
        <f>VLOOKUP(D94,exp_sum!$A$2:$F$1642,4,FALSE)</f>
        <v>16782</v>
      </c>
      <c r="P94" s="1">
        <v>621768</v>
      </c>
      <c r="Q94" s="1">
        <v>15</v>
      </c>
      <c r="R94" s="1">
        <v>254886</v>
      </c>
      <c r="S94" s="1">
        <v>19659</v>
      </c>
      <c r="T94" s="1">
        <v>1</v>
      </c>
    </row>
    <row r="95" spans="1:20" x14ac:dyDescent="0.25">
      <c r="A95" s="1">
        <v>2.8673986036143018E-2</v>
      </c>
      <c r="B95" s="1">
        <f t="shared" si="1"/>
        <v>1</v>
      </c>
      <c r="C95" s="1" t="s">
        <v>264</v>
      </c>
      <c r="D95" s="1" t="s">
        <v>265</v>
      </c>
      <c r="E95" s="1" t="s">
        <v>249</v>
      </c>
      <c r="F95" s="1" t="s">
        <v>21</v>
      </c>
      <c r="G95" s="1" t="s">
        <v>21</v>
      </c>
      <c r="H95" s="1" t="s">
        <v>22</v>
      </c>
      <c r="I95" s="1" t="s">
        <v>23</v>
      </c>
      <c r="J95" s="1">
        <v>1</v>
      </c>
      <c r="K95" s="2">
        <v>35109</v>
      </c>
      <c r="L95" s="1" t="s">
        <v>24</v>
      </c>
      <c r="M95" s="1">
        <v>665788</v>
      </c>
      <c r="N95" s="1">
        <f>VLOOKUP(D95,exp_sum!$A$2:$F$1642,3,FALSE)</f>
        <v>45694</v>
      </c>
      <c r="O95" s="1">
        <f>VLOOKUP(D95,exp_sum!$A$2:$F$1642,4,FALSE)</f>
        <v>24482</v>
      </c>
      <c r="P95" s="1">
        <v>735964</v>
      </c>
      <c r="Q95" s="1">
        <v>15</v>
      </c>
      <c r="R95" s="1">
        <v>207377</v>
      </c>
      <c r="S95" s="1">
        <v>38359</v>
      </c>
      <c r="T95" s="1">
        <v>2</v>
      </c>
    </row>
    <row r="96" spans="1:20" x14ac:dyDescent="0.25">
      <c r="A96" s="1">
        <v>0.58900904028109125</v>
      </c>
      <c r="B96" s="1">
        <f t="shared" si="1"/>
        <v>0</v>
      </c>
      <c r="C96" s="1" t="s">
        <v>266</v>
      </c>
      <c r="D96" s="1" t="s">
        <v>267</v>
      </c>
      <c r="E96" s="1" t="s">
        <v>249</v>
      </c>
      <c r="F96" s="1" t="s">
        <v>21</v>
      </c>
      <c r="G96" s="1" t="s">
        <v>21</v>
      </c>
      <c r="H96" s="1" t="s">
        <v>22</v>
      </c>
      <c r="I96" s="1" t="s">
        <v>23</v>
      </c>
      <c r="J96" s="1">
        <v>1</v>
      </c>
      <c r="K96" s="2"/>
      <c r="L96" s="1" t="s">
        <v>42</v>
      </c>
      <c r="M96" s="1">
        <v>20000</v>
      </c>
      <c r="N96" s="1">
        <f>VLOOKUP(D96,exp_sum!$A$2:$F$1642,3,FALSE)</f>
        <v>310</v>
      </c>
      <c r="O96" s="1">
        <f>VLOOKUP(D96,exp_sum!$A$2:$F$1642,4,FALSE)</f>
        <v>0</v>
      </c>
      <c r="P96" s="1">
        <v>20310</v>
      </c>
      <c r="Q96" s="1">
        <v>1</v>
      </c>
      <c r="R96" s="1">
        <v>20310</v>
      </c>
      <c r="S96" s="1">
        <v>20310</v>
      </c>
    </row>
    <row r="97" spans="1:20" x14ac:dyDescent="0.25">
      <c r="A97" s="1">
        <v>0.95648292692304981</v>
      </c>
      <c r="B97" s="1">
        <f t="shared" si="1"/>
        <v>0</v>
      </c>
      <c r="C97" s="1" t="s">
        <v>268</v>
      </c>
      <c r="D97" s="1" t="s">
        <v>269</v>
      </c>
      <c r="E97" s="1" t="s">
        <v>249</v>
      </c>
      <c r="F97" s="1" t="s">
        <v>21</v>
      </c>
      <c r="G97" s="1" t="s">
        <v>21</v>
      </c>
      <c r="H97" s="1" t="s">
        <v>22</v>
      </c>
      <c r="I97" s="1" t="s">
        <v>23</v>
      </c>
      <c r="J97" s="1">
        <v>1</v>
      </c>
      <c r="K97" s="2"/>
      <c r="L97" s="1" t="s">
        <v>42</v>
      </c>
      <c r="M97" s="1">
        <v>27000</v>
      </c>
      <c r="N97" s="1">
        <f>VLOOKUP(D97,exp_sum!$A$2:$F$1642,3,FALSE)</f>
        <v>3000</v>
      </c>
      <c r="O97" s="1">
        <f>VLOOKUP(D97,exp_sum!$A$2:$F$1642,4,FALSE)</f>
        <v>0</v>
      </c>
      <c r="P97" s="1">
        <v>30000</v>
      </c>
      <c r="Q97" s="1">
        <v>3</v>
      </c>
      <c r="R97" s="1">
        <v>20500</v>
      </c>
      <c r="S97" s="1">
        <v>7500</v>
      </c>
    </row>
    <row r="98" spans="1:20" x14ac:dyDescent="0.25">
      <c r="A98" s="1">
        <v>0.16484234220030203</v>
      </c>
      <c r="B98" s="1">
        <f t="shared" si="1"/>
        <v>0</v>
      </c>
      <c r="C98" s="1" t="s">
        <v>270</v>
      </c>
      <c r="D98" s="1" t="s">
        <v>271</v>
      </c>
      <c r="E98" s="1" t="s">
        <v>249</v>
      </c>
      <c r="F98" s="1" t="s">
        <v>29</v>
      </c>
      <c r="G98" s="1" t="s">
        <v>30</v>
      </c>
      <c r="H98" s="1" t="s">
        <v>95</v>
      </c>
      <c r="I98" s="1" t="s">
        <v>96</v>
      </c>
      <c r="J98" s="1">
        <v>5.5</v>
      </c>
      <c r="K98" s="2"/>
    </row>
    <row r="99" spans="1:20" x14ac:dyDescent="0.25">
      <c r="A99" s="1">
        <v>0.24109948991148966</v>
      </c>
      <c r="B99" s="1">
        <f t="shared" si="1"/>
        <v>0</v>
      </c>
      <c r="C99" s="1" t="s">
        <v>272</v>
      </c>
      <c r="D99" s="1" t="s">
        <v>273</v>
      </c>
      <c r="E99" s="1" t="s">
        <v>249</v>
      </c>
      <c r="F99" s="1" t="s">
        <v>29</v>
      </c>
      <c r="G99" s="1" t="s">
        <v>126</v>
      </c>
      <c r="H99" s="1" t="s">
        <v>22</v>
      </c>
      <c r="I99" s="1" t="s">
        <v>31</v>
      </c>
      <c r="J99" s="1">
        <v>1</v>
      </c>
      <c r="K99" s="2"/>
    </row>
    <row r="100" spans="1:20" x14ac:dyDescent="0.25">
      <c r="A100" s="1">
        <v>0.86928794682638044</v>
      </c>
      <c r="B100" s="1">
        <f t="shared" si="1"/>
        <v>0</v>
      </c>
      <c r="C100" s="1" t="s">
        <v>274</v>
      </c>
      <c r="D100" s="1" t="s">
        <v>275</v>
      </c>
      <c r="E100" s="1" t="s">
        <v>249</v>
      </c>
      <c r="F100" s="1" t="s">
        <v>21</v>
      </c>
      <c r="G100" s="1" t="s">
        <v>21</v>
      </c>
      <c r="H100" s="1" t="s">
        <v>22</v>
      </c>
      <c r="I100" s="1" t="s">
        <v>23</v>
      </c>
      <c r="J100" s="1">
        <v>1</v>
      </c>
      <c r="K100" s="2"/>
      <c r="L100" s="1" t="s">
        <v>42</v>
      </c>
    </row>
    <row r="101" spans="1:20" x14ac:dyDescent="0.25">
      <c r="A101" s="1">
        <v>0.33434774894245511</v>
      </c>
      <c r="B101" s="1">
        <f t="shared" si="1"/>
        <v>0</v>
      </c>
      <c r="C101" s="1" t="s">
        <v>276</v>
      </c>
      <c r="D101" s="1" t="s">
        <v>277</v>
      </c>
      <c r="E101" s="1" t="s">
        <v>249</v>
      </c>
      <c r="G101" s="1" t="s">
        <v>21</v>
      </c>
      <c r="H101" s="1" t="s">
        <v>22</v>
      </c>
      <c r="I101" s="1" t="s">
        <v>23</v>
      </c>
      <c r="J101" s="1">
        <v>1</v>
      </c>
      <c r="K101" s="2">
        <v>40798</v>
      </c>
      <c r="L101" s="1" t="s">
        <v>24</v>
      </c>
      <c r="M101" s="1">
        <v>355678</v>
      </c>
      <c r="N101" s="1">
        <f>VLOOKUP(D101,exp_sum!$A$2:$F$1642,3,FALSE)</f>
        <v>31380</v>
      </c>
      <c r="O101" s="1">
        <f>VLOOKUP(D101,exp_sum!$A$2:$F$1642,4,FALSE)</f>
        <v>12985</v>
      </c>
      <c r="P101" s="1">
        <v>400043</v>
      </c>
      <c r="Q101" s="1">
        <v>15</v>
      </c>
      <c r="R101" s="1">
        <v>204700</v>
      </c>
      <c r="S101" s="1">
        <v>10085</v>
      </c>
      <c r="T101" s="1">
        <v>2</v>
      </c>
    </row>
    <row r="102" spans="1:20" x14ac:dyDescent="0.25">
      <c r="A102" s="1">
        <v>0.60776242245568413</v>
      </c>
      <c r="B102" s="1">
        <f t="shared" si="1"/>
        <v>0</v>
      </c>
      <c r="C102" s="1" t="s">
        <v>278</v>
      </c>
      <c r="D102" s="1" t="s">
        <v>279</v>
      </c>
      <c r="E102" s="1" t="s">
        <v>249</v>
      </c>
      <c r="G102" s="1" t="s">
        <v>21</v>
      </c>
      <c r="H102" s="1" t="s">
        <v>22</v>
      </c>
      <c r="I102" s="1" t="s">
        <v>23</v>
      </c>
      <c r="J102" s="1">
        <v>1</v>
      </c>
      <c r="K102" s="2"/>
    </row>
    <row r="103" spans="1:20" x14ac:dyDescent="0.25">
      <c r="A103" s="1">
        <v>0.94337526951160511</v>
      </c>
      <c r="B103" s="1">
        <f t="shared" si="1"/>
        <v>0</v>
      </c>
      <c r="C103" s="1" t="s">
        <v>280</v>
      </c>
      <c r="D103" s="1" t="s">
        <v>281</v>
      </c>
      <c r="E103" s="1" t="s">
        <v>249</v>
      </c>
      <c r="G103" s="1" t="s">
        <v>21</v>
      </c>
      <c r="H103" s="1" t="s">
        <v>22</v>
      </c>
      <c r="I103" s="1" t="s">
        <v>23</v>
      </c>
      <c r="J103" s="1">
        <v>1</v>
      </c>
      <c r="K103" s="2">
        <v>40798</v>
      </c>
      <c r="L103" s="1" t="s">
        <v>24</v>
      </c>
      <c r="M103" s="1">
        <v>334285</v>
      </c>
      <c r="N103" s="1">
        <f>VLOOKUP(D103,exp_sum!$A$2:$F$1642,3,FALSE)</f>
        <v>12480</v>
      </c>
      <c r="O103" s="1">
        <f>VLOOKUP(D103,exp_sum!$A$2:$F$1642,4,FALSE)</f>
        <v>10451</v>
      </c>
      <c r="P103" s="1">
        <v>357216</v>
      </c>
      <c r="Q103" s="1">
        <v>14</v>
      </c>
      <c r="R103" s="1">
        <v>202600</v>
      </c>
      <c r="S103" s="1">
        <v>9720</v>
      </c>
      <c r="T103" s="1">
        <v>2</v>
      </c>
    </row>
    <row r="104" spans="1:20" x14ac:dyDescent="0.25">
      <c r="A104" s="1">
        <v>8.1586671532491661E-2</v>
      </c>
      <c r="B104" s="1">
        <f t="shared" si="1"/>
        <v>1</v>
      </c>
      <c r="C104" s="1" t="s">
        <v>282</v>
      </c>
      <c r="D104" s="1" t="s">
        <v>283</v>
      </c>
      <c r="E104" s="1" t="s">
        <v>249</v>
      </c>
      <c r="G104" s="1" t="s">
        <v>21</v>
      </c>
      <c r="H104" s="1" t="s">
        <v>244</v>
      </c>
      <c r="I104" s="1" t="s">
        <v>23</v>
      </c>
      <c r="J104" s="1">
        <v>1.5</v>
      </c>
      <c r="K104" s="2">
        <v>34571</v>
      </c>
      <c r="L104" s="1" t="s">
        <v>24</v>
      </c>
      <c r="M104" s="1">
        <v>88566</v>
      </c>
      <c r="N104" s="1">
        <f>VLOOKUP(D104,exp_sum!$A$2:$F$1642,3,FALSE)</f>
        <v>30320</v>
      </c>
      <c r="O104" s="1">
        <f>VLOOKUP(D104,exp_sum!$A$2:$F$1642,4,FALSE)</f>
        <v>18454</v>
      </c>
      <c r="P104" s="1">
        <v>137340</v>
      </c>
      <c r="Q104" s="1">
        <v>15</v>
      </c>
      <c r="R104" s="1">
        <v>30500</v>
      </c>
      <c r="S104" s="1">
        <v>5000</v>
      </c>
      <c r="T104" s="1">
        <v>2</v>
      </c>
    </row>
    <row r="105" spans="1:20" x14ac:dyDescent="0.25">
      <c r="A105" s="1">
        <v>0.31679035423486557</v>
      </c>
      <c r="B105" s="1">
        <f t="shared" si="1"/>
        <v>0</v>
      </c>
      <c r="C105" s="1" t="s">
        <v>284</v>
      </c>
      <c r="D105" s="1" t="s">
        <v>285</v>
      </c>
      <c r="E105" s="1" t="s">
        <v>249</v>
      </c>
      <c r="F105" s="1" t="s">
        <v>29</v>
      </c>
      <c r="G105" s="1" t="s">
        <v>30</v>
      </c>
      <c r="H105" s="1" t="s">
        <v>244</v>
      </c>
      <c r="I105" s="1" t="s">
        <v>23</v>
      </c>
      <c r="J105" s="1">
        <v>1.5</v>
      </c>
      <c r="K105" s="2"/>
    </row>
    <row r="106" spans="1:20" x14ac:dyDescent="0.25">
      <c r="A106" s="1">
        <v>2.1953344379506801E-2</v>
      </c>
      <c r="B106" s="1">
        <f t="shared" si="1"/>
        <v>1</v>
      </c>
      <c r="C106" s="1" t="s">
        <v>286</v>
      </c>
      <c r="D106" s="1" t="s">
        <v>287</v>
      </c>
      <c r="E106" s="1" t="s">
        <v>249</v>
      </c>
      <c r="G106" s="1" t="s">
        <v>21</v>
      </c>
      <c r="H106" s="1" t="s">
        <v>22</v>
      </c>
      <c r="I106" s="1" t="s">
        <v>23</v>
      </c>
      <c r="J106" s="1">
        <v>1</v>
      </c>
      <c r="K106" s="2">
        <v>40798</v>
      </c>
      <c r="L106" s="1" t="s">
        <v>24</v>
      </c>
      <c r="M106" s="1">
        <v>362281</v>
      </c>
      <c r="N106" s="1">
        <f>VLOOKUP(D106,exp_sum!$A$2:$F$1642,3,FALSE)</f>
        <v>1589715</v>
      </c>
      <c r="O106" s="1">
        <f>VLOOKUP(D106,exp_sum!$A$2:$F$1642,4,FALSE)</f>
        <v>13410</v>
      </c>
      <c r="P106" s="1">
        <v>1965406</v>
      </c>
      <c r="Q106" s="1">
        <v>15</v>
      </c>
      <c r="R106" s="1">
        <v>342545</v>
      </c>
      <c r="S106" s="1">
        <v>109710</v>
      </c>
      <c r="T106" s="1">
        <v>2</v>
      </c>
    </row>
    <row r="107" spans="1:20" x14ac:dyDescent="0.25">
      <c r="A107" s="1">
        <v>0.93385464829611642</v>
      </c>
      <c r="B107" s="1">
        <f t="shared" si="1"/>
        <v>0</v>
      </c>
      <c r="C107" s="1" t="s">
        <v>288</v>
      </c>
      <c r="D107" s="1" t="s">
        <v>289</v>
      </c>
      <c r="E107" s="1" t="s">
        <v>249</v>
      </c>
      <c r="F107" s="1" t="s">
        <v>29</v>
      </c>
      <c r="G107" s="1" t="s">
        <v>30</v>
      </c>
      <c r="H107" s="1" t="s">
        <v>34</v>
      </c>
      <c r="I107" s="1" t="s">
        <v>23</v>
      </c>
      <c r="J107" s="1">
        <v>1</v>
      </c>
      <c r="K107" s="2"/>
    </row>
    <row r="108" spans="1:20" x14ac:dyDescent="0.25">
      <c r="A108" s="1">
        <v>0.98544525694619256</v>
      </c>
      <c r="B108" s="1">
        <f t="shared" si="1"/>
        <v>0</v>
      </c>
      <c r="C108" s="1" t="s">
        <v>290</v>
      </c>
      <c r="D108" s="1" t="s">
        <v>291</v>
      </c>
      <c r="E108" s="1" t="s">
        <v>249</v>
      </c>
      <c r="F108" s="1" t="s">
        <v>21</v>
      </c>
      <c r="G108" s="1" t="s">
        <v>21</v>
      </c>
      <c r="H108" s="1" t="s">
        <v>244</v>
      </c>
      <c r="I108" s="1" t="s">
        <v>23</v>
      </c>
      <c r="J108" s="1">
        <v>1.5</v>
      </c>
      <c r="K108" s="2"/>
    </row>
    <row r="109" spans="1:20" x14ac:dyDescent="0.25">
      <c r="A109" s="1">
        <v>0.45754556523687762</v>
      </c>
      <c r="B109" s="1">
        <f t="shared" si="1"/>
        <v>0</v>
      </c>
      <c r="C109" s="1" t="s">
        <v>292</v>
      </c>
      <c r="D109" s="1" t="s">
        <v>293</v>
      </c>
      <c r="E109" s="1" t="s">
        <v>249</v>
      </c>
      <c r="F109" s="1" t="s">
        <v>21</v>
      </c>
      <c r="G109" s="1" t="s">
        <v>21</v>
      </c>
      <c r="H109" s="1" t="s">
        <v>22</v>
      </c>
      <c r="I109" s="1" t="s">
        <v>23</v>
      </c>
      <c r="J109" s="1">
        <v>1</v>
      </c>
      <c r="K109" s="2"/>
      <c r="L109" s="1" t="s">
        <v>42</v>
      </c>
      <c r="M109" s="1">
        <v>1000</v>
      </c>
      <c r="N109" s="1">
        <f>VLOOKUP(D109,exp_sum!$A$2:$F$1642,3,FALSE)</f>
        <v>5000</v>
      </c>
      <c r="O109" s="1">
        <f>VLOOKUP(D109,exp_sum!$A$2:$F$1642,4,FALSE)</f>
        <v>1400</v>
      </c>
      <c r="P109" s="1">
        <v>7400</v>
      </c>
      <c r="Q109" s="1">
        <v>2</v>
      </c>
      <c r="R109" s="1">
        <v>4900</v>
      </c>
      <c r="S109" s="1">
        <v>3700</v>
      </c>
    </row>
    <row r="110" spans="1:20" x14ac:dyDescent="0.25">
      <c r="A110" s="1">
        <v>0.88430378994318515</v>
      </c>
      <c r="B110" s="1">
        <f t="shared" si="1"/>
        <v>0</v>
      </c>
      <c r="C110" s="1" t="s">
        <v>294</v>
      </c>
      <c r="D110" s="1" t="s">
        <v>295</v>
      </c>
      <c r="E110" s="1" t="s">
        <v>249</v>
      </c>
      <c r="F110" s="1" t="s">
        <v>21</v>
      </c>
      <c r="G110" s="1" t="s">
        <v>21</v>
      </c>
      <c r="H110" s="1" t="s">
        <v>22</v>
      </c>
      <c r="I110" s="1" t="s">
        <v>23</v>
      </c>
      <c r="J110" s="1">
        <v>1</v>
      </c>
      <c r="K110" s="2"/>
      <c r="L110" s="1" t="s">
        <v>97</v>
      </c>
      <c r="M110" s="1">
        <v>153170</v>
      </c>
      <c r="N110" s="1">
        <f>VLOOKUP(D110,exp_sum!$A$2:$F$1642,3,FALSE)</f>
        <v>148670</v>
      </c>
      <c r="O110" s="1">
        <f>VLOOKUP(D110,exp_sum!$A$2:$F$1642,4,FALSE)</f>
        <v>14750</v>
      </c>
      <c r="P110" s="1">
        <v>316590</v>
      </c>
      <c r="Q110" s="1">
        <v>11</v>
      </c>
      <c r="R110" s="1">
        <v>74127</v>
      </c>
      <c r="S110" s="1">
        <v>13650</v>
      </c>
      <c r="T110" s="1">
        <v>5</v>
      </c>
    </row>
    <row r="111" spans="1:20" x14ac:dyDescent="0.25">
      <c r="A111" s="1">
        <v>0.95471302562916349</v>
      </c>
      <c r="B111" s="1">
        <f t="shared" si="1"/>
        <v>0</v>
      </c>
      <c r="C111" s="1" t="s">
        <v>296</v>
      </c>
      <c r="D111" s="1" t="s">
        <v>297</v>
      </c>
      <c r="E111" s="1" t="s">
        <v>249</v>
      </c>
      <c r="F111" s="1" t="s">
        <v>21</v>
      </c>
      <c r="G111" s="1" t="s">
        <v>21</v>
      </c>
      <c r="H111" s="1" t="s">
        <v>22</v>
      </c>
      <c r="I111" s="1" t="s">
        <v>23</v>
      </c>
      <c r="J111" s="1">
        <v>1</v>
      </c>
      <c r="K111" s="2"/>
      <c r="L111" s="1" t="s">
        <v>42</v>
      </c>
      <c r="M111" s="1">
        <v>1000</v>
      </c>
      <c r="N111" s="1">
        <f>VLOOKUP(D111,exp_sum!$A$2:$F$1642,3,FALSE)</f>
        <v>0</v>
      </c>
      <c r="O111" s="1">
        <f>VLOOKUP(D111,exp_sum!$A$2:$F$1642,4,FALSE)</f>
        <v>0</v>
      </c>
      <c r="P111" s="1">
        <v>1000</v>
      </c>
      <c r="Q111" s="1">
        <v>1</v>
      </c>
      <c r="R111" s="1">
        <v>1000</v>
      </c>
      <c r="S111" s="1">
        <v>1000</v>
      </c>
    </row>
    <row r="112" spans="1:20" x14ac:dyDescent="0.25">
      <c r="A112" s="1">
        <v>0.16775293942159675</v>
      </c>
      <c r="B112" s="1">
        <f t="shared" si="1"/>
        <v>0</v>
      </c>
      <c r="C112" s="1" t="s">
        <v>298</v>
      </c>
      <c r="D112" s="1" t="s">
        <v>299</v>
      </c>
      <c r="E112" s="1" t="s">
        <v>249</v>
      </c>
      <c r="F112" s="1" t="s">
        <v>21</v>
      </c>
      <c r="G112" s="1" t="s">
        <v>21</v>
      </c>
      <c r="H112" s="1" t="s">
        <v>22</v>
      </c>
      <c r="I112" s="1" t="s">
        <v>23</v>
      </c>
      <c r="J112" s="1">
        <v>1</v>
      </c>
      <c r="K112" s="2"/>
      <c r="L112" s="1" t="s">
        <v>42</v>
      </c>
      <c r="M112" s="1">
        <v>20000</v>
      </c>
      <c r="N112" s="1">
        <f>VLOOKUP(D112,exp_sum!$A$2:$F$1642,3,FALSE)</f>
        <v>2910</v>
      </c>
      <c r="O112" s="1">
        <f>VLOOKUP(D112,exp_sum!$A$2:$F$1642,4,FALSE)</f>
        <v>0</v>
      </c>
      <c r="P112" s="1">
        <v>22910</v>
      </c>
      <c r="Q112" s="1">
        <v>3</v>
      </c>
      <c r="R112" s="1">
        <v>20310</v>
      </c>
      <c r="S112" s="1">
        <v>2500</v>
      </c>
    </row>
    <row r="113" spans="1:20" x14ac:dyDescent="0.25">
      <c r="A113" s="1">
        <v>8.9620981897525986E-2</v>
      </c>
      <c r="B113" s="1">
        <f t="shared" si="1"/>
        <v>1</v>
      </c>
      <c r="C113" s="1" t="s">
        <v>300</v>
      </c>
      <c r="D113" s="1" t="s">
        <v>301</v>
      </c>
      <c r="E113" s="1" t="s">
        <v>249</v>
      </c>
      <c r="G113" s="1" t="s">
        <v>21</v>
      </c>
      <c r="H113" s="1" t="s">
        <v>222</v>
      </c>
      <c r="I113" s="1" t="s">
        <v>31</v>
      </c>
      <c r="J113" s="1">
        <v>2.5</v>
      </c>
      <c r="K113" s="2">
        <v>34571</v>
      </c>
      <c r="L113" s="1" t="s">
        <v>24</v>
      </c>
      <c r="M113" s="1">
        <v>64575</v>
      </c>
      <c r="N113" s="1">
        <f>VLOOKUP(D113,exp_sum!$A$2:$F$1642,3,FALSE)</f>
        <v>70950</v>
      </c>
      <c r="O113" s="1">
        <f>VLOOKUP(D113,exp_sum!$A$2:$F$1642,4,FALSE)</f>
        <v>14251</v>
      </c>
      <c r="P113" s="1">
        <v>149776</v>
      </c>
      <c r="Q113" s="1">
        <v>15</v>
      </c>
      <c r="R113" s="1">
        <v>33350</v>
      </c>
      <c r="S113" s="1">
        <v>5200</v>
      </c>
      <c r="T113" s="1">
        <v>2</v>
      </c>
    </row>
    <row r="114" spans="1:20" x14ac:dyDescent="0.25">
      <c r="A114" s="1">
        <v>0.15828340644143291</v>
      </c>
      <c r="B114" s="1">
        <f t="shared" si="1"/>
        <v>0</v>
      </c>
      <c r="C114" s="1" t="s">
        <v>302</v>
      </c>
      <c r="D114" s="1" t="s">
        <v>303</v>
      </c>
      <c r="E114" s="1" t="s">
        <v>249</v>
      </c>
      <c r="G114" s="1" t="s">
        <v>21</v>
      </c>
      <c r="H114" s="1" t="s">
        <v>22</v>
      </c>
      <c r="I114" s="1" t="s">
        <v>23</v>
      </c>
      <c r="J114" s="1">
        <v>1</v>
      </c>
      <c r="K114" s="2">
        <v>40798</v>
      </c>
      <c r="L114" s="1" t="s">
        <v>163</v>
      </c>
      <c r="M114" s="1">
        <v>360569</v>
      </c>
      <c r="N114" s="1">
        <f>VLOOKUP(D114,exp_sum!$A$2:$F$1642,3,FALSE)</f>
        <v>46190</v>
      </c>
      <c r="O114" s="1">
        <f>VLOOKUP(D114,exp_sum!$A$2:$F$1642,4,FALSE)</f>
        <v>13026</v>
      </c>
      <c r="P114" s="1">
        <v>419785</v>
      </c>
      <c r="Q114" s="1">
        <v>15</v>
      </c>
      <c r="R114" s="1">
        <v>203100</v>
      </c>
      <c r="S114" s="1">
        <v>10098</v>
      </c>
      <c r="T114" s="1">
        <v>5</v>
      </c>
    </row>
    <row r="115" spans="1:20" x14ac:dyDescent="0.25">
      <c r="A115" s="1">
        <v>0.2225570964574296</v>
      </c>
      <c r="B115" s="1">
        <f t="shared" si="1"/>
        <v>0</v>
      </c>
      <c r="C115" s="1" t="s">
        <v>304</v>
      </c>
      <c r="D115" s="1" t="s">
        <v>305</v>
      </c>
      <c r="E115" s="1" t="s">
        <v>249</v>
      </c>
      <c r="F115" s="1" t="s">
        <v>29</v>
      </c>
      <c r="G115" s="1" t="s">
        <v>30</v>
      </c>
      <c r="H115" s="1" t="s">
        <v>22</v>
      </c>
      <c r="I115" s="1" t="s">
        <v>23</v>
      </c>
      <c r="J115" s="1">
        <v>1</v>
      </c>
      <c r="K115" s="2"/>
    </row>
    <row r="116" spans="1:20" x14ac:dyDescent="0.25">
      <c r="A116" s="1">
        <v>0.22257157108054948</v>
      </c>
      <c r="B116" s="1">
        <f t="shared" si="1"/>
        <v>0</v>
      </c>
      <c r="C116" s="1" t="s">
        <v>306</v>
      </c>
      <c r="D116" s="1" t="s">
        <v>307</v>
      </c>
      <c r="E116" s="1" t="s">
        <v>249</v>
      </c>
      <c r="F116" s="1" t="s">
        <v>29</v>
      </c>
      <c r="G116" s="1" t="s">
        <v>30</v>
      </c>
      <c r="H116" s="1" t="s">
        <v>100</v>
      </c>
      <c r="I116" s="1" t="s">
        <v>23</v>
      </c>
      <c r="J116" s="1">
        <v>2</v>
      </c>
      <c r="K116" s="2"/>
    </row>
    <row r="117" spans="1:20" x14ac:dyDescent="0.25">
      <c r="A117" s="1">
        <v>0.30265132357990676</v>
      </c>
      <c r="B117" s="1">
        <f t="shared" si="1"/>
        <v>0</v>
      </c>
      <c r="C117" s="1" t="s">
        <v>308</v>
      </c>
      <c r="D117" s="1" t="s">
        <v>309</v>
      </c>
      <c r="E117" s="1" t="s">
        <v>249</v>
      </c>
      <c r="F117" s="1" t="s">
        <v>29</v>
      </c>
      <c r="G117" s="1" t="s">
        <v>126</v>
      </c>
      <c r="H117" s="1" t="s">
        <v>100</v>
      </c>
      <c r="I117" s="1" t="s">
        <v>310</v>
      </c>
      <c r="J117" s="1">
        <v>2</v>
      </c>
      <c r="K117" s="2"/>
    </row>
    <row r="118" spans="1:20" x14ac:dyDescent="0.25">
      <c r="A118" s="1">
        <v>0.41751409412692198</v>
      </c>
      <c r="B118" s="1">
        <f t="shared" si="1"/>
        <v>0</v>
      </c>
      <c r="C118" s="1" t="s">
        <v>311</v>
      </c>
      <c r="D118" s="1" t="s">
        <v>312</v>
      </c>
      <c r="E118" s="1" t="s">
        <v>249</v>
      </c>
      <c r="F118" s="1" t="s">
        <v>29</v>
      </c>
      <c r="G118" s="1" t="s">
        <v>30</v>
      </c>
      <c r="H118" s="1" t="s">
        <v>100</v>
      </c>
      <c r="I118" s="1" t="s">
        <v>23</v>
      </c>
      <c r="J118" s="1">
        <v>2</v>
      </c>
      <c r="K118" s="2"/>
    </row>
    <row r="119" spans="1:20" x14ac:dyDescent="0.25">
      <c r="A119" s="1">
        <v>0.33124534741006018</v>
      </c>
      <c r="B119" s="1">
        <f t="shared" si="1"/>
        <v>0</v>
      </c>
      <c r="C119" s="1" t="s">
        <v>313</v>
      </c>
      <c r="D119" s="1" t="s">
        <v>314</v>
      </c>
      <c r="E119" s="1" t="s">
        <v>249</v>
      </c>
      <c r="F119" s="1" t="s">
        <v>29</v>
      </c>
      <c r="G119" s="1" t="s">
        <v>126</v>
      </c>
      <c r="H119" s="1" t="s">
        <v>22</v>
      </c>
      <c r="I119" s="1" t="s">
        <v>23</v>
      </c>
      <c r="J119" s="1">
        <v>1</v>
      </c>
      <c r="K119" s="2"/>
    </row>
    <row r="120" spans="1:20" x14ac:dyDescent="0.25">
      <c r="A120" s="1">
        <v>0.80135677136090588</v>
      </c>
      <c r="B120" s="1">
        <f t="shared" si="1"/>
        <v>0</v>
      </c>
      <c r="C120" s="1" t="s">
        <v>315</v>
      </c>
      <c r="D120" s="1" t="s">
        <v>316</v>
      </c>
      <c r="E120" s="1" t="s">
        <v>249</v>
      </c>
      <c r="F120" s="1" t="s">
        <v>29</v>
      </c>
      <c r="G120" s="1" t="s">
        <v>126</v>
      </c>
      <c r="H120" s="1" t="s">
        <v>317</v>
      </c>
      <c r="I120" s="1" t="s">
        <v>23</v>
      </c>
      <c r="J120" s="1">
        <v>2</v>
      </c>
      <c r="K120" s="2"/>
    </row>
    <row r="121" spans="1:20" x14ac:dyDescent="0.25">
      <c r="A121" s="1">
        <v>0.40486634857268144</v>
      </c>
      <c r="B121" s="1">
        <f t="shared" si="1"/>
        <v>0</v>
      </c>
      <c r="C121" s="1" t="s">
        <v>318</v>
      </c>
      <c r="D121" s="1" t="s">
        <v>319</v>
      </c>
      <c r="E121" s="1" t="s">
        <v>249</v>
      </c>
      <c r="F121" s="1" t="s">
        <v>29</v>
      </c>
      <c r="G121" s="1" t="s">
        <v>30</v>
      </c>
      <c r="H121" s="1" t="s">
        <v>244</v>
      </c>
      <c r="I121" s="1" t="s">
        <v>23</v>
      </c>
      <c r="J121" s="1">
        <v>1.5</v>
      </c>
      <c r="K121" s="2"/>
    </row>
    <row r="122" spans="1:20" x14ac:dyDescent="0.25">
      <c r="A122" s="1">
        <v>0.65835317995039611</v>
      </c>
      <c r="B122" s="1">
        <f t="shared" si="1"/>
        <v>0</v>
      </c>
      <c r="C122" s="1" t="s">
        <v>320</v>
      </c>
      <c r="D122" s="1" t="s">
        <v>321</v>
      </c>
      <c r="E122" s="1" t="s">
        <v>249</v>
      </c>
      <c r="F122" s="1" t="s">
        <v>29</v>
      </c>
      <c r="G122" s="1" t="s">
        <v>322</v>
      </c>
      <c r="H122" s="1" t="s">
        <v>22</v>
      </c>
      <c r="I122" s="1" t="s">
        <v>23</v>
      </c>
      <c r="J122" s="1">
        <v>1</v>
      </c>
      <c r="K122" s="2"/>
    </row>
    <row r="123" spans="1:20" x14ac:dyDescent="0.25">
      <c r="A123" s="1">
        <v>0.74601248272780074</v>
      </c>
      <c r="B123" s="1">
        <f t="shared" si="1"/>
        <v>0</v>
      </c>
      <c r="C123" s="1" t="s">
        <v>323</v>
      </c>
      <c r="D123" s="1" t="s">
        <v>324</v>
      </c>
      <c r="E123" s="1" t="s">
        <v>249</v>
      </c>
      <c r="F123" s="1" t="s">
        <v>29</v>
      </c>
      <c r="G123" s="1" t="s">
        <v>30</v>
      </c>
      <c r="H123" s="1" t="s">
        <v>222</v>
      </c>
      <c r="I123" s="1" t="s">
        <v>47</v>
      </c>
      <c r="J123" s="1">
        <v>2.5</v>
      </c>
      <c r="K123" s="2"/>
    </row>
    <row r="124" spans="1:20" x14ac:dyDescent="0.25">
      <c r="A124" s="1">
        <v>0.36580223131542733</v>
      </c>
      <c r="B124" s="1">
        <f t="shared" si="1"/>
        <v>0</v>
      </c>
      <c r="C124" s="1" t="s">
        <v>325</v>
      </c>
      <c r="D124" s="1" t="s">
        <v>326</v>
      </c>
      <c r="E124" s="1" t="s">
        <v>249</v>
      </c>
      <c r="F124" s="1" t="s">
        <v>29</v>
      </c>
      <c r="G124" s="1" t="s">
        <v>126</v>
      </c>
      <c r="H124" s="1" t="s">
        <v>100</v>
      </c>
      <c r="I124" s="1" t="s">
        <v>23</v>
      </c>
      <c r="J124" s="1">
        <v>2</v>
      </c>
      <c r="K124" s="2"/>
    </row>
    <row r="125" spans="1:20" x14ac:dyDescent="0.25">
      <c r="A125" s="1">
        <v>0.35145290722561118</v>
      </c>
      <c r="B125" s="1">
        <f t="shared" si="1"/>
        <v>0</v>
      </c>
      <c r="C125" s="1" t="s">
        <v>327</v>
      </c>
      <c r="D125" s="1" t="s">
        <v>328</v>
      </c>
      <c r="E125" s="1" t="s">
        <v>249</v>
      </c>
      <c r="G125" s="1" t="s">
        <v>21</v>
      </c>
      <c r="H125" s="1" t="s">
        <v>244</v>
      </c>
      <c r="I125" s="1" t="s">
        <v>23</v>
      </c>
      <c r="J125" s="1">
        <v>1.5</v>
      </c>
      <c r="K125" s="2">
        <v>34571</v>
      </c>
      <c r="L125" s="1" t="s">
        <v>123</v>
      </c>
      <c r="M125" s="1">
        <v>124758</v>
      </c>
      <c r="N125" s="1">
        <f>VLOOKUP(D125,exp_sum!$A$2:$F$1642,3,FALSE)</f>
        <v>31917</v>
      </c>
      <c r="O125" s="1">
        <f>VLOOKUP(D125,exp_sum!$A$2:$F$1642,4,FALSE)</f>
        <v>13352</v>
      </c>
      <c r="P125" s="1">
        <v>170027</v>
      </c>
      <c r="Q125" s="1">
        <v>14</v>
      </c>
      <c r="R125" s="1">
        <v>50000</v>
      </c>
      <c r="S125" s="1">
        <v>6183.5</v>
      </c>
      <c r="T125" s="1">
        <v>8</v>
      </c>
    </row>
    <row r="126" spans="1:20" x14ac:dyDescent="0.25">
      <c r="A126" s="1">
        <v>0.43411860012427206</v>
      </c>
      <c r="B126" s="1">
        <f t="shared" si="1"/>
        <v>0</v>
      </c>
      <c r="C126" s="1" t="s">
        <v>329</v>
      </c>
      <c r="D126" s="1" t="s">
        <v>330</v>
      </c>
      <c r="E126" s="1" t="s">
        <v>249</v>
      </c>
      <c r="G126" s="1" t="s">
        <v>21</v>
      </c>
      <c r="H126" s="1" t="s">
        <v>244</v>
      </c>
      <c r="I126" s="1" t="s">
        <v>23</v>
      </c>
      <c r="J126" s="1">
        <v>1.5</v>
      </c>
      <c r="K126" s="2">
        <v>34571</v>
      </c>
      <c r="L126" s="1" t="s">
        <v>24</v>
      </c>
      <c r="M126" s="1">
        <v>101041</v>
      </c>
      <c r="N126" s="1">
        <f>VLOOKUP(D126,exp_sum!$A$2:$F$1642,3,FALSE)</f>
        <v>37320</v>
      </c>
      <c r="O126" s="1">
        <f>VLOOKUP(D126,exp_sum!$A$2:$F$1642,4,FALSE)</f>
        <v>15326</v>
      </c>
      <c r="P126" s="1">
        <v>153687</v>
      </c>
      <c r="Q126" s="1">
        <v>15</v>
      </c>
      <c r="R126" s="1">
        <v>50000</v>
      </c>
      <c r="S126" s="1">
        <v>5598</v>
      </c>
      <c r="T126" s="1">
        <v>2</v>
      </c>
    </row>
    <row r="127" spans="1:20" x14ac:dyDescent="0.25">
      <c r="A127" s="1">
        <v>0.2043317210965514</v>
      </c>
      <c r="B127" s="1">
        <f t="shared" si="1"/>
        <v>0</v>
      </c>
      <c r="C127" s="1" t="s">
        <v>331</v>
      </c>
      <c r="D127" s="1" t="s">
        <v>332</v>
      </c>
      <c r="E127" s="1" t="s">
        <v>249</v>
      </c>
      <c r="G127" s="1" t="s">
        <v>21</v>
      </c>
      <c r="H127" s="1" t="s">
        <v>244</v>
      </c>
      <c r="I127" s="1" t="s">
        <v>23</v>
      </c>
      <c r="J127" s="1">
        <v>1.5</v>
      </c>
      <c r="K127" s="2"/>
    </row>
    <row r="128" spans="1:20" x14ac:dyDescent="0.25">
      <c r="A128" s="1">
        <v>0.80253350956240388</v>
      </c>
      <c r="B128" s="1">
        <f t="shared" si="1"/>
        <v>0</v>
      </c>
      <c r="C128" s="1" t="s">
        <v>333</v>
      </c>
      <c r="D128" s="1" t="s">
        <v>334</v>
      </c>
      <c r="E128" s="1" t="s">
        <v>249</v>
      </c>
      <c r="F128" s="1" t="s">
        <v>29</v>
      </c>
      <c r="G128" s="1" t="s">
        <v>30</v>
      </c>
      <c r="H128" s="1" t="s">
        <v>34</v>
      </c>
      <c r="I128" s="1" t="s">
        <v>23</v>
      </c>
      <c r="J128" s="1">
        <v>1</v>
      </c>
      <c r="K128" s="2"/>
    </row>
    <row r="129" spans="1:20" x14ac:dyDescent="0.25">
      <c r="A129" s="1">
        <v>0.40865013805654005</v>
      </c>
      <c r="B129" s="1">
        <f t="shared" si="1"/>
        <v>0</v>
      </c>
      <c r="C129" s="1" t="s">
        <v>335</v>
      </c>
      <c r="D129" s="1" t="s">
        <v>336</v>
      </c>
      <c r="E129" s="1" t="s">
        <v>249</v>
      </c>
      <c r="G129" s="1" t="s">
        <v>126</v>
      </c>
      <c r="H129" s="1" t="s">
        <v>22</v>
      </c>
      <c r="I129" s="1" t="s">
        <v>23</v>
      </c>
      <c r="J129" s="1">
        <v>1</v>
      </c>
      <c r="K129" s="2"/>
    </row>
    <row r="130" spans="1:20" x14ac:dyDescent="0.25">
      <c r="A130" s="1">
        <v>0.46550616284775659</v>
      </c>
      <c r="B130" s="1">
        <f t="shared" si="1"/>
        <v>0</v>
      </c>
      <c r="C130" s="1" t="s">
        <v>337</v>
      </c>
      <c r="D130" s="1" t="s">
        <v>338</v>
      </c>
      <c r="E130" s="1" t="s">
        <v>339</v>
      </c>
      <c r="F130" s="1" t="s">
        <v>29</v>
      </c>
      <c r="G130" s="1" t="s">
        <v>30</v>
      </c>
      <c r="H130" s="1" t="s">
        <v>50</v>
      </c>
      <c r="I130" s="1" t="s">
        <v>23</v>
      </c>
      <c r="J130" s="1">
        <v>5</v>
      </c>
      <c r="K130" s="2"/>
    </row>
    <row r="131" spans="1:20" x14ac:dyDescent="0.25">
      <c r="A131" s="1">
        <v>0.27455978075360832</v>
      </c>
      <c r="B131" s="1">
        <f t="shared" ref="B131:B169" si="2">IF(A131&lt;0.15,1,0)</f>
        <v>0</v>
      </c>
      <c r="C131" s="1" t="s">
        <v>340</v>
      </c>
      <c r="D131" s="1" t="s">
        <v>341</v>
      </c>
      <c r="E131" s="1" t="s">
        <v>339</v>
      </c>
      <c r="F131" s="1" t="s">
        <v>29</v>
      </c>
      <c r="G131" s="1" t="s">
        <v>30</v>
      </c>
      <c r="H131" s="1" t="s">
        <v>50</v>
      </c>
      <c r="I131" s="1" t="s">
        <v>53</v>
      </c>
      <c r="J131" s="1">
        <v>5</v>
      </c>
      <c r="K131" s="2">
        <v>34969</v>
      </c>
      <c r="L131" s="1" t="s">
        <v>342</v>
      </c>
      <c r="T131" s="1">
        <v>9</v>
      </c>
    </row>
    <row r="132" spans="1:20" x14ac:dyDescent="0.25">
      <c r="A132" s="1">
        <v>0.48332664910404421</v>
      </c>
      <c r="B132" s="1">
        <f t="shared" si="2"/>
        <v>0</v>
      </c>
      <c r="C132" s="1" t="s">
        <v>343</v>
      </c>
      <c r="D132" s="1" t="s">
        <v>344</v>
      </c>
      <c r="E132" s="1" t="s">
        <v>339</v>
      </c>
      <c r="F132" s="1" t="s">
        <v>29</v>
      </c>
      <c r="G132" s="1" t="s">
        <v>30</v>
      </c>
      <c r="H132" s="1" t="s">
        <v>345</v>
      </c>
      <c r="I132" s="1" t="s">
        <v>31</v>
      </c>
      <c r="J132" s="1">
        <v>5</v>
      </c>
      <c r="K132" s="2"/>
    </row>
    <row r="133" spans="1:20" x14ac:dyDescent="0.25">
      <c r="A133" s="1">
        <v>0.99312988467504926</v>
      </c>
      <c r="B133" s="1">
        <f t="shared" si="2"/>
        <v>0</v>
      </c>
      <c r="C133" s="1" t="s">
        <v>346</v>
      </c>
      <c r="D133" s="1" t="s">
        <v>347</v>
      </c>
      <c r="E133" s="1" t="s">
        <v>339</v>
      </c>
      <c r="F133" s="1" t="s">
        <v>29</v>
      </c>
      <c r="G133" s="1" t="s">
        <v>30</v>
      </c>
      <c r="H133" s="1" t="s">
        <v>129</v>
      </c>
      <c r="I133" s="1" t="s">
        <v>23</v>
      </c>
      <c r="J133" s="1">
        <v>4</v>
      </c>
      <c r="K133" s="2"/>
    </row>
    <row r="134" spans="1:20" x14ac:dyDescent="0.25">
      <c r="A134" s="1">
        <v>0.18964416366197712</v>
      </c>
      <c r="B134" s="1">
        <f t="shared" si="2"/>
        <v>0</v>
      </c>
      <c r="C134" s="1" t="s">
        <v>348</v>
      </c>
      <c r="D134" s="1" t="s">
        <v>349</v>
      </c>
      <c r="E134" s="1" t="s">
        <v>339</v>
      </c>
      <c r="F134" s="1" t="s">
        <v>29</v>
      </c>
      <c r="G134" s="1" t="s">
        <v>30</v>
      </c>
      <c r="H134" s="1" t="s">
        <v>129</v>
      </c>
      <c r="I134" s="1" t="s">
        <v>23</v>
      </c>
      <c r="J134" s="1">
        <v>4</v>
      </c>
      <c r="K134" s="2"/>
      <c r="M134" s="1">
        <v>0</v>
      </c>
      <c r="N134" s="1">
        <f>VLOOKUP(D134,exp_sum!$A$2:$F$1642,3,FALSE)</f>
        <v>704890</v>
      </c>
      <c r="O134" s="1">
        <f>VLOOKUP(D134,exp_sum!$A$2:$F$1642,4,FALSE)</f>
        <v>0</v>
      </c>
      <c r="P134" s="1">
        <v>704890</v>
      </c>
      <c r="Q134" s="1">
        <v>2</v>
      </c>
      <c r="R134" s="1">
        <v>607149</v>
      </c>
      <c r="S134" s="1">
        <v>352445</v>
      </c>
    </row>
    <row r="135" spans="1:20" x14ac:dyDescent="0.25">
      <c r="A135" s="1">
        <v>0.17237773079364149</v>
      </c>
      <c r="B135" s="1">
        <f t="shared" si="2"/>
        <v>0</v>
      </c>
      <c r="C135" s="1" t="s">
        <v>350</v>
      </c>
      <c r="D135" s="1" t="s">
        <v>351</v>
      </c>
      <c r="E135" s="1" t="s">
        <v>339</v>
      </c>
      <c r="F135" s="1" t="s">
        <v>21</v>
      </c>
      <c r="G135" s="1" t="s">
        <v>21</v>
      </c>
      <c r="H135" s="1" t="s">
        <v>175</v>
      </c>
      <c r="I135" s="1" t="s">
        <v>23</v>
      </c>
      <c r="J135" s="1">
        <v>3.5</v>
      </c>
      <c r="K135" s="2"/>
      <c r="M135" s="1">
        <v>3472</v>
      </c>
      <c r="N135" s="1">
        <f>VLOOKUP(D135,exp_sum!$A$2:$F$1642,3,FALSE)</f>
        <v>17441964</v>
      </c>
      <c r="O135" s="1">
        <f>VLOOKUP(D135,exp_sum!$A$2:$F$1642,4,FALSE)</f>
        <v>318412</v>
      </c>
      <c r="P135" s="1">
        <v>17763848</v>
      </c>
      <c r="Q135" s="1">
        <v>15</v>
      </c>
      <c r="R135" s="1">
        <v>3814423</v>
      </c>
      <c r="S135" s="1">
        <v>877306</v>
      </c>
    </row>
    <row r="136" spans="1:20" x14ac:dyDescent="0.25">
      <c r="A136" s="1">
        <v>0.25600207829536092</v>
      </c>
      <c r="B136" s="1">
        <f t="shared" si="2"/>
        <v>0</v>
      </c>
      <c r="C136" s="1" t="s">
        <v>352</v>
      </c>
      <c r="D136" s="1" t="s">
        <v>353</v>
      </c>
      <c r="E136" s="1" t="s">
        <v>339</v>
      </c>
      <c r="F136" s="1" t="s">
        <v>29</v>
      </c>
      <c r="G136" s="1" t="s">
        <v>30</v>
      </c>
      <c r="H136" s="1" t="s">
        <v>37</v>
      </c>
      <c r="I136" s="1" t="s">
        <v>23</v>
      </c>
      <c r="J136" s="1">
        <v>3</v>
      </c>
      <c r="K136" s="2"/>
    </row>
    <row r="137" spans="1:20" x14ac:dyDescent="0.25">
      <c r="A137" s="1">
        <v>0.97804444629776899</v>
      </c>
      <c r="B137" s="1">
        <f t="shared" si="2"/>
        <v>0</v>
      </c>
      <c r="C137" s="1" t="s">
        <v>354</v>
      </c>
      <c r="D137" s="1" t="s">
        <v>355</v>
      </c>
      <c r="E137" s="1" t="s">
        <v>339</v>
      </c>
      <c r="F137" s="1" t="s">
        <v>29</v>
      </c>
      <c r="G137" s="1" t="s">
        <v>30</v>
      </c>
      <c r="H137" s="1" t="s">
        <v>129</v>
      </c>
      <c r="I137" s="1" t="s">
        <v>23</v>
      </c>
      <c r="J137" s="1">
        <v>4</v>
      </c>
      <c r="K137" s="2"/>
    </row>
    <row r="138" spans="1:20" x14ac:dyDescent="0.25">
      <c r="A138" s="1">
        <v>0.18327543488071008</v>
      </c>
      <c r="B138" s="1">
        <f t="shared" si="2"/>
        <v>0</v>
      </c>
      <c r="C138" s="1" t="s">
        <v>356</v>
      </c>
      <c r="D138" s="1" t="s">
        <v>357</v>
      </c>
      <c r="E138" s="1" t="s">
        <v>339</v>
      </c>
      <c r="F138" s="1" t="s">
        <v>21</v>
      </c>
      <c r="G138" s="1" t="s">
        <v>21</v>
      </c>
      <c r="H138" s="1" t="s">
        <v>92</v>
      </c>
      <c r="I138" s="1" t="s">
        <v>176</v>
      </c>
      <c r="J138" s="1">
        <v>4.5</v>
      </c>
      <c r="K138" s="2">
        <v>30209</v>
      </c>
      <c r="L138" s="1" t="s">
        <v>142</v>
      </c>
      <c r="M138" s="1">
        <v>61073007</v>
      </c>
      <c r="N138" s="1">
        <f>VLOOKUP(D138,exp_sum!$A$2:$F$1642,3,FALSE)</f>
        <v>41947521</v>
      </c>
      <c r="O138" s="1">
        <f>VLOOKUP(D138,exp_sum!$A$2:$F$1642,4,FALSE)</f>
        <v>17781285</v>
      </c>
      <c r="P138" s="1">
        <v>120801813</v>
      </c>
      <c r="Q138" s="1">
        <v>15</v>
      </c>
      <c r="R138" s="1">
        <v>6954633</v>
      </c>
      <c r="S138" s="1">
        <v>1560262</v>
      </c>
      <c r="T138" s="1">
        <v>3</v>
      </c>
    </row>
    <row r="139" spans="1:20" x14ac:dyDescent="0.25">
      <c r="A139" s="1">
        <v>0.15552125822512253</v>
      </c>
      <c r="B139" s="1">
        <f t="shared" si="2"/>
        <v>0</v>
      </c>
      <c r="C139" s="1" t="s">
        <v>358</v>
      </c>
      <c r="D139" s="1" t="s">
        <v>359</v>
      </c>
      <c r="E139" s="1" t="s">
        <v>339</v>
      </c>
      <c r="F139" s="1" t="s">
        <v>21</v>
      </c>
      <c r="G139" s="1" t="s">
        <v>21</v>
      </c>
      <c r="H139" s="1" t="s">
        <v>129</v>
      </c>
      <c r="I139" s="1" t="s">
        <v>241</v>
      </c>
      <c r="J139" s="1">
        <v>4</v>
      </c>
      <c r="K139" s="2"/>
      <c r="M139" s="1">
        <v>87823</v>
      </c>
      <c r="N139" s="1">
        <f>VLOOKUP(D139,exp_sum!$A$2:$F$1642,3,FALSE)</f>
        <v>55360292</v>
      </c>
      <c r="O139" s="1">
        <f>VLOOKUP(D139,exp_sum!$A$2:$F$1642,4,FALSE)</f>
        <v>347870</v>
      </c>
      <c r="P139" s="1">
        <v>55795985</v>
      </c>
      <c r="Q139" s="1">
        <v>15</v>
      </c>
      <c r="R139" s="1">
        <v>7921457</v>
      </c>
      <c r="S139" s="1">
        <v>4033919</v>
      </c>
    </row>
    <row r="140" spans="1:20" x14ac:dyDescent="0.25">
      <c r="A140" s="1">
        <v>0.13724272339195998</v>
      </c>
      <c r="B140" s="1">
        <f t="shared" si="2"/>
        <v>1</v>
      </c>
      <c r="C140" s="1" t="s">
        <v>360</v>
      </c>
      <c r="D140" s="1" t="s">
        <v>361</v>
      </c>
      <c r="E140" s="1" t="s">
        <v>339</v>
      </c>
      <c r="F140" s="1" t="s">
        <v>21</v>
      </c>
      <c r="G140" s="1" t="s">
        <v>21</v>
      </c>
      <c r="H140" s="1" t="s">
        <v>37</v>
      </c>
      <c r="I140" s="1" t="s">
        <v>96</v>
      </c>
      <c r="J140" s="1">
        <v>3</v>
      </c>
      <c r="K140" s="2"/>
      <c r="L140" s="1" t="s">
        <v>163</v>
      </c>
      <c r="M140" s="1">
        <v>1662978</v>
      </c>
      <c r="N140" s="1">
        <f>VLOOKUP(D140,exp_sum!$A$2:$F$1642,3,FALSE)</f>
        <v>1980508</v>
      </c>
      <c r="O140" s="1">
        <f>VLOOKUP(D140,exp_sum!$A$2:$F$1642,4,FALSE)</f>
        <v>447980</v>
      </c>
      <c r="P140" s="1">
        <v>4091466</v>
      </c>
      <c r="Q140" s="1">
        <v>15</v>
      </c>
      <c r="R140" s="1">
        <v>803685</v>
      </c>
      <c r="S140" s="1">
        <v>196600</v>
      </c>
      <c r="T140" s="1">
        <v>5</v>
      </c>
    </row>
    <row r="141" spans="1:20" x14ac:dyDescent="0.25">
      <c r="A141" s="1">
        <v>0.36747425059196248</v>
      </c>
      <c r="B141" s="1">
        <f t="shared" si="2"/>
        <v>0</v>
      </c>
      <c r="C141" s="1" t="s">
        <v>362</v>
      </c>
      <c r="D141" s="1" t="s">
        <v>363</v>
      </c>
      <c r="E141" s="1" t="s">
        <v>339</v>
      </c>
      <c r="F141" s="1" t="s">
        <v>21</v>
      </c>
      <c r="G141" s="1" t="s">
        <v>21</v>
      </c>
      <c r="H141" s="1" t="s">
        <v>129</v>
      </c>
      <c r="I141" s="1" t="s">
        <v>23</v>
      </c>
      <c r="J141" s="1">
        <v>4</v>
      </c>
      <c r="K141" s="2"/>
    </row>
    <row r="142" spans="1:20" x14ac:dyDescent="0.25">
      <c r="A142" s="1">
        <v>0.88783716167126991</v>
      </c>
      <c r="B142" s="1">
        <f t="shared" si="2"/>
        <v>0</v>
      </c>
      <c r="C142" s="1" t="s">
        <v>364</v>
      </c>
      <c r="D142" s="1" t="s">
        <v>365</v>
      </c>
      <c r="E142" s="1" t="s">
        <v>339</v>
      </c>
      <c r="F142" s="1" t="s">
        <v>29</v>
      </c>
      <c r="G142" s="1" t="s">
        <v>30</v>
      </c>
      <c r="H142" s="1" t="s">
        <v>92</v>
      </c>
      <c r="I142" s="1" t="s">
        <v>23</v>
      </c>
      <c r="J142" s="1">
        <v>4.5</v>
      </c>
      <c r="K142" s="2"/>
      <c r="M142" s="1">
        <v>41006</v>
      </c>
      <c r="N142" s="1">
        <f>VLOOKUP(D142,exp_sum!$A$2:$F$1642,3,FALSE)</f>
        <v>18829478</v>
      </c>
      <c r="O142" s="1">
        <f>VLOOKUP(D142,exp_sum!$A$2:$F$1642,4,FALSE)</f>
        <v>220700</v>
      </c>
      <c r="P142" s="1">
        <v>19091184</v>
      </c>
      <c r="Q142" s="1">
        <v>9</v>
      </c>
      <c r="R142" s="1">
        <v>3990517</v>
      </c>
      <c r="S142" s="1">
        <v>2314206</v>
      </c>
    </row>
    <row r="143" spans="1:20" x14ac:dyDescent="0.25">
      <c r="A143" s="1">
        <v>0.40587501182976982</v>
      </c>
      <c r="B143" s="1">
        <f t="shared" si="2"/>
        <v>0</v>
      </c>
      <c r="C143" s="1" t="s">
        <v>366</v>
      </c>
      <c r="D143" s="1" t="s">
        <v>367</v>
      </c>
      <c r="E143" s="1" t="s">
        <v>339</v>
      </c>
      <c r="F143" s="1" t="s">
        <v>29</v>
      </c>
      <c r="G143" s="1" t="s">
        <v>30</v>
      </c>
      <c r="H143" s="1" t="s">
        <v>141</v>
      </c>
      <c r="I143" s="1" t="s">
        <v>132</v>
      </c>
      <c r="J143" s="1">
        <v>5</v>
      </c>
      <c r="K143" s="2">
        <v>34969</v>
      </c>
      <c r="L143" s="1" t="s">
        <v>342</v>
      </c>
      <c r="M143" s="1">
        <v>4683736</v>
      </c>
      <c r="N143" s="1">
        <f>VLOOKUP(D143,exp_sum!$A$2:$F$1642,3,FALSE)</f>
        <v>33073520</v>
      </c>
      <c r="O143" s="1">
        <f>VLOOKUP(D143,exp_sum!$A$2:$F$1642,4,FALSE)</f>
        <v>1053349</v>
      </c>
      <c r="P143" s="1">
        <v>38810605</v>
      </c>
      <c r="Q143" s="1">
        <v>15</v>
      </c>
      <c r="R143" s="1">
        <v>5613874</v>
      </c>
      <c r="S143" s="1">
        <v>2027240</v>
      </c>
      <c r="T143" s="1">
        <v>9</v>
      </c>
    </row>
    <row r="144" spans="1:20" x14ac:dyDescent="0.25">
      <c r="A144" s="1">
        <v>0.82814518705718865</v>
      </c>
      <c r="B144" s="1">
        <f t="shared" si="2"/>
        <v>0</v>
      </c>
      <c r="C144" s="1" t="s">
        <v>368</v>
      </c>
      <c r="D144" s="1" t="s">
        <v>369</v>
      </c>
      <c r="E144" s="1" t="s">
        <v>339</v>
      </c>
      <c r="F144" s="1" t="s">
        <v>21</v>
      </c>
      <c r="G144" s="1" t="s">
        <v>21</v>
      </c>
      <c r="H144" s="1" t="s">
        <v>222</v>
      </c>
      <c r="I144" s="1" t="s">
        <v>23</v>
      </c>
      <c r="J144" s="1">
        <v>2.5</v>
      </c>
      <c r="K144" s="2">
        <v>34585</v>
      </c>
      <c r="L144" s="1" t="s">
        <v>97</v>
      </c>
      <c r="M144" s="1">
        <v>139200</v>
      </c>
      <c r="N144" s="1">
        <f>VLOOKUP(D144,exp_sum!$A$2:$F$1642,3,FALSE)</f>
        <v>931999</v>
      </c>
      <c r="O144" s="1">
        <f>VLOOKUP(D144,exp_sum!$A$2:$F$1642,4,FALSE)</f>
        <v>55405</v>
      </c>
      <c r="P144" s="1">
        <v>1126604</v>
      </c>
      <c r="Q144" s="1">
        <v>15</v>
      </c>
      <c r="R144" s="1">
        <v>197100</v>
      </c>
      <c r="S144" s="1">
        <v>51682</v>
      </c>
      <c r="T144" s="1">
        <v>5</v>
      </c>
    </row>
    <row r="145" spans="1:20" x14ac:dyDescent="0.25">
      <c r="A145" s="1">
        <v>0.39715580729953537</v>
      </c>
      <c r="B145" s="1">
        <f t="shared" si="2"/>
        <v>0</v>
      </c>
      <c r="C145" s="1" t="s">
        <v>370</v>
      </c>
      <c r="D145" s="1" t="s">
        <v>371</v>
      </c>
      <c r="E145" s="1" t="s">
        <v>339</v>
      </c>
      <c r="F145" s="1" t="s">
        <v>21</v>
      </c>
      <c r="G145" s="1" t="s">
        <v>21</v>
      </c>
      <c r="H145" s="1" t="s">
        <v>129</v>
      </c>
      <c r="I145" s="1" t="s">
        <v>23</v>
      </c>
      <c r="J145" s="1">
        <v>4</v>
      </c>
      <c r="K145" s="2"/>
    </row>
    <row r="146" spans="1:20" x14ac:dyDescent="0.25">
      <c r="A146" s="1">
        <v>0.91861448388361611</v>
      </c>
      <c r="B146" s="1">
        <f t="shared" si="2"/>
        <v>0</v>
      </c>
      <c r="C146" s="1" t="s">
        <v>372</v>
      </c>
      <c r="D146" s="1" t="s">
        <v>373</v>
      </c>
      <c r="E146" s="1" t="s">
        <v>339</v>
      </c>
      <c r="F146" s="1" t="s">
        <v>29</v>
      </c>
      <c r="G146" s="1" t="s">
        <v>30</v>
      </c>
      <c r="H146" s="1" t="s">
        <v>141</v>
      </c>
      <c r="I146" s="1" t="s">
        <v>31</v>
      </c>
      <c r="J146" s="1">
        <v>5</v>
      </c>
      <c r="K146" s="2"/>
    </row>
    <row r="147" spans="1:20" x14ac:dyDescent="0.25">
      <c r="A147" s="1">
        <v>0.46360536480235348</v>
      </c>
      <c r="B147" s="1">
        <f t="shared" si="2"/>
        <v>0</v>
      </c>
      <c r="C147" s="1" t="s">
        <v>374</v>
      </c>
      <c r="D147" s="1" t="s">
        <v>375</v>
      </c>
      <c r="E147" s="1" t="s">
        <v>339</v>
      </c>
      <c r="F147" s="1" t="s">
        <v>29</v>
      </c>
      <c r="G147" s="1" t="s">
        <v>30</v>
      </c>
      <c r="H147" s="1" t="s">
        <v>129</v>
      </c>
      <c r="I147" s="1" t="s">
        <v>23</v>
      </c>
      <c r="J147" s="1">
        <v>4</v>
      </c>
      <c r="K147" s="2"/>
    </row>
    <row r="148" spans="1:20" x14ac:dyDescent="0.25">
      <c r="A148" s="1">
        <v>0.99852187645081714</v>
      </c>
      <c r="B148" s="1">
        <f t="shared" si="2"/>
        <v>0</v>
      </c>
      <c r="C148" s="1" t="s">
        <v>376</v>
      </c>
      <c r="D148" s="1" t="s">
        <v>377</v>
      </c>
      <c r="E148" s="1" t="s">
        <v>339</v>
      </c>
      <c r="F148" s="1" t="s">
        <v>29</v>
      </c>
      <c r="G148" s="1" t="s">
        <v>30</v>
      </c>
      <c r="H148" s="1" t="s">
        <v>129</v>
      </c>
      <c r="I148" s="1" t="s">
        <v>241</v>
      </c>
      <c r="J148" s="1">
        <v>4</v>
      </c>
      <c r="K148" s="2"/>
    </row>
    <row r="149" spans="1:20" x14ac:dyDescent="0.25">
      <c r="A149" s="1">
        <v>0.99633104153752161</v>
      </c>
      <c r="B149" s="1">
        <f t="shared" si="2"/>
        <v>0</v>
      </c>
      <c r="C149" s="1" t="s">
        <v>378</v>
      </c>
      <c r="D149" s="1" t="s">
        <v>379</v>
      </c>
      <c r="E149" s="1" t="s">
        <v>339</v>
      </c>
      <c r="F149" s="1" t="s">
        <v>29</v>
      </c>
      <c r="G149" s="1" t="s">
        <v>30</v>
      </c>
      <c r="H149" s="1" t="s">
        <v>175</v>
      </c>
      <c r="I149" s="1" t="s">
        <v>53</v>
      </c>
      <c r="J149" s="1">
        <v>3.5</v>
      </c>
      <c r="K149" s="2"/>
    </row>
    <row r="150" spans="1:20" x14ac:dyDescent="0.25">
      <c r="A150" s="1">
        <v>0.77418602178262841</v>
      </c>
      <c r="B150" s="1">
        <f t="shared" si="2"/>
        <v>0</v>
      </c>
      <c r="C150" s="1" t="s">
        <v>380</v>
      </c>
      <c r="D150" s="1" t="s">
        <v>381</v>
      </c>
      <c r="E150" s="1" t="s">
        <v>339</v>
      </c>
      <c r="F150" s="1" t="s">
        <v>21</v>
      </c>
      <c r="G150" s="1" t="s">
        <v>21</v>
      </c>
      <c r="H150" s="1" t="s">
        <v>34</v>
      </c>
      <c r="I150" s="1" t="s">
        <v>176</v>
      </c>
      <c r="J150" s="1">
        <v>1</v>
      </c>
      <c r="K150" s="2">
        <v>33172</v>
      </c>
      <c r="L150" s="1" t="s">
        <v>163</v>
      </c>
      <c r="M150" s="1">
        <v>17035948</v>
      </c>
      <c r="N150" s="1">
        <f>VLOOKUP(D150,exp_sum!$A$2:$F$1642,3,FALSE)</f>
        <v>5237279</v>
      </c>
      <c r="O150" s="1">
        <f>VLOOKUP(D150,exp_sum!$A$2:$F$1642,4,FALSE)</f>
        <v>346046</v>
      </c>
      <c r="P150" s="1">
        <v>22619273</v>
      </c>
      <c r="Q150" s="1">
        <v>15</v>
      </c>
      <c r="R150" s="1">
        <v>3590255</v>
      </c>
      <c r="S150" s="1">
        <v>620462.5</v>
      </c>
      <c r="T150" s="1">
        <v>5</v>
      </c>
    </row>
    <row r="151" spans="1:20" x14ac:dyDescent="0.25">
      <c r="A151" s="1">
        <v>0.36257362974113228</v>
      </c>
      <c r="B151" s="1">
        <f t="shared" si="2"/>
        <v>0</v>
      </c>
      <c r="C151" s="1" t="s">
        <v>382</v>
      </c>
      <c r="D151" s="1" t="s">
        <v>383</v>
      </c>
      <c r="E151" s="1" t="s">
        <v>339</v>
      </c>
      <c r="F151" s="1" t="s">
        <v>29</v>
      </c>
      <c r="G151" s="1" t="s">
        <v>30</v>
      </c>
      <c r="H151" s="1" t="s">
        <v>129</v>
      </c>
      <c r="I151" s="1" t="s">
        <v>23</v>
      </c>
      <c r="J151" s="1">
        <v>4</v>
      </c>
      <c r="K151" s="2"/>
    </row>
    <row r="152" spans="1:20" x14ac:dyDescent="0.25">
      <c r="A152" s="1">
        <v>0.86009738370914179</v>
      </c>
      <c r="B152" s="1">
        <f t="shared" si="2"/>
        <v>0</v>
      </c>
      <c r="C152" s="1" t="s">
        <v>384</v>
      </c>
      <c r="D152" s="1" t="s">
        <v>385</v>
      </c>
      <c r="E152" s="1" t="s">
        <v>339</v>
      </c>
      <c r="F152" s="1" t="s">
        <v>29</v>
      </c>
      <c r="G152" s="1" t="s">
        <v>30</v>
      </c>
      <c r="H152" s="1" t="s">
        <v>50</v>
      </c>
      <c r="I152" s="1" t="s">
        <v>23</v>
      </c>
      <c r="J152" s="1">
        <v>5</v>
      </c>
      <c r="K152" s="2"/>
    </row>
    <row r="153" spans="1:20" x14ac:dyDescent="0.25">
      <c r="A153" s="1">
        <v>0.22670371239741982</v>
      </c>
      <c r="B153" s="1">
        <f t="shared" si="2"/>
        <v>0</v>
      </c>
      <c r="C153" s="1" t="s">
        <v>386</v>
      </c>
      <c r="D153" s="1" t="s">
        <v>387</v>
      </c>
      <c r="E153" s="1" t="s">
        <v>339</v>
      </c>
      <c r="F153" s="1" t="s">
        <v>29</v>
      </c>
      <c r="G153" s="1" t="s">
        <v>30</v>
      </c>
      <c r="H153" s="1" t="s">
        <v>50</v>
      </c>
      <c r="I153" s="1" t="s">
        <v>23</v>
      </c>
      <c r="J153" s="1">
        <v>5</v>
      </c>
      <c r="K153" s="2"/>
    </row>
    <row r="154" spans="1:20" x14ac:dyDescent="0.25">
      <c r="A154" s="1">
        <v>1.5173073637721468E-2</v>
      </c>
      <c r="B154" s="1">
        <f t="shared" si="2"/>
        <v>1</v>
      </c>
      <c r="C154" s="1" t="s">
        <v>388</v>
      </c>
      <c r="D154" s="1" t="s">
        <v>389</v>
      </c>
      <c r="E154" s="1" t="s">
        <v>339</v>
      </c>
      <c r="F154" s="1" t="s">
        <v>29</v>
      </c>
      <c r="G154" s="1" t="s">
        <v>30</v>
      </c>
      <c r="H154" s="1" t="s">
        <v>129</v>
      </c>
      <c r="I154" s="1" t="s">
        <v>31</v>
      </c>
      <c r="J154" s="1">
        <v>4</v>
      </c>
      <c r="K154" s="2"/>
    </row>
    <row r="155" spans="1:20" x14ac:dyDescent="0.25">
      <c r="A155" s="1">
        <v>0.70463169095251177</v>
      </c>
      <c r="B155" s="1">
        <f t="shared" si="2"/>
        <v>0</v>
      </c>
      <c r="C155" s="1" t="s">
        <v>390</v>
      </c>
      <c r="D155" s="1" t="s">
        <v>391</v>
      </c>
      <c r="E155" s="1" t="s">
        <v>339</v>
      </c>
      <c r="F155" s="1" t="s">
        <v>29</v>
      </c>
      <c r="G155" s="1" t="s">
        <v>30</v>
      </c>
      <c r="H155" s="1" t="s">
        <v>100</v>
      </c>
      <c r="I155" s="1" t="s">
        <v>23</v>
      </c>
      <c r="J155" s="1">
        <v>2</v>
      </c>
      <c r="K155" s="2"/>
    </row>
    <row r="156" spans="1:20" x14ac:dyDescent="0.25">
      <c r="A156" s="1">
        <v>0.37932425810240455</v>
      </c>
      <c r="B156" s="1">
        <f t="shared" si="2"/>
        <v>0</v>
      </c>
      <c r="C156" s="1" t="s">
        <v>392</v>
      </c>
      <c r="D156" s="1" t="s">
        <v>393</v>
      </c>
      <c r="E156" s="1" t="s">
        <v>339</v>
      </c>
      <c r="F156" s="1" t="s">
        <v>21</v>
      </c>
      <c r="G156" s="1" t="s">
        <v>21</v>
      </c>
      <c r="H156" s="1" t="s">
        <v>100</v>
      </c>
      <c r="I156" s="1" t="s">
        <v>23</v>
      </c>
      <c r="J156" s="1">
        <v>2</v>
      </c>
      <c r="K156" s="2"/>
      <c r="L156" s="1" t="s">
        <v>163</v>
      </c>
      <c r="M156" s="1">
        <v>29204489</v>
      </c>
      <c r="N156" s="1">
        <f>VLOOKUP(D156,exp_sum!$A$2:$F$1642,3,FALSE)</f>
        <v>49167433</v>
      </c>
      <c r="O156" s="1">
        <f>VLOOKUP(D156,exp_sum!$A$2:$F$1642,4,FALSE)</f>
        <v>63429310</v>
      </c>
      <c r="P156" s="1">
        <v>141801232</v>
      </c>
      <c r="Q156" s="1">
        <v>15</v>
      </c>
      <c r="R156" s="1">
        <v>14707167</v>
      </c>
      <c r="S156" s="1">
        <v>9737769</v>
      </c>
      <c r="T156" s="1">
        <v>5</v>
      </c>
    </row>
    <row r="157" spans="1:20" x14ac:dyDescent="0.25">
      <c r="A157" s="1">
        <v>0.93571822674958227</v>
      </c>
      <c r="B157" s="1">
        <f t="shared" si="2"/>
        <v>0</v>
      </c>
      <c r="C157" s="1" t="s">
        <v>394</v>
      </c>
      <c r="D157" s="1" t="s">
        <v>395</v>
      </c>
      <c r="E157" s="1" t="s">
        <v>339</v>
      </c>
      <c r="F157" s="1" t="s">
        <v>29</v>
      </c>
      <c r="G157" s="1" t="s">
        <v>30</v>
      </c>
      <c r="H157" s="1" t="s">
        <v>50</v>
      </c>
      <c r="I157" s="1" t="s">
        <v>396</v>
      </c>
      <c r="J157" s="1">
        <v>5</v>
      </c>
      <c r="K157" s="2"/>
    </row>
    <row r="158" spans="1:20" x14ac:dyDescent="0.25">
      <c r="A158" s="1">
        <v>4.0112912743833773E-3</v>
      </c>
      <c r="B158" s="1">
        <f t="shared" si="2"/>
        <v>1</v>
      </c>
      <c r="C158" s="1" t="s">
        <v>397</v>
      </c>
      <c r="D158" s="1" t="s">
        <v>398</v>
      </c>
      <c r="E158" s="1" t="s">
        <v>399</v>
      </c>
      <c r="F158" s="1" t="s">
        <v>21</v>
      </c>
      <c r="G158" s="1" t="s">
        <v>21</v>
      </c>
      <c r="H158" s="1" t="s">
        <v>100</v>
      </c>
      <c r="I158" s="1" t="s">
        <v>31</v>
      </c>
      <c r="J158" s="1">
        <v>2</v>
      </c>
      <c r="K158" s="2">
        <v>32353</v>
      </c>
      <c r="L158" s="1" t="s">
        <v>97</v>
      </c>
      <c r="M158" s="1">
        <v>144400</v>
      </c>
      <c r="N158" s="1">
        <f>VLOOKUP(D158,exp_sum!$A$2:$F$1642,3,FALSE)</f>
        <v>69534</v>
      </c>
      <c r="O158" s="1">
        <f>VLOOKUP(D158,exp_sum!$A$2:$F$1642,4,FALSE)</f>
        <v>33144</v>
      </c>
      <c r="P158" s="1">
        <v>247078</v>
      </c>
      <c r="Q158" s="1">
        <v>15</v>
      </c>
      <c r="R158" s="1">
        <v>46813</v>
      </c>
      <c r="S158" s="1">
        <v>12000</v>
      </c>
      <c r="T158" s="1">
        <v>5</v>
      </c>
    </row>
    <row r="159" spans="1:20" x14ac:dyDescent="0.25">
      <c r="A159" s="1">
        <v>0.74050325413513873</v>
      </c>
      <c r="B159" s="1">
        <f t="shared" si="2"/>
        <v>0</v>
      </c>
      <c r="C159" s="1" t="s">
        <v>400</v>
      </c>
      <c r="D159" s="1" t="s">
        <v>401</v>
      </c>
      <c r="E159" s="1" t="s">
        <v>399</v>
      </c>
      <c r="F159" s="1" t="s">
        <v>21</v>
      </c>
      <c r="G159" s="1" t="s">
        <v>21</v>
      </c>
      <c r="H159" s="1" t="s">
        <v>402</v>
      </c>
      <c r="I159" s="1" t="s">
        <v>23</v>
      </c>
      <c r="J159" s="1">
        <v>5</v>
      </c>
      <c r="K159" s="2"/>
    </row>
    <row r="160" spans="1:20" x14ac:dyDescent="0.25">
      <c r="A160" s="1">
        <v>0.79750469432968496</v>
      </c>
      <c r="B160" s="1">
        <f t="shared" si="2"/>
        <v>0</v>
      </c>
      <c r="C160" s="1" t="s">
        <v>403</v>
      </c>
      <c r="D160" s="1" t="s">
        <v>404</v>
      </c>
      <c r="E160" s="1" t="s">
        <v>399</v>
      </c>
      <c r="G160" s="1" t="s">
        <v>126</v>
      </c>
      <c r="H160" s="1" t="s">
        <v>244</v>
      </c>
      <c r="I160" s="1" t="s">
        <v>310</v>
      </c>
      <c r="J160" s="1">
        <v>1.5</v>
      </c>
      <c r="K160" s="2"/>
    </row>
    <row r="161" spans="1:20" x14ac:dyDescent="0.25">
      <c r="A161" s="1">
        <v>0.40396396734929341</v>
      </c>
      <c r="B161" s="1">
        <f t="shared" si="2"/>
        <v>0</v>
      </c>
      <c r="C161" s="1" t="s">
        <v>405</v>
      </c>
      <c r="D161" s="1" t="s">
        <v>406</v>
      </c>
      <c r="E161" s="1" t="s">
        <v>399</v>
      </c>
      <c r="F161" s="1" t="s">
        <v>29</v>
      </c>
      <c r="G161" s="1" t="s">
        <v>29</v>
      </c>
      <c r="H161" s="1" t="s">
        <v>407</v>
      </c>
      <c r="I161" s="1" t="s">
        <v>47</v>
      </c>
      <c r="J161" s="1">
        <v>2.5</v>
      </c>
      <c r="K161" s="2"/>
    </row>
    <row r="162" spans="1:20" x14ac:dyDescent="0.25">
      <c r="A162" s="1">
        <v>0.2446885337901531</v>
      </c>
      <c r="B162" s="1">
        <f t="shared" si="2"/>
        <v>0</v>
      </c>
      <c r="C162" s="1" t="s">
        <v>408</v>
      </c>
      <c r="D162" s="1" t="s">
        <v>409</v>
      </c>
      <c r="E162" s="1" t="s">
        <v>399</v>
      </c>
      <c r="F162" s="1" t="s">
        <v>29</v>
      </c>
      <c r="G162" s="1" t="s">
        <v>29</v>
      </c>
      <c r="H162" s="1" t="s">
        <v>410</v>
      </c>
      <c r="I162" s="1" t="s">
        <v>23</v>
      </c>
      <c r="J162" s="1">
        <v>2</v>
      </c>
      <c r="K162" s="2"/>
    </row>
    <row r="163" spans="1:20" x14ac:dyDescent="0.25">
      <c r="A163" s="1">
        <v>0.66101387490371999</v>
      </c>
      <c r="B163" s="1">
        <f t="shared" si="2"/>
        <v>0</v>
      </c>
      <c r="C163" s="1" t="s">
        <v>411</v>
      </c>
      <c r="D163" s="1" t="s">
        <v>412</v>
      </c>
      <c r="E163" s="1" t="s">
        <v>399</v>
      </c>
      <c r="F163" s="1" t="s">
        <v>21</v>
      </c>
      <c r="G163" s="1" t="s">
        <v>21</v>
      </c>
      <c r="H163" s="1" t="s">
        <v>22</v>
      </c>
      <c r="I163" s="1" t="s">
        <v>23</v>
      </c>
      <c r="J163" s="1">
        <v>1</v>
      </c>
      <c r="K163" s="2"/>
    </row>
    <row r="164" spans="1:20" x14ac:dyDescent="0.25">
      <c r="A164" s="1">
        <v>0.84919102663017365</v>
      </c>
      <c r="B164" s="1">
        <f t="shared" si="2"/>
        <v>0</v>
      </c>
      <c r="C164" s="1" t="s">
        <v>413</v>
      </c>
      <c r="D164" s="1" t="s">
        <v>414</v>
      </c>
      <c r="E164" s="1" t="s">
        <v>399</v>
      </c>
      <c r="F164" s="1" t="s">
        <v>29</v>
      </c>
      <c r="G164" s="1" t="s">
        <v>29</v>
      </c>
      <c r="H164" s="1" t="s">
        <v>100</v>
      </c>
      <c r="I164" s="1" t="s">
        <v>23</v>
      </c>
      <c r="J164" s="1">
        <v>2</v>
      </c>
      <c r="K164" s="2">
        <v>34176</v>
      </c>
      <c r="L164" s="1" t="s">
        <v>415</v>
      </c>
      <c r="M164" s="1">
        <v>952719</v>
      </c>
      <c r="N164" s="1">
        <f>VLOOKUP(D164,exp_sum!$A$2:$F$1642,3,FALSE)</f>
        <v>39068</v>
      </c>
      <c r="O164" s="1">
        <f>VLOOKUP(D164,exp_sum!$A$2:$F$1642,4,FALSE)</f>
        <v>115990</v>
      </c>
      <c r="P164" s="1">
        <v>1107777</v>
      </c>
      <c r="Q164" s="1">
        <v>15</v>
      </c>
      <c r="R164" s="1">
        <v>514400</v>
      </c>
      <c r="S164" s="1">
        <v>20000</v>
      </c>
      <c r="T164" s="1">
        <v>13</v>
      </c>
    </row>
    <row r="165" spans="1:20" x14ac:dyDescent="0.25">
      <c r="A165" s="1">
        <v>0.55551162884823535</v>
      </c>
      <c r="B165" s="1">
        <f t="shared" si="2"/>
        <v>0</v>
      </c>
      <c r="C165" s="1" t="s">
        <v>416</v>
      </c>
      <c r="D165" s="1" t="s">
        <v>417</v>
      </c>
      <c r="E165" s="1" t="s">
        <v>399</v>
      </c>
      <c r="G165" s="1" t="s">
        <v>21</v>
      </c>
      <c r="H165" s="1" t="s">
        <v>22</v>
      </c>
      <c r="I165" s="1" t="s">
        <v>23</v>
      </c>
      <c r="J165" s="1">
        <v>1</v>
      </c>
      <c r="K165" s="2"/>
    </row>
    <row r="166" spans="1:20" x14ac:dyDescent="0.25">
      <c r="A166" s="1">
        <v>0.78310030947452547</v>
      </c>
      <c r="B166" s="1">
        <f t="shared" si="2"/>
        <v>0</v>
      </c>
      <c r="C166" s="1" t="s">
        <v>418</v>
      </c>
      <c r="D166" s="1" t="s">
        <v>419</v>
      </c>
      <c r="E166" s="1" t="s">
        <v>399</v>
      </c>
      <c r="F166" s="1" t="s">
        <v>420</v>
      </c>
      <c r="G166" s="1" t="s">
        <v>420</v>
      </c>
      <c r="H166" s="1" t="s">
        <v>37</v>
      </c>
      <c r="I166" s="1" t="s">
        <v>53</v>
      </c>
      <c r="J166" s="1">
        <v>3</v>
      </c>
      <c r="K166" s="2">
        <v>32287</v>
      </c>
      <c r="L166" s="1" t="s">
        <v>421</v>
      </c>
      <c r="M166" s="1">
        <v>378000</v>
      </c>
      <c r="N166" s="1">
        <f>VLOOKUP(D166,exp_sum!$A$2:$F$1642,3,FALSE)</f>
        <v>230081</v>
      </c>
      <c r="O166" s="1">
        <f>VLOOKUP(D166,exp_sum!$A$2:$F$1642,4,FALSE)</f>
        <v>62654</v>
      </c>
      <c r="P166" s="1">
        <v>670735</v>
      </c>
      <c r="Q166" s="1">
        <v>15</v>
      </c>
      <c r="R166" s="1">
        <v>233500</v>
      </c>
      <c r="S166" s="1">
        <v>23700</v>
      </c>
      <c r="T166" s="1">
        <v>14</v>
      </c>
    </row>
    <row r="167" spans="1:20" x14ac:dyDescent="0.25">
      <c r="A167" s="1">
        <v>0.66818289924953145</v>
      </c>
      <c r="B167" s="1">
        <f t="shared" si="2"/>
        <v>0</v>
      </c>
      <c r="C167" s="1" t="s">
        <v>422</v>
      </c>
      <c r="D167" s="1" t="s">
        <v>423</v>
      </c>
      <c r="E167" s="1" t="s">
        <v>399</v>
      </c>
      <c r="F167" s="1" t="s">
        <v>29</v>
      </c>
      <c r="G167" s="1" t="s">
        <v>29</v>
      </c>
      <c r="H167" s="1" t="s">
        <v>100</v>
      </c>
      <c r="I167" s="1" t="s">
        <v>31</v>
      </c>
      <c r="J167" s="1">
        <v>2</v>
      </c>
      <c r="K167" s="2">
        <v>33877</v>
      </c>
      <c r="L167" s="1" t="s">
        <v>86</v>
      </c>
      <c r="M167" s="1">
        <v>15305</v>
      </c>
      <c r="N167" s="1">
        <f>VLOOKUP(D167,exp_sum!$A$2:$F$1642,3,FALSE)</f>
        <v>100</v>
      </c>
      <c r="O167" s="1">
        <f>VLOOKUP(D167,exp_sum!$A$2:$F$1642,4,FALSE)</f>
        <v>13950</v>
      </c>
      <c r="P167" s="1">
        <v>29355</v>
      </c>
      <c r="Q167" s="1">
        <v>12</v>
      </c>
      <c r="R167" s="1">
        <v>7600</v>
      </c>
      <c r="S167" s="1">
        <v>500</v>
      </c>
      <c r="T167" s="1">
        <v>8</v>
      </c>
    </row>
    <row r="168" spans="1:20" x14ac:dyDescent="0.25">
      <c r="A168" s="1">
        <v>0.35415627673912331</v>
      </c>
      <c r="B168" s="1">
        <f t="shared" si="2"/>
        <v>0</v>
      </c>
      <c r="C168" s="1" t="s">
        <v>424</v>
      </c>
      <c r="D168" s="1" t="s">
        <v>425</v>
      </c>
      <c r="E168" s="1" t="s">
        <v>399</v>
      </c>
      <c r="F168" s="1" t="s">
        <v>21</v>
      </c>
      <c r="G168" s="1" t="s">
        <v>21</v>
      </c>
      <c r="H168" s="1" t="s">
        <v>100</v>
      </c>
      <c r="I168" s="1" t="s">
        <v>31</v>
      </c>
      <c r="J168" s="1">
        <v>2</v>
      </c>
      <c r="K168" s="2">
        <v>33877</v>
      </c>
      <c r="L168" s="1" t="s">
        <v>86</v>
      </c>
      <c r="M168" s="1">
        <v>137700</v>
      </c>
      <c r="N168" s="1">
        <f>VLOOKUP(D168,exp_sum!$A$2:$F$1642,3,FALSE)</f>
        <v>6050</v>
      </c>
      <c r="O168" s="1">
        <f>VLOOKUP(D168,exp_sum!$A$2:$F$1642,4,FALSE)</f>
        <v>157898</v>
      </c>
      <c r="P168" s="1">
        <v>301648</v>
      </c>
      <c r="Q168" s="1">
        <v>15</v>
      </c>
      <c r="R168" s="1">
        <v>91580</v>
      </c>
      <c r="S168" s="1">
        <v>9900</v>
      </c>
      <c r="T168" s="1">
        <v>8</v>
      </c>
    </row>
    <row r="169" spans="1:20" x14ac:dyDescent="0.25">
      <c r="A169" s="1">
        <v>0.87749286507990631</v>
      </c>
      <c r="B169" s="1">
        <f t="shared" si="2"/>
        <v>0</v>
      </c>
      <c r="C169" s="1" t="s">
        <v>426</v>
      </c>
      <c r="D169" s="1" t="s">
        <v>427</v>
      </c>
      <c r="E169" s="1" t="s">
        <v>399</v>
      </c>
      <c r="F169" s="1" t="s">
        <v>21</v>
      </c>
      <c r="G169" s="1" t="s">
        <v>21</v>
      </c>
      <c r="H169" s="1" t="s">
        <v>22</v>
      </c>
      <c r="I169" s="1" t="s">
        <v>23</v>
      </c>
      <c r="J169" s="1">
        <v>1</v>
      </c>
      <c r="K169" s="2">
        <v>34505</v>
      </c>
      <c r="L169" s="1" t="s">
        <v>97</v>
      </c>
      <c r="M169" s="1">
        <v>13600</v>
      </c>
      <c r="N169" s="1">
        <f>VLOOKUP(D169,exp_sum!$A$2:$F$1642,3,FALSE)</f>
        <v>0</v>
      </c>
      <c r="O169" s="1">
        <f>VLOOKUP(D169,exp_sum!$A$2:$F$1642,4,FALSE)</f>
        <v>13750</v>
      </c>
      <c r="P169" s="1">
        <v>27350</v>
      </c>
      <c r="Q169" s="1">
        <v>12</v>
      </c>
      <c r="R169" s="1">
        <v>6750</v>
      </c>
      <c r="S169" s="1">
        <v>2000</v>
      </c>
      <c r="T169" s="1">
        <v>5</v>
      </c>
    </row>
    <row r="170" spans="1:20" x14ac:dyDescent="0.25">
      <c r="A170" s="1">
        <v>3.7402881667719101E-2</v>
      </c>
      <c r="C170" s="1" t="s">
        <v>428</v>
      </c>
      <c r="D170" s="1" t="s">
        <v>429</v>
      </c>
      <c r="E170" s="1" t="s">
        <v>399</v>
      </c>
      <c r="F170" s="1" t="s">
        <v>29</v>
      </c>
      <c r="G170" s="1" t="s">
        <v>29</v>
      </c>
      <c r="H170" s="1" t="s">
        <v>100</v>
      </c>
      <c r="I170" s="1" t="s">
        <v>31</v>
      </c>
      <c r="J170" s="1">
        <v>2</v>
      </c>
      <c r="K170" s="2"/>
    </row>
    <row r="171" spans="1:20" x14ac:dyDescent="0.25">
      <c r="A171" s="1">
        <v>7.7476339500437863E-2</v>
      </c>
      <c r="C171" s="1" t="s">
        <v>430</v>
      </c>
      <c r="D171" s="1" t="s">
        <v>431</v>
      </c>
      <c r="E171" s="1" t="s">
        <v>399</v>
      </c>
      <c r="F171" s="1" t="s">
        <v>21</v>
      </c>
      <c r="G171" s="1" t="s">
        <v>21</v>
      </c>
      <c r="H171" s="1" t="s">
        <v>37</v>
      </c>
      <c r="I171" s="1" t="s">
        <v>53</v>
      </c>
      <c r="J171" s="1">
        <v>3</v>
      </c>
      <c r="K171" s="2"/>
      <c r="M171" s="1">
        <v>391200</v>
      </c>
      <c r="N171" s="1">
        <f>VLOOKUP(D171,exp_sum!$A$2:$F$1642,3,FALSE)</f>
        <v>438496</v>
      </c>
      <c r="O171" s="1">
        <f>VLOOKUP(D171,exp_sum!$A$2:$F$1642,4,FALSE)</f>
        <v>33539</v>
      </c>
      <c r="P171" s="1">
        <v>863235</v>
      </c>
      <c r="Q171" s="1">
        <v>15</v>
      </c>
      <c r="R171" s="1">
        <v>250680</v>
      </c>
      <c r="S171" s="1">
        <v>37020</v>
      </c>
    </row>
    <row r="172" spans="1:20" x14ac:dyDescent="0.25">
      <c r="A172" s="1">
        <v>0.58109707813611733</v>
      </c>
      <c r="C172" s="1" t="s">
        <v>432</v>
      </c>
      <c r="D172" s="1" t="s">
        <v>433</v>
      </c>
      <c r="E172" s="1" t="s">
        <v>399</v>
      </c>
      <c r="F172" s="1" t="s">
        <v>29</v>
      </c>
      <c r="G172" s="1" t="s">
        <v>29</v>
      </c>
      <c r="H172" s="1" t="s">
        <v>22</v>
      </c>
      <c r="I172" s="1" t="s">
        <v>23</v>
      </c>
      <c r="J172" s="1">
        <v>1</v>
      </c>
      <c r="K172" s="2"/>
      <c r="L172" s="1" t="s">
        <v>42</v>
      </c>
      <c r="M172" s="1">
        <v>36000</v>
      </c>
      <c r="N172" s="1">
        <f>VLOOKUP(D172,exp_sum!$A$2:$F$1642,3,FALSE)</f>
        <v>400</v>
      </c>
      <c r="O172" s="1">
        <f>VLOOKUP(D172,exp_sum!$A$2:$F$1642,4,FALSE)</f>
        <v>26255</v>
      </c>
      <c r="P172" s="1">
        <v>62655</v>
      </c>
      <c r="Q172" s="1">
        <v>2</v>
      </c>
      <c r="R172" s="1">
        <v>41555</v>
      </c>
      <c r="S172" s="1">
        <v>31327.5</v>
      </c>
    </row>
    <row r="173" spans="1:20" x14ac:dyDescent="0.25">
      <c r="A173" s="1">
        <v>0.88343492131201673</v>
      </c>
      <c r="C173" s="1" t="s">
        <v>434</v>
      </c>
      <c r="D173" s="1" t="s">
        <v>435</v>
      </c>
      <c r="E173" s="1" t="s">
        <v>399</v>
      </c>
      <c r="F173" s="1" t="s">
        <v>21</v>
      </c>
      <c r="G173" s="1" t="s">
        <v>21</v>
      </c>
      <c r="H173" s="1" t="s">
        <v>22</v>
      </c>
      <c r="I173" s="1" t="s">
        <v>23</v>
      </c>
      <c r="J173" s="1">
        <v>1</v>
      </c>
      <c r="K173" s="2"/>
    </row>
    <row r="174" spans="1:20" x14ac:dyDescent="0.25">
      <c r="A174" s="1">
        <v>0.67405714226290647</v>
      </c>
      <c r="C174" s="1" t="s">
        <v>436</v>
      </c>
      <c r="D174" s="1" t="s">
        <v>437</v>
      </c>
      <c r="E174" s="1" t="s">
        <v>399</v>
      </c>
      <c r="F174" s="1" t="s">
        <v>29</v>
      </c>
      <c r="G174" s="1" t="s">
        <v>29</v>
      </c>
      <c r="H174" s="1" t="s">
        <v>100</v>
      </c>
      <c r="I174" s="1" t="s">
        <v>23</v>
      </c>
      <c r="J174" s="1">
        <v>2</v>
      </c>
      <c r="K174" s="2">
        <v>38610</v>
      </c>
      <c r="L174" s="1" t="s">
        <v>86</v>
      </c>
      <c r="M174" s="1">
        <v>901334</v>
      </c>
      <c r="N174" s="1">
        <f>VLOOKUP(D174,exp_sum!$A$2:$F$1642,3,FALSE)</f>
        <v>326713</v>
      </c>
      <c r="O174" s="1">
        <f>VLOOKUP(D174,exp_sum!$A$2:$F$1642,4,FALSE)</f>
        <v>23334</v>
      </c>
      <c r="P174" s="1">
        <v>1251381</v>
      </c>
      <c r="Q174" s="1">
        <v>15</v>
      </c>
      <c r="R174" s="1">
        <v>282242</v>
      </c>
      <c r="S174" s="1">
        <v>69400</v>
      </c>
      <c r="T174" s="1">
        <v>8</v>
      </c>
    </row>
    <row r="175" spans="1:20" x14ac:dyDescent="0.25">
      <c r="A175" s="1">
        <v>0.67860738505308138</v>
      </c>
      <c r="C175" s="1" t="s">
        <v>438</v>
      </c>
      <c r="D175" s="1" t="s">
        <v>439</v>
      </c>
      <c r="E175" s="1" t="s">
        <v>399</v>
      </c>
      <c r="F175" s="1" t="s">
        <v>21</v>
      </c>
      <c r="G175" s="1" t="s">
        <v>21</v>
      </c>
      <c r="H175" s="1" t="s">
        <v>440</v>
      </c>
      <c r="I175" s="1" t="s">
        <v>23</v>
      </c>
      <c r="J175" s="1">
        <v>1</v>
      </c>
      <c r="K175" s="2">
        <v>32399</v>
      </c>
      <c r="L175" s="1" t="s">
        <v>187</v>
      </c>
      <c r="M175" s="1">
        <v>351250</v>
      </c>
      <c r="N175" s="1">
        <f>VLOOKUP(D175,exp_sum!$A$2:$F$1642,3,FALSE)</f>
        <v>98255</v>
      </c>
      <c r="O175" s="1">
        <f>VLOOKUP(D175,exp_sum!$A$2:$F$1642,4,FALSE)</f>
        <v>26850</v>
      </c>
      <c r="P175" s="1">
        <v>476355</v>
      </c>
      <c r="Q175" s="1">
        <v>15</v>
      </c>
      <c r="R175" s="1">
        <v>93100</v>
      </c>
      <c r="S175" s="1">
        <v>24291</v>
      </c>
      <c r="T175" s="1">
        <v>2</v>
      </c>
    </row>
    <row r="176" spans="1:20" x14ac:dyDescent="0.25">
      <c r="A176" s="1">
        <v>0.16514709778081671</v>
      </c>
      <c r="C176" s="1" t="s">
        <v>441</v>
      </c>
      <c r="D176" s="1" t="s">
        <v>442</v>
      </c>
      <c r="E176" s="1" t="s">
        <v>399</v>
      </c>
      <c r="F176" s="1" t="s">
        <v>21</v>
      </c>
      <c r="G176" s="1" t="s">
        <v>21</v>
      </c>
      <c r="H176" s="1" t="s">
        <v>443</v>
      </c>
      <c r="I176" s="1" t="s">
        <v>31</v>
      </c>
      <c r="J176" s="1">
        <v>2.5</v>
      </c>
      <c r="K176" s="2"/>
    </row>
    <row r="177" spans="1:20" x14ac:dyDescent="0.25">
      <c r="A177" s="1">
        <v>0.32426697108450075</v>
      </c>
      <c r="C177" s="1" t="s">
        <v>444</v>
      </c>
      <c r="D177" s="1" t="s">
        <v>445</v>
      </c>
      <c r="E177" s="1" t="s">
        <v>399</v>
      </c>
      <c r="F177" s="1" t="s">
        <v>21</v>
      </c>
      <c r="G177" s="1" t="s">
        <v>21</v>
      </c>
      <c r="H177" s="1" t="s">
        <v>100</v>
      </c>
      <c r="I177" s="1" t="s">
        <v>31</v>
      </c>
      <c r="J177" s="1">
        <v>2</v>
      </c>
      <c r="K177" s="2"/>
      <c r="L177" s="1" t="s">
        <v>86</v>
      </c>
      <c r="M177" s="1">
        <v>443002</v>
      </c>
      <c r="N177" s="1">
        <f>VLOOKUP(D177,exp_sum!$A$2:$F$1642,3,FALSE)</f>
        <v>389817</v>
      </c>
      <c r="O177" s="1">
        <f>VLOOKUP(D177,exp_sum!$A$2:$F$1642,4,FALSE)</f>
        <v>30816</v>
      </c>
      <c r="P177" s="1">
        <v>863635</v>
      </c>
      <c r="Q177" s="1">
        <v>15</v>
      </c>
      <c r="R177" s="1">
        <v>254100</v>
      </c>
      <c r="S177" s="1">
        <v>47452</v>
      </c>
      <c r="T177" s="1">
        <v>8</v>
      </c>
    </row>
    <row r="178" spans="1:20" x14ac:dyDescent="0.25">
      <c r="A178" s="1">
        <v>0.57978044298604026</v>
      </c>
      <c r="C178" s="1" t="s">
        <v>446</v>
      </c>
      <c r="D178" s="1" t="s">
        <v>447</v>
      </c>
      <c r="E178" s="1" t="s">
        <v>399</v>
      </c>
      <c r="F178" s="1" t="s">
        <v>21</v>
      </c>
      <c r="G178" s="1" t="s">
        <v>21</v>
      </c>
      <c r="H178" s="1" t="s">
        <v>22</v>
      </c>
      <c r="I178" s="1" t="s">
        <v>23</v>
      </c>
      <c r="J178" s="1">
        <v>1</v>
      </c>
      <c r="K178" s="2">
        <v>37883</v>
      </c>
      <c r="L178" s="1" t="s">
        <v>24</v>
      </c>
      <c r="M178" s="1">
        <v>926600</v>
      </c>
      <c r="N178" s="1">
        <f>VLOOKUP(D178,exp_sum!$A$2:$F$1642,3,FALSE)</f>
        <v>269114</v>
      </c>
      <c r="O178" s="1">
        <f>VLOOKUP(D178,exp_sum!$A$2:$F$1642,4,FALSE)</f>
        <v>401292</v>
      </c>
      <c r="P178" s="1">
        <v>1597006</v>
      </c>
      <c r="Q178" s="1">
        <v>15</v>
      </c>
      <c r="R178" s="1">
        <v>537156</v>
      </c>
      <c r="S178" s="1">
        <v>53416</v>
      </c>
      <c r="T178" s="1">
        <v>2</v>
      </c>
    </row>
    <row r="179" spans="1:20" x14ac:dyDescent="0.25">
      <c r="A179" s="1">
        <v>0.84520947285649672</v>
      </c>
      <c r="C179" s="1" t="s">
        <v>448</v>
      </c>
      <c r="D179" s="1" t="s">
        <v>449</v>
      </c>
      <c r="E179" s="1" t="s">
        <v>399</v>
      </c>
      <c r="F179" s="1" t="s">
        <v>21</v>
      </c>
      <c r="G179" s="1" t="s">
        <v>21</v>
      </c>
      <c r="H179" s="1" t="s">
        <v>22</v>
      </c>
      <c r="I179" s="1" t="s">
        <v>23</v>
      </c>
      <c r="J179" s="1">
        <v>1</v>
      </c>
      <c r="K179" s="2">
        <v>34429</v>
      </c>
      <c r="L179" s="1" t="s">
        <v>163</v>
      </c>
      <c r="M179" s="1">
        <v>9900</v>
      </c>
      <c r="N179" s="1">
        <f>VLOOKUP(D179,exp_sum!$A$2:$F$1642,3,FALSE)</f>
        <v>600</v>
      </c>
      <c r="O179" s="1">
        <f>VLOOKUP(D179,exp_sum!$A$2:$F$1642,4,FALSE)</f>
        <v>40474</v>
      </c>
      <c r="P179" s="1">
        <v>50974</v>
      </c>
      <c r="Q179" s="1">
        <v>12</v>
      </c>
      <c r="R179" s="1">
        <v>23640</v>
      </c>
      <c r="S179" s="1">
        <v>1325</v>
      </c>
      <c r="T179" s="1">
        <v>5</v>
      </c>
    </row>
    <row r="180" spans="1:20" x14ac:dyDescent="0.25">
      <c r="A180" s="1">
        <v>0.53530409575839122</v>
      </c>
      <c r="C180" s="1" t="s">
        <v>450</v>
      </c>
      <c r="D180" s="1" t="s">
        <v>451</v>
      </c>
      <c r="E180" s="1" t="s">
        <v>399</v>
      </c>
      <c r="F180" s="1" t="s">
        <v>21</v>
      </c>
      <c r="G180" s="1" t="s">
        <v>21</v>
      </c>
      <c r="H180" s="1" t="s">
        <v>100</v>
      </c>
      <c r="I180" s="1" t="s">
        <v>23</v>
      </c>
      <c r="J180" s="1">
        <v>2</v>
      </c>
      <c r="K180" s="2">
        <v>41793</v>
      </c>
      <c r="L180" s="1" t="s">
        <v>123</v>
      </c>
      <c r="M180" s="1">
        <v>605625</v>
      </c>
      <c r="N180" s="1">
        <f>VLOOKUP(D180,exp_sum!$A$2:$F$1642,3,FALSE)</f>
        <v>232470</v>
      </c>
      <c r="O180" s="1">
        <f>VLOOKUP(D180,exp_sum!$A$2:$F$1642,4,FALSE)</f>
        <v>23760</v>
      </c>
      <c r="P180" s="1">
        <v>861855</v>
      </c>
      <c r="Q180" s="1">
        <v>15</v>
      </c>
      <c r="R180" s="1">
        <v>273100</v>
      </c>
      <c r="S180" s="1">
        <v>47965</v>
      </c>
      <c r="T180" s="1">
        <v>8</v>
      </c>
    </row>
    <row r="181" spans="1:20" x14ac:dyDescent="0.25">
      <c r="A181" s="1">
        <v>0.21869569347458817</v>
      </c>
      <c r="C181" s="1" t="s">
        <v>452</v>
      </c>
      <c r="D181" s="1" t="s">
        <v>453</v>
      </c>
      <c r="E181" s="1" t="s">
        <v>399</v>
      </c>
      <c r="F181" s="1" t="s">
        <v>21</v>
      </c>
      <c r="G181" s="1" t="s">
        <v>21</v>
      </c>
      <c r="H181" s="1" t="s">
        <v>22</v>
      </c>
      <c r="I181" s="1" t="s">
        <v>23</v>
      </c>
      <c r="J181" s="1">
        <v>1</v>
      </c>
      <c r="K181" s="2"/>
      <c r="L181" s="1" t="s">
        <v>42</v>
      </c>
      <c r="M181" s="1">
        <v>16500</v>
      </c>
      <c r="N181" s="1">
        <f>VLOOKUP(D181,exp_sum!$A$2:$F$1642,3,FALSE)</f>
        <v>300</v>
      </c>
      <c r="O181" s="1">
        <f>VLOOKUP(D181,exp_sum!$A$2:$F$1642,4,FALSE)</f>
        <v>0</v>
      </c>
      <c r="P181" s="1">
        <v>16800</v>
      </c>
      <c r="Q181" s="1">
        <v>2</v>
      </c>
      <c r="R181" s="1">
        <v>9600</v>
      </c>
      <c r="S181" s="1">
        <v>8400</v>
      </c>
    </row>
    <row r="182" spans="1:20" x14ac:dyDescent="0.25">
      <c r="A182" s="1">
        <v>0.28017066912747102</v>
      </c>
      <c r="C182" s="1" t="s">
        <v>454</v>
      </c>
      <c r="D182" s="1" t="s">
        <v>455</v>
      </c>
      <c r="E182" s="1" t="s">
        <v>399</v>
      </c>
      <c r="F182" s="1" t="s">
        <v>21</v>
      </c>
      <c r="G182" s="1" t="s">
        <v>21</v>
      </c>
      <c r="H182" s="1" t="s">
        <v>100</v>
      </c>
      <c r="I182" s="1" t="s">
        <v>31</v>
      </c>
      <c r="J182" s="1">
        <v>2</v>
      </c>
      <c r="K182" s="2">
        <v>31135</v>
      </c>
      <c r="L182" s="1" t="s">
        <v>163</v>
      </c>
      <c r="M182" s="1">
        <v>29050</v>
      </c>
      <c r="N182" s="1">
        <f>VLOOKUP(D182,exp_sum!$A$2:$F$1642,3,FALSE)</f>
        <v>20826</v>
      </c>
      <c r="O182" s="1">
        <f>VLOOKUP(D182,exp_sum!$A$2:$F$1642,4,FALSE)</f>
        <v>34896</v>
      </c>
      <c r="P182" s="1">
        <v>84772</v>
      </c>
      <c r="Q182" s="1">
        <v>15</v>
      </c>
      <c r="R182" s="1">
        <v>33080</v>
      </c>
      <c r="S182" s="1">
        <v>2140</v>
      </c>
      <c r="T182" s="1">
        <v>5</v>
      </c>
    </row>
    <row r="183" spans="1:20" x14ac:dyDescent="0.25">
      <c r="A183" s="1">
        <v>0.1202712085286145</v>
      </c>
      <c r="C183" s="1" t="s">
        <v>456</v>
      </c>
      <c r="D183" s="1" t="s">
        <v>457</v>
      </c>
      <c r="E183" s="1" t="s">
        <v>399</v>
      </c>
      <c r="F183" s="1" t="s">
        <v>21</v>
      </c>
      <c r="G183" s="1" t="s">
        <v>21</v>
      </c>
      <c r="H183" s="1" t="s">
        <v>100</v>
      </c>
      <c r="I183" s="1" t="s">
        <v>31</v>
      </c>
      <c r="J183" s="1">
        <v>2</v>
      </c>
      <c r="K183" s="2">
        <v>32976</v>
      </c>
      <c r="L183" s="1" t="s">
        <v>163</v>
      </c>
      <c r="M183" s="1">
        <v>489200</v>
      </c>
      <c r="N183" s="1">
        <f>VLOOKUP(D183,exp_sum!$A$2:$F$1642,3,FALSE)</f>
        <v>891946</v>
      </c>
      <c r="O183" s="1">
        <f>VLOOKUP(D183,exp_sum!$A$2:$F$1642,4,FALSE)</f>
        <v>27345</v>
      </c>
      <c r="P183" s="1">
        <v>1408491</v>
      </c>
      <c r="Q183" s="1">
        <v>15</v>
      </c>
      <c r="R183" s="1">
        <v>213188</v>
      </c>
      <c r="S183" s="1">
        <v>79170</v>
      </c>
      <c r="T183" s="1">
        <v>5</v>
      </c>
    </row>
    <row r="184" spans="1:20" x14ac:dyDescent="0.25">
      <c r="A184" s="1">
        <v>0.24286890185199528</v>
      </c>
      <c r="C184" s="1" t="s">
        <v>458</v>
      </c>
      <c r="D184" s="1" t="s">
        <v>459</v>
      </c>
      <c r="E184" s="1" t="s">
        <v>399</v>
      </c>
      <c r="F184" s="1" t="s">
        <v>21</v>
      </c>
      <c r="G184" s="1" t="s">
        <v>21</v>
      </c>
      <c r="H184" s="1" t="s">
        <v>460</v>
      </c>
      <c r="I184" s="1" t="s">
        <v>23</v>
      </c>
      <c r="J184" s="1">
        <v>3</v>
      </c>
      <c r="K184" s="2"/>
    </row>
    <row r="185" spans="1:20" x14ac:dyDescent="0.25">
      <c r="A185" s="1">
        <v>2.1629102604635686E-2</v>
      </c>
      <c r="C185" s="1" t="s">
        <v>461</v>
      </c>
      <c r="D185" s="1" t="s">
        <v>462</v>
      </c>
      <c r="E185" s="1" t="s">
        <v>399</v>
      </c>
      <c r="F185" s="1" t="s">
        <v>21</v>
      </c>
      <c r="G185" s="1" t="s">
        <v>21</v>
      </c>
      <c r="H185" s="1" t="s">
        <v>113</v>
      </c>
      <c r="I185" s="1" t="s">
        <v>31</v>
      </c>
      <c r="J185" s="1">
        <v>4</v>
      </c>
      <c r="K185" s="2"/>
    </row>
    <row r="186" spans="1:20" x14ac:dyDescent="0.25">
      <c r="A186" s="1">
        <v>0.73933439046879679</v>
      </c>
      <c r="C186" s="1" t="s">
        <v>463</v>
      </c>
      <c r="D186" s="1" t="s">
        <v>464</v>
      </c>
      <c r="E186" s="1" t="s">
        <v>399</v>
      </c>
      <c r="F186" s="1" t="s">
        <v>21</v>
      </c>
      <c r="G186" s="1" t="s">
        <v>21</v>
      </c>
      <c r="H186" s="1" t="s">
        <v>22</v>
      </c>
      <c r="I186" s="1" t="s">
        <v>23</v>
      </c>
      <c r="J186" s="1">
        <v>1</v>
      </c>
      <c r="K186" s="2">
        <v>35109</v>
      </c>
      <c r="L186" s="1" t="s">
        <v>24</v>
      </c>
      <c r="M186" s="1">
        <v>3040752</v>
      </c>
      <c r="N186" s="1">
        <f>VLOOKUP(D186,exp_sum!$A$2:$F$1642,3,FALSE)</f>
        <v>48569</v>
      </c>
      <c r="O186" s="1">
        <f>VLOOKUP(D186,exp_sum!$A$2:$F$1642,4,FALSE)</f>
        <v>144290</v>
      </c>
      <c r="P186" s="1">
        <v>3233611</v>
      </c>
      <c r="Q186" s="1">
        <v>15</v>
      </c>
      <c r="R186" s="1">
        <v>674346</v>
      </c>
      <c r="S186" s="1">
        <v>247550</v>
      </c>
      <c r="T186" s="1">
        <v>2</v>
      </c>
    </row>
    <row r="187" spans="1:20" x14ac:dyDescent="0.25">
      <c r="A187" s="1">
        <v>0.75956650292163141</v>
      </c>
      <c r="C187" s="1" t="s">
        <v>465</v>
      </c>
      <c r="D187" s="1" t="s">
        <v>466</v>
      </c>
      <c r="E187" s="1" t="s">
        <v>399</v>
      </c>
      <c r="F187" s="1" t="s">
        <v>21</v>
      </c>
      <c r="G187" s="1" t="s">
        <v>21</v>
      </c>
      <c r="H187" s="1" t="s">
        <v>467</v>
      </c>
      <c r="I187" s="1" t="s">
        <v>53</v>
      </c>
      <c r="J187" s="1">
        <v>4</v>
      </c>
      <c r="K187" s="2"/>
    </row>
    <row r="188" spans="1:20" x14ac:dyDescent="0.25">
      <c r="A188" s="1">
        <v>0.26006577851167356</v>
      </c>
      <c r="C188" s="1" t="s">
        <v>468</v>
      </c>
      <c r="D188" s="1" t="s">
        <v>469</v>
      </c>
      <c r="E188" s="1" t="s">
        <v>399</v>
      </c>
      <c r="F188" s="1" t="s">
        <v>21</v>
      </c>
      <c r="G188" s="1" t="s">
        <v>21</v>
      </c>
      <c r="H188" s="1" t="s">
        <v>100</v>
      </c>
      <c r="I188" s="1" t="s">
        <v>23</v>
      </c>
      <c r="J188" s="1">
        <v>2</v>
      </c>
      <c r="K188" s="2">
        <v>34315</v>
      </c>
      <c r="L188" s="1" t="s">
        <v>123</v>
      </c>
      <c r="M188" s="1">
        <v>308550</v>
      </c>
      <c r="N188" s="1">
        <f>VLOOKUP(D188,exp_sum!$A$2:$F$1642,3,FALSE)</f>
        <v>255199</v>
      </c>
      <c r="O188" s="1">
        <f>VLOOKUP(D188,exp_sum!$A$2:$F$1642,4,FALSE)</f>
        <v>29930</v>
      </c>
      <c r="P188" s="1">
        <v>593679</v>
      </c>
      <c r="Q188" s="1">
        <v>15</v>
      </c>
      <c r="R188" s="1">
        <v>255600</v>
      </c>
      <c r="S188" s="1">
        <v>25000</v>
      </c>
      <c r="T188" s="1">
        <v>8</v>
      </c>
    </row>
    <row r="189" spans="1:20" x14ac:dyDescent="0.25">
      <c r="A189" s="1">
        <v>0.14600464824588943</v>
      </c>
      <c r="C189" s="1" t="s">
        <v>470</v>
      </c>
      <c r="D189" s="1" t="s">
        <v>471</v>
      </c>
      <c r="E189" s="1" t="s">
        <v>399</v>
      </c>
      <c r="F189" s="1" t="s">
        <v>21</v>
      </c>
      <c r="G189" s="1" t="s">
        <v>21</v>
      </c>
      <c r="H189" s="1" t="s">
        <v>22</v>
      </c>
      <c r="I189" s="1" t="s">
        <v>23</v>
      </c>
      <c r="J189" s="1">
        <v>1</v>
      </c>
      <c r="K189" s="2"/>
    </row>
    <row r="190" spans="1:20" x14ac:dyDescent="0.25">
      <c r="A190" s="1">
        <v>0.47402139711491331</v>
      </c>
      <c r="C190" s="1" t="s">
        <v>472</v>
      </c>
      <c r="D190" s="1" t="s">
        <v>473</v>
      </c>
      <c r="E190" s="1" t="s">
        <v>399</v>
      </c>
      <c r="F190" s="1" t="s">
        <v>21</v>
      </c>
      <c r="G190" s="1" t="s">
        <v>21</v>
      </c>
      <c r="H190" s="1" t="s">
        <v>22</v>
      </c>
      <c r="I190" s="1" t="s">
        <v>23</v>
      </c>
      <c r="J190" s="1">
        <v>1</v>
      </c>
      <c r="K190" s="2"/>
    </row>
    <row r="191" spans="1:20" x14ac:dyDescent="0.25">
      <c r="A191" s="1">
        <v>4.5326165945431263E-2</v>
      </c>
      <c r="C191" s="1" t="s">
        <v>474</v>
      </c>
      <c r="D191" s="1" t="s">
        <v>475</v>
      </c>
      <c r="E191" s="1" t="s">
        <v>476</v>
      </c>
      <c r="F191" s="1" t="s">
        <v>29</v>
      </c>
      <c r="G191" s="1" t="s">
        <v>30</v>
      </c>
      <c r="H191" s="1" t="s">
        <v>175</v>
      </c>
      <c r="I191" s="1" t="s">
        <v>53</v>
      </c>
      <c r="J191" s="1">
        <v>3.5</v>
      </c>
      <c r="K191" s="2"/>
    </row>
    <row r="192" spans="1:20" x14ac:dyDescent="0.25">
      <c r="A192" s="1">
        <v>0.16888875435486184</v>
      </c>
      <c r="C192" s="1" t="s">
        <v>477</v>
      </c>
      <c r="D192" s="1" t="s">
        <v>478</v>
      </c>
      <c r="E192" s="1" t="s">
        <v>476</v>
      </c>
      <c r="F192" s="1" t="s">
        <v>29</v>
      </c>
      <c r="G192" s="1" t="s">
        <v>30</v>
      </c>
      <c r="H192" s="1" t="s">
        <v>92</v>
      </c>
      <c r="I192" s="1" t="s">
        <v>31</v>
      </c>
      <c r="J192" s="1">
        <v>4.5</v>
      </c>
      <c r="K192" s="2"/>
    </row>
    <row r="193" spans="1:20" x14ac:dyDescent="0.25">
      <c r="A193" s="1">
        <v>0.39799445215383622</v>
      </c>
      <c r="C193" s="1" t="s">
        <v>479</v>
      </c>
      <c r="D193" s="1" t="s">
        <v>480</v>
      </c>
      <c r="E193" s="1" t="s">
        <v>476</v>
      </c>
      <c r="F193" s="1" t="s">
        <v>29</v>
      </c>
      <c r="G193" s="1" t="s">
        <v>30</v>
      </c>
      <c r="H193" s="1" t="s">
        <v>100</v>
      </c>
      <c r="I193" s="1" t="s">
        <v>23</v>
      </c>
      <c r="J193" s="1">
        <v>2</v>
      </c>
      <c r="K193" s="2"/>
    </row>
    <row r="194" spans="1:20" x14ac:dyDescent="0.25">
      <c r="A194" s="1">
        <v>0.83255647777205755</v>
      </c>
      <c r="C194" s="1" t="s">
        <v>481</v>
      </c>
      <c r="D194" s="1" t="s">
        <v>482</v>
      </c>
      <c r="E194" s="1" t="s">
        <v>476</v>
      </c>
      <c r="F194" s="1" t="s">
        <v>29</v>
      </c>
      <c r="G194" s="1" t="s">
        <v>30</v>
      </c>
      <c r="H194" s="1" t="s">
        <v>37</v>
      </c>
      <c r="I194" s="1" t="s">
        <v>23</v>
      </c>
      <c r="J194" s="1">
        <v>3</v>
      </c>
      <c r="K194" s="2"/>
    </row>
    <row r="195" spans="1:20" x14ac:dyDescent="0.25">
      <c r="A195" s="1">
        <v>0.24572979638416048</v>
      </c>
      <c r="C195" s="1" t="s">
        <v>483</v>
      </c>
      <c r="D195" s="1" t="s">
        <v>484</v>
      </c>
      <c r="E195" s="1" t="s">
        <v>476</v>
      </c>
      <c r="F195" s="1" t="s">
        <v>29</v>
      </c>
      <c r="G195" s="1" t="s">
        <v>30</v>
      </c>
      <c r="H195" s="1" t="s">
        <v>129</v>
      </c>
      <c r="I195" s="1" t="s">
        <v>53</v>
      </c>
      <c r="J195" s="1">
        <v>4</v>
      </c>
      <c r="K195" s="2"/>
    </row>
    <row r="196" spans="1:20" x14ac:dyDescent="0.25">
      <c r="A196" s="1">
        <v>5.3337788095106586E-2</v>
      </c>
      <c r="C196" s="1" t="s">
        <v>485</v>
      </c>
      <c r="D196" s="1" t="s">
        <v>486</v>
      </c>
      <c r="E196" s="1" t="s">
        <v>476</v>
      </c>
      <c r="F196" s="1" t="s">
        <v>29</v>
      </c>
      <c r="G196" s="1" t="s">
        <v>30</v>
      </c>
      <c r="H196" s="1" t="s">
        <v>487</v>
      </c>
      <c r="I196" s="1" t="s">
        <v>23</v>
      </c>
      <c r="J196" s="1">
        <v>5</v>
      </c>
      <c r="K196" s="2"/>
    </row>
    <row r="197" spans="1:20" x14ac:dyDescent="0.25">
      <c r="A197" s="1">
        <v>0.65887074836725457</v>
      </c>
      <c r="C197" s="1" t="s">
        <v>488</v>
      </c>
      <c r="D197" s="1" t="s">
        <v>489</v>
      </c>
      <c r="E197" s="1" t="s">
        <v>476</v>
      </c>
      <c r="F197" s="1" t="s">
        <v>29</v>
      </c>
      <c r="G197" s="1" t="s">
        <v>29</v>
      </c>
      <c r="H197" s="1" t="s">
        <v>37</v>
      </c>
      <c r="I197" s="1" t="s">
        <v>53</v>
      </c>
      <c r="J197" s="1">
        <v>3</v>
      </c>
      <c r="K197" s="2"/>
      <c r="L197" s="1" t="s">
        <v>263</v>
      </c>
      <c r="M197" s="1">
        <v>8734918</v>
      </c>
      <c r="N197" s="1">
        <f>VLOOKUP(D197,exp_sum!$A$2:$F$1642,3,FALSE)</f>
        <v>77656427</v>
      </c>
      <c r="O197" s="1">
        <f>VLOOKUP(D197,exp_sum!$A$2:$F$1642,4,FALSE)</f>
        <v>2801884</v>
      </c>
      <c r="P197" s="1">
        <v>89193229</v>
      </c>
      <c r="Q197" s="1">
        <v>15</v>
      </c>
      <c r="R197" s="1">
        <v>7593653</v>
      </c>
      <c r="S197" s="1">
        <v>3071375</v>
      </c>
      <c r="T197" s="1">
        <v>1</v>
      </c>
    </row>
    <row r="198" spans="1:20" x14ac:dyDescent="0.25">
      <c r="A198" s="1">
        <v>0.33427642059059248</v>
      </c>
      <c r="C198" s="1" t="s">
        <v>488</v>
      </c>
      <c r="D198" s="1" t="s">
        <v>489</v>
      </c>
      <c r="E198" s="1" t="s">
        <v>476</v>
      </c>
      <c r="F198" s="1" t="s">
        <v>29</v>
      </c>
      <c r="G198" s="1" t="s">
        <v>29</v>
      </c>
      <c r="H198" s="1" t="s">
        <v>37</v>
      </c>
      <c r="I198" s="1" t="s">
        <v>53</v>
      </c>
      <c r="J198" s="1">
        <v>3</v>
      </c>
      <c r="K198" s="2"/>
      <c r="L198" s="1" t="s">
        <v>263</v>
      </c>
      <c r="M198" s="1">
        <v>8734918</v>
      </c>
      <c r="N198" s="1">
        <f>VLOOKUP(D198,exp_sum!$A$2:$F$1642,3,FALSE)</f>
        <v>77656427</v>
      </c>
      <c r="O198" s="1">
        <f>VLOOKUP(D198,exp_sum!$A$2:$F$1642,4,FALSE)</f>
        <v>2801884</v>
      </c>
      <c r="P198" s="1">
        <v>89193229</v>
      </c>
      <c r="Q198" s="1">
        <v>15</v>
      </c>
      <c r="R198" s="1">
        <v>7593653</v>
      </c>
      <c r="S198" s="1">
        <v>3071375</v>
      </c>
      <c r="T198" s="1">
        <v>1</v>
      </c>
    </row>
    <row r="199" spans="1:20" x14ac:dyDescent="0.25">
      <c r="A199" s="1">
        <v>0.83144146638866201</v>
      </c>
      <c r="C199" s="1" t="s">
        <v>490</v>
      </c>
      <c r="D199" s="1" t="s">
        <v>491</v>
      </c>
      <c r="E199" s="1" t="s">
        <v>476</v>
      </c>
      <c r="F199" s="1" t="s">
        <v>21</v>
      </c>
      <c r="G199" s="1" t="s">
        <v>21</v>
      </c>
      <c r="H199" s="1" t="s">
        <v>37</v>
      </c>
      <c r="I199" s="1" t="s">
        <v>31</v>
      </c>
      <c r="J199" s="1">
        <v>3</v>
      </c>
      <c r="K199" s="2"/>
      <c r="L199" s="1" t="s">
        <v>263</v>
      </c>
      <c r="M199" s="1">
        <v>7920876</v>
      </c>
      <c r="N199" s="1">
        <f>VLOOKUP(D199,exp_sum!$A$2:$F$1642,3,FALSE)</f>
        <v>50570152</v>
      </c>
      <c r="O199" s="1">
        <f>VLOOKUP(D199,exp_sum!$A$2:$F$1642,4,FALSE)</f>
        <v>2053147</v>
      </c>
      <c r="P199" s="1">
        <v>60544175</v>
      </c>
      <c r="Q199" s="1">
        <v>15</v>
      </c>
      <c r="R199" s="1">
        <v>6763446</v>
      </c>
      <c r="S199" s="1">
        <v>3888053</v>
      </c>
      <c r="T199" s="1">
        <v>1</v>
      </c>
    </row>
    <row r="200" spans="1:20" x14ac:dyDescent="0.25">
      <c r="A200" s="1">
        <v>0.11197094520003015</v>
      </c>
      <c r="C200" s="1" t="s">
        <v>492</v>
      </c>
      <c r="D200" s="1" t="s">
        <v>493</v>
      </c>
      <c r="E200" s="1" t="s">
        <v>476</v>
      </c>
      <c r="F200" s="1" t="s">
        <v>21</v>
      </c>
      <c r="G200" s="1" t="s">
        <v>21</v>
      </c>
      <c r="H200" s="1" t="s">
        <v>22</v>
      </c>
      <c r="I200" s="1" t="s">
        <v>53</v>
      </c>
      <c r="J200" s="1">
        <v>1</v>
      </c>
      <c r="K200" s="2">
        <v>40808</v>
      </c>
      <c r="L200" s="1" t="s">
        <v>24</v>
      </c>
      <c r="M200" s="1">
        <v>5523997</v>
      </c>
      <c r="N200" s="1">
        <f>VLOOKUP(D200,exp_sum!$A$2:$F$1642,3,FALSE)</f>
        <v>61511605</v>
      </c>
      <c r="O200" s="1">
        <f>VLOOKUP(D200,exp_sum!$A$2:$F$1642,4,FALSE)</f>
        <v>2359164</v>
      </c>
      <c r="P200" s="1">
        <v>69394766</v>
      </c>
      <c r="Q200" s="1">
        <v>15</v>
      </c>
      <c r="R200" s="1">
        <v>6664434</v>
      </c>
      <c r="S200" s="1">
        <v>4461620</v>
      </c>
      <c r="T200" s="1">
        <v>2</v>
      </c>
    </row>
    <row r="201" spans="1:20" x14ac:dyDescent="0.25">
      <c r="A201" s="1">
        <v>0.2810090047417082</v>
      </c>
      <c r="C201" s="1" t="s">
        <v>494</v>
      </c>
      <c r="D201" s="1" t="s">
        <v>495</v>
      </c>
      <c r="E201" s="1" t="s">
        <v>476</v>
      </c>
      <c r="F201" s="1" t="s">
        <v>21</v>
      </c>
      <c r="G201" s="1" t="s">
        <v>21</v>
      </c>
      <c r="H201" s="1" t="s">
        <v>100</v>
      </c>
      <c r="I201" s="1" t="s">
        <v>310</v>
      </c>
      <c r="J201" s="1">
        <v>2</v>
      </c>
      <c r="K201" s="2"/>
      <c r="L201" s="1" t="s">
        <v>496</v>
      </c>
      <c r="M201" s="1">
        <v>11914638</v>
      </c>
      <c r="N201" s="1">
        <f>VLOOKUP(D201,exp_sum!$A$2:$F$1642,3,FALSE)</f>
        <v>84294232</v>
      </c>
      <c r="O201" s="1">
        <f>VLOOKUP(D201,exp_sum!$A$2:$F$1642,4,FALSE)</f>
        <v>1747623</v>
      </c>
      <c r="P201" s="1">
        <v>97956493</v>
      </c>
      <c r="Q201" s="1">
        <v>15</v>
      </c>
      <c r="R201" s="1">
        <v>9992054</v>
      </c>
      <c r="S201" s="1">
        <v>6900968</v>
      </c>
      <c r="T201" s="1">
        <v>1</v>
      </c>
    </row>
    <row r="202" spans="1:20" x14ac:dyDescent="0.25">
      <c r="A202" s="1">
        <v>0.8803985809692545</v>
      </c>
      <c r="C202" s="1" t="s">
        <v>497</v>
      </c>
      <c r="D202" s="1" t="s">
        <v>498</v>
      </c>
      <c r="E202" s="1" t="s">
        <v>476</v>
      </c>
      <c r="F202" s="1" t="s">
        <v>29</v>
      </c>
      <c r="G202" s="1" t="s">
        <v>29</v>
      </c>
      <c r="H202" s="1" t="s">
        <v>37</v>
      </c>
      <c r="I202" s="1" t="s">
        <v>499</v>
      </c>
      <c r="J202" s="1">
        <v>3</v>
      </c>
      <c r="K202" s="2">
        <v>35807</v>
      </c>
      <c r="L202" s="1" t="s">
        <v>110</v>
      </c>
      <c r="M202" s="1">
        <v>15294618</v>
      </c>
      <c r="N202" s="1">
        <f>VLOOKUP(D202,exp_sum!$A$2:$F$1642,3,FALSE)</f>
        <v>99734040</v>
      </c>
      <c r="O202" s="1">
        <f>VLOOKUP(D202,exp_sum!$A$2:$F$1642,4,FALSE)</f>
        <v>5799774</v>
      </c>
      <c r="P202" s="1">
        <v>120828432</v>
      </c>
      <c r="Q202" s="1">
        <v>15</v>
      </c>
      <c r="R202" s="1">
        <v>11285625</v>
      </c>
      <c r="S202" s="1">
        <v>5695531</v>
      </c>
      <c r="T202" s="1">
        <v>9</v>
      </c>
    </row>
    <row r="203" spans="1:20" x14ac:dyDescent="0.25">
      <c r="A203" s="1">
        <v>0.86958878372889881</v>
      </c>
      <c r="C203" s="1" t="s">
        <v>497</v>
      </c>
      <c r="D203" s="1" t="s">
        <v>498</v>
      </c>
      <c r="E203" s="1" t="s">
        <v>476</v>
      </c>
      <c r="F203" s="1" t="s">
        <v>29</v>
      </c>
      <c r="G203" s="1" t="s">
        <v>29</v>
      </c>
      <c r="H203" s="1" t="s">
        <v>37</v>
      </c>
      <c r="I203" s="1" t="s">
        <v>499</v>
      </c>
      <c r="J203" s="1">
        <v>3</v>
      </c>
      <c r="K203" s="2">
        <v>39813</v>
      </c>
      <c r="L203" s="1" t="s">
        <v>110</v>
      </c>
      <c r="M203" s="1">
        <v>15294618</v>
      </c>
      <c r="N203" s="1">
        <f>VLOOKUP(D203,exp_sum!$A$2:$F$1642,3,FALSE)</f>
        <v>99734040</v>
      </c>
      <c r="O203" s="1">
        <f>VLOOKUP(D203,exp_sum!$A$2:$F$1642,4,FALSE)</f>
        <v>5799774</v>
      </c>
      <c r="P203" s="1">
        <v>120828432</v>
      </c>
      <c r="Q203" s="1">
        <v>15</v>
      </c>
      <c r="R203" s="1">
        <v>11285625</v>
      </c>
      <c r="S203" s="1">
        <v>5695531</v>
      </c>
      <c r="T203" s="1">
        <v>9</v>
      </c>
    </row>
    <row r="204" spans="1:20" x14ac:dyDescent="0.25">
      <c r="A204" s="1">
        <v>0.75453274132196302</v>
      </c>
      <c r="C204" s="1" t="s">
        <v>500</v>
      </c>
      <c r="D204" s="1" t="s">
        <v>501</v>
      </c>
      <c r="E204" s="1" t="s">
        <v>476</v>
      </c>
      <c r="F204" s="1" t="s">
        <v>29</v>
      </c>
      <c r="G204" s="1" t="s">
        <v>502</v>
      </c>
      <c r="H204" s="1" t="s">
        <v>100</v>
      </c>
      <c r="I204" s="1" t="s">
        <v>23</v>
      </c>
      <c r="J204" s="1">
        <v>2</v>
      </c>
      <c r="K204" s="2"/>
    </row>
    <row r="205" spans="1:20" x14ac:dyDescent="0.25">
      <c r="A205" s="1">
        <v>0.59479390217268469</v>
      </c>
      <c r="C205" s="1" t="s">
        <v>503</v>
      </c>
      <c r="D205" s="1" t="s">
        <v>504</v>
      </c>
      <c r="E205" s="1" t="s">
        <v>476</v>
      </c>
      <c r="F205" s="1" t="s">
        <v>29</v>
      </c>
      <c r="G205" s="1" t="s">
        <v>30</v>
      </c>
      <c r="H205" s="1" t="s">
        <v>50</v>
      </c>
      <c r="I205" s="1" t="s">
        <v>53</v>
      </c>
      <c r="J205" s="1">
        <v>5</v>
      </c>
      <c r="K205" s="2"/>
    </row>
    <row r="206" spans="1:20" x14ac:dyDescent="0.25">
      <c r="A206" s="1">
        <v>0.12253137762459931</v>
      </c>
      <c r="C206" s="1" t="s">
        <v>505</v>
      </c>
      <c r="D206" s="1" t="s">
        <v>506</v>
      </c>
      <c r="E206" s="1" t="s">
        <v>476</v>
      </c>
      <c r="F206" s="1" t="s">
        <v>29</v>
      </c>
      <c r="G206" s="1" t="s">
        <v>30</v>
      </c>
      <c r="H206" s="1" t="s">
        <v>50</v>
      </c>
      <c r="I206" s="1" t="s">
        <v>31</v>
      </c>
      <c r="J206" s="1">
        <v>5</v>
      </c>
      <c r="K206" s="2"/>
    </row>
    <row r="207" spans="1:20" x14ac:dyDescent="0.25">
      <c r="A207" s="1">
        <v>0.87247932728889566</v>
      </c>
      <c r="C207" s="1" t="s">
        <v>507</v>
      </c>
      <c r="D207" s="1" t="s">
        <v>508</v>
      </c>
      <c r="E207" s="1" t="s">
        <v>476</v>
      </c>
      <c r="F207" s="1" t="s">
        <v>29</v>
      </c>
      <c r="G207" s="1" t="s">
        <v>30</v>
      </c>
      <c r="H207" s="1" t="s">
        <v>487</v>
      </c>
      <c r="I207" s="1" t="s">
        <v>53</v>
      </c>
      <c r="J207" s="1">
        <v>5</v>
      </c>
      <c r="K207" s="2"/>
    </row>
    <row r="208" spans="1:20" x14ac:dyDescent="0.25">
      <c r="A208" s="1">
        <v>0.76250589709608718</v>
      </c>
      <c r="C208" s="1" t="s">
        <v>509</v>
      </c>
      <c r="D208" s="1" t="s">
        <v>510</v>
      </c>
      <c r="E208" s="1" t="s">
        <v>476</v>
      </c>
      <c r="F208" s="1" t="s">
        <v>29</v>
      </c>
      <c r="G208" s="1" t="s">
        <v>30</v>
      </c>
      <c r="H208" s="1" t="s">
        <v>37</v>
      </c>
      <c r="I208" s="1" t="s">
        <v>31</v>
      </c>
      <c r="J208" s="1">
        <v>3</v>
      </c>
      <c r="K208" s="2"/>
    </row>
    <row r="209" spans="1:11" x14ac:dyDescent="0.25">
      <c r="A209" s="1">
        <v>0.8162035875608582</v>
      </c>
      <c r="C209" s="1" t="s">
        <v>511</v>
      </c>
      <c r="D209" s="1" t="s">
        <v>512</v>
      </c>
      <c r="E209" s="1" t="s">
        <v>476</v>
      </c>
      <c r="F209" s="1" t="s">
        <v>29</v>
      </c>
      <c r="G209" s="1" t="s">
        <v>30</v>
      </c>
      <c r="H209" s="1" t="s">
        <v>37</v>
      </c>
      <c r="I209" s="1" t="s">
        <v>53</v>
      </c>
      <c r="J209" s="1">
        <v>3</v>
      </c>
      <c r="K209" s="2"/>
    </row>
    <row r="210" spans="1:11" x14ac:dyDescent="0.25">
      <c r="A210" s="1">
        <v>0.20226798658154421</v>
      </c>
      <c r="C210" s="1" t="s">
        <v>513</v>
      </c>
      <c r="D210" s="1" t="s">
        <v>514</v>
      </c>
      <c r="E210" s="1" t="s">
        <v>476</v>
      </c>
      <c r="F210" s="1" t="s">
        <v>29</v>
      </c>
      <c r="G210" s="1" t="s">
        <v>30</v>
      </c>
      <c r="H210" s="1" t="s">
        <v>50</v>
      </c>
      <c r="I210" s="1" t="s">
        <v>176</v>
      </c>
      <c r="J210" s="1">
        <v>5</v>
      </c>
      <c r="K210" s="2"/>
    </row>
    <row r="211" spans="1:11" x14ac:dyDescent="0.25">
      <c r="A211" s="1">
        <v>0.84229297870391262</v>
      </c>
      <c r="C211" s="1" t="s">
        <v>515</v>
      </c>
      <c r="D211" s="1" t="s">
        <v>516</v>
      </c>
      <c r="E211" s="1" t="s">
        <v>476</v>
      </c>
      <c r="F211" s="1" t="s">
        <v>29</v>
      </c>
      <c r="G211" s="1" t="s">
        <v>30</v>
      </c>
      <c r="H211" s="1" t="s">
        <v>50</v>
      </c>
      <c r="I211" s="1" t="s">
        <v>23</v>
      </c>
      <c r="J211" s="1">
        <v>5</v>
      </c>
      <c r="K211" s="2"/>
    </row>
    <row r="212" spans="1:11" x14ac:dyDescent="0.25">
      <c r="A212" s="1">
        <v>3.1820191414250187E-3</v>
      </c>
      <c r="C212" s="1" t="s">
        <v>517</v>
      </c>
      <c r="D212" s="1" t="s">
        <v>518</v>
      </c>
      <c r="E212" s="1" t="s">
        <v>476</v>
      </c>
      <c r="F212" s="1" t="s">
        <v>29</v>
      </c>
      <c r="G212" s="1" t="s">
        <v>30</v>
      </c>
      <c r="H212" s="1" t="s">
        <v>92</v>
      </c>
      <c r="I212" s="1" t="s">
        <v>499</v>
      </c>
      <c r="J212" s="1">
        <v>4.5</v>
      </c>
      <c r="K212" s="2"/>
    </row>
    <row r="213" spans="1:11" x14ac:dyDescent="0.25">
      <c r="A213" s="1">
        <v>2.0251948527460373E-2</v>
      </c>
      <c r="C213" s="1" t="s">
        <v>519</v>
      </c>
      <c r="D213" s="1" t="s">
        <v>520</v>
      </c>
      <c r="E213" s="1" t="s">
        <v>476</v>
      </c>
      <c r="F213" s="1" t="s">
        <v>29</v>
      </c>
      <c r="G213" s="1" t="s">
        <v>30</v>
      </c>
      <c r="H213" s="1" t="s">
        <v>521</v>
      </c>
      <c r="I213" s="1" t="s">
        <v>53</v>
      </c>
      <c r="J213" s="1">
        <v>5</v>
      </c>
      <c r="K213" s="2"/>
    </row>
    <row r="214" spans="1:11" x14ac:dyDescent="0.25">
      <c r="A214" s="1">
        <v>0.28954305501846278</v>
      </c>
      <c r="C214" s="1" t="s">
        <v>522</v>
      </c>
      <c r="D214" s="1" t="s">
        <v>523</v>
      </c>
      <c r="E214" s="1" t="s">
        <v>476</v>
      </c>
      <c r="F214" s="1" t="s">
        <v>29</v>
      </c>
      <c r="G214" s="1" t="s">
        <v>30</v>
      </c>
      <c r="H214" s="1" t="s">
        <v>141</v>
      </c>
      <c r="I214" s="1" t="s">
        <v>310</v>
      </c>
      <c r="J214" s="1">
        <v>5</v>
      </c>
      <c r="K214" s="2"/>
    </row>
    <row r="215" spans="1:11" x14ac:dyDescent="0.25">
      <c r="A215" s="1">
        <v>9.6541118863344155E-2</v>
      </c>
      <c r="C215" s="1" t="s">
        <v>524</v>
      </c>
      <c r="D215" s="1" t="s">
        <v>525</v>
      </c>
      <c r="E215" s="1" t="s">
        <v>476</v>
      </c>
      <c r="F215" s="1" t="s">
        <v>29</v>
      </c>
      <c r="G215" s="1" t="s">
        <v>30</v>
      </c>
      <c r="H215" s="1" t="s">
        <v>129</v>
      </c>
      <c r="I215" s="1" t="s">
        <v>31</v>
      </c>
      <c r="J215" s="1">
        <v>4</v>
      </c>
      <c r="K215" s="2"/>
    </row>
    <row r="216" spans="1:11" x14ac:dyDescent="0.25">
      <c r="A216" s="1">
        <v>0.49017511171866379</v>
      </c>
      <c r="C216" s="1" t="s">
        <v>526</v>
      </c>
      <c r="D216" s="1" t="s">
        <v>527</v>
      </c>
      <c r="E216" s="1" t="s">
        <v>476</v>
      </c>
      <c r="F216" s="1" t="s">
        <v>29</v>
      </c>
      <c r="G216" s="1" t="s">
        <v>30</v>
      </c>
      <c r="H216" s="1" t="s">
        <v>129</v>
      </c>
      <c r="I216" s="1" t="s">
        <v>499</v>
      </c>
      <c r="J216" s="1">
        <v>4</v>
      </c>
      <c r="K216" s="2"/>
    </row>
    <row r="217" spans="1:11" x14ac:dyDescent="0.25">
      <c r="A217" s="1">
        <v>0.82591364372289711</v>
      </c>
      <c r="C217" s="1" t="s">
        <v>528</v>
      </c>
      <c r="D217" s="1" t="s">
        <v>529</v>
      </c>
      <c r="E217" s="1" t="s">
        <v>476</v>
      </c>
      <c r="F217" s="1" t="s">
        <v>29</v>
      </c>
      <c r="G217" s="1" t="s">
        <v>30</v>
      </c>
      <c r="H217" s="1" t="s">
        <v>37</v>
      </c>
      <c r="I217" s="1" t="s">
        <v>31</v>
      </c>
      <c r="J217" s="1">
        <v>3</v>
      </c>
      <c r="K217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2"/>
  <sheetViews>
    <sheetView workbookViewId="0">
      <selection activeCell="E21" sqref="E21"/>
    </sheetView>
  </sheetViews>
  <sheetFormatPr defaultRowHeight="15" x14ac:dyDescent="0.25"/>
  <cols>
    <col min="4" max="4" width="10" bestFit="1" customWidth="1"/>
  </cols>
  <sheetData>
    <row r="1" spans="1:8" x14ac:dyDescent="0.25">
      <c r="A1" t="s">
        <v>530</v>
      </c>
      <c r="B1" t="s">
        <v>12</v>
      </c>
      <c r="C1" t="s">
        <v>531</v>
      </c>
      <c r="D1" t="s">
        <v>532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425</v>
      </c>
      <c r="B2">
        <v>137700</v>
      </c>
      <c r="C2">
        <v>6050</v>
      </c>
      <c r="D2">
        <v>157898</v>
      </c>
      <c r="E2">
        <v>301648</v>
      </c>
      <c r="F2">
        <v>15</v>
      </c>
      <c r="G2">
        <v>91580</v>
      </c>
      <c r="H2">
        <v>9900</v>
      </c>
    </row>
    <row r="3" spans="1:8" x14ac:dyDescent="0.25">
      <c r="A3" t="s">
        <v>533</v>
      </c>
      <c r="B3">
        <v>97591</v>
      </c>
      <c r="C3">
        <v>5412</v>
      </c>
      <c r="D3">
        <v>8937</v>
      </c>
      <c r="E3">
        <v>111940</v>
      </c>
      <c r="F3">
        <v>15</v>
      </c>
      <c r="G3">
        <v>18085</v>
      </c>
      <c r="H3">
        <v>8700</v>
      </c>
    </row>
    <row r="4" spans="1:8" x14ac:dyDescent="0.25">
      <c r="A4" t="s">
        <v>534</v>
      </c>
      <c r="B4">
        <v>341034</v>
      </c>
      <c r="C4">
        <v>389445</v>
      </c>
      <c r="D4">
        <v>659525</v>
      </c>
      <c r="E4">
        <v>1390004</v>
      </c>
      <c r="F4">
        <v>15</v>
      </c>
      <c r="G4">
        <v>257122</v>
      </c>
      <c r="H4">
        <v>86182</v>
      </c>
    </row>
    <row r="5" spans="1:8" x14ac:dyDescent="0.25">
      <c r="A5" t="s">
        <v>535</v>
      </c>
      <c r="B5">
        <v>106063</v>
      </c>
      <c r="C5">
        <v>1358117</v>
      </c>
      <c r="D5">
        <v>8046</v>
      </c>
      <c r="E5">
        <v>1472226</v>
      </c>
      <c r="F5">
        <v>14</v>
      </c>
      <c r="G5">
        <v>441396</v>
      </c>
      <c r="H5">
        <v>72653</v>
      </c>
    </row>
    <row r="6" spans="1:8" x14ac:dyDescent="0.25">
      <c r="A6" t="s">
        <v>536</v>
      </c>
      <c r="B6">
        <v>135521</v>
      </c>
      <c r="C6">
        <v>1987</v>
      </c>
      <c r="D6">
        <v>4482</v>
      </c>
      <c r="E6">
        <v>141990</v>
      </c>
      <c r="F6">
        <v>15</v>
      </c>
      <c r="G6">
        <v>41210</v>
      </c>
      <c r="H6">
        <v>4400</v>
      </c>
    </row>
    <row r="7" spans="1:8" x14ac:dyDescent="0.25">
      <c r="A7" t="s">
        <v>537</v>
      </c>
      <c r="B7">
        <v>2702116</v>
      </c>
      <c r="C7">
        <v>47654</v>
      </c>
      <c r="D7">
        <v>8300</v>
      </c>
      <c r="E7">
        <v>2758070</v>
      </c>
      <c r="F7">
        <v>15</v>
      </c>
      <c r="G7">
        <v>1954815</v>
      </c>
      <c r="H7">
        <v>12400</v>
      </c>
    </row>
    <row r="8" spans="1:8" x14ac:dyDescent="0.25">
      <c r="A8" t="s">
        <v>538</v>
      </c>
      <c r="B8">
        <v>50268</v>
      </c>
      <c r="C8">
        <v>3717</v>
      </c>
      <c r="D8">
        <v>0</v>
      </c>
      <c r="E8">
        <v>53985</v>
      </c>
      <c r="F8">
        <v>8</v>
      </c>
      <c r="G8">
        <v>43998</v>
      </c>
      <c r="H8">
        <v>1311.5</v>
      </c>
    </row>
    <row r="9" spans="1:8" x14ac:dyDescent="0.25">
      <c r="A9" t="s">
        <v>539</v>
      </c>
      <c r="B9">
        <v>21652</v>
      </c>
      <c r="C9">
        <v>0</v>
      </c>
      <c r="D9">
        <v>0</v>
      </c>
      <c r="E9">
        <v>21652</v>
      </c>
      <c r="F9">
        <v>1</v>
      </c>
      <c r="G9">
        <v>21652</v>
      </c>
      <c r="H9">
        <v>21652</v>
      </c>
    </row>
    <row r="10" spans="1:8" x14ac:dyDescent="0.25">
      <c r="A10" t="s">
        <v>540</v>
      </c>
      <c r="B10">
        <v>391500</v>
      </c>
      <c r="C10">
        <v>344035</v>
      </c>
      <c r="D10">
        <v>0</v>
      </c>
      <c r="E10">
        <v>735535</v>
      </c>
      <c r="F10">
        <v>15</v>
      </c>
      <c r="G10">
        <v>126500</v>
      </c>
      <c r="H10">
        <v>26500</v>
      </c>
    </row>
    <row r="11" spans="1:8" x14ac:dyDescent="0.25">
      <c r="A11" t="s">
        <v>541</v>
      </c>
      <c r="B11">
        <v>2681016</v>
      </c>
      <c r="C11">
        <v>6940469</v>
      </c>
      <c r="D11">
        <v>30900</v>
      </c>
      <c r="E11">
        <v>9652385</v>
      </c>
      <c r="F11">
        <v>15</v>
      </c>
      <c r="G11">
        <v>1261375</v>
      </c>
      <c r="H11">
        <v>626181</v>
      </c>
    </row>
    <row r="12" spans="1:8" x14ac:dyDescent="0.25">
      <c r="A12" t="s">
        <v>542</v>
      </c>
      <c r="B12">
        <v>123396</v>
      </c>
      <c r="C12">
        <v>1677</v>
      </c>
      <c r="D12">
        <v>21631</v>
      </c>
      <c r="E12">
        <v>146704</v>
      </c>
      <c r="F12">
        <v>15</v>
      </c>
      <c r="G12">
        <v>25224</v>
      </c>
      <c r="H12">
        <v>5500</v>
      </c>
    </row>
    <row r="13" spans="1:8" x14ac:dyDescent="0.25">
      <c r="A13" t="s">
        <v>543</v>
      </c>
      <c r="B13">
        <v>202902</v>
      </c>
      <c r="C13">
        <v>94495</v>
      </c>
      <c r="D13">
        <v>7822</v>
      </c>
      <c r="E13">
        <v>305219</v>
      </c>
      <c r="F13">
        <v>14</v>
      </c>
      <c r="G13">
        <v>98368</v>
      </c>
      <c r="H13">
        <v>14366.5</v>
      </c>
    </row>
    <row r="14" spans="1:8" x14ac:dyDescent="0.25">
      <c r="A14" t="s">
        <v>544</v>
      </c>
      <c r="B14">
        <v>0</v>
      </c>
      <c r="C14">
        <v>212250</v>
      </c>
      <c r="D14">
        <v>0</v>
      </c>
      <c r="E14">
        <v>212250</v>
      </c>
      <c r="F14">
        <v>1</v>
      </c>
      <c r="G14">
        <v>212250</v>
      </c>
      <c r="H14">
        <v>212250</v>
      </c>
    </row>
    <row r="15" spans="1:8" x14ac:dyDescent="0.25">
      <c r="A15" t="s">
        <v>545</v>
      </c>
      <c r="B15">
        <v>6113641</v>
      </c>
      <c r="C15">
        <v>33771266</v>
      </c>
      <c r="D15">
        <v>819662</v>
      </c>
      <c r="E15">
        <v>40704569</v>
      </c>
      <c r="F15">
        <v>15</v>
      </c>
      <c r="G15">
        <v>13469793</v>
      </c>
      <c r="H15">
        <v>1965541</v>
      </c>
    </row>
    <row r="16" spans="1:8" x14ac:dyDescent="0.25">
      <c r="A16" t="s">
        <v>546</v>
      </c>
      <c r="B16">
        <v>452706</v>
      </c>
      <c r="C16">
        <v>43346976</v>
      </c>
      <c r="D16">
        <v>223435</v>
      </c>
      <c r="E16">
        <v>44023117</v>
      </c>
      <c r="F16">
        <v>9</v>
      </c>
      <c r="G16">
        <v>19971774</v>
      </c>
      <c r="H16">
        <v>3605068</v>
      </c>
    </row>
    <row r="17" spans="1:8" x14ac:dyDescent="0.25">
      <c r="A17" t="s">
        <v>547</v>
      </c>
      <c r="B17">
        <v>742075</v>
      </c>
      <c r="C17">
        <v>5276248</v>
      </c>
      <c r="D17">
        <v>32543</v>
      </c>
      <c r="E17">
        <v>6050866</v>
      </c>
      <c r="F17">
        <v>2</v>
      </c>
      <c r="G17">
        <v>3554954</v>
      </c>
      <c r="H17">
        <v>3025433</v>
      </c>
    </row>
    <row r="18" spans="1:8" x14ac:dyDescent="0.25">
      <c r="A18" t="s">
        <v>548</v>
      </c>
      <c r="B18">
        <v>729539</v>
      </c>
      <c r="C18">
        <v>14449045</v>
      </c>
      <c r="D18">
        <v>519659</v>
      </c>
      <c r="E18">
        <v>15698243</v>
      </c>
      <c r="F18">
        <v>4</v>
      </c>
      <c r="G18">
        <v>3626332</v>
      </c>
      <c r="H18">
        <v>963641.5</v>
      </c>
    </row>
    <row r="19" spans="1:8" x14ac:dyDescent="0.25">
      <c r="A19" t="s">
        <v>549</v>
      </c>
      <c r="B19">
        <v>5892098</v>
      </c>
      <c r="C19">
        <v>121270121</v>
      </c>
      <c r="D19">
        <v>1994495</v>
      </c>
      <c r="E19">
        <v>129156714</v>
      </c>
      <c r="F19">
        <v>15</v>
      </c>
      <c r="G19">
        <v>13632338</v>
      </c>
      <c r="H19">
        <v>8925631</v>
      </c>
    </row>
    <row r="20" spans="1:8" x14ac:dyDescent="0.25">
      <c r="A20" t="s">
        <v>550</v>
      </c>
      <c r="B20">
        <v>60174</v>
      </c>
      <c r="C20">
        <v>996845</v>
      </c>
      <c r="D20">
        <v>0</v>
      </c>
      <c r="E20">
        <v>1057019</v>
      </c>
      <c r="F20">
        <v>3</v>
      </c>
      <c r="G20">
        <v>374730</v>
      </c>
      <c r="H20">
        <v>351827</v>
      </c>
    </row>
    <row r="21" spans="1:8" x14ac:dyDescent="0.25">
      <c r="A21" t="s">
        <v>551</v>
      </c>
      <c r="B21">
        <v>744008</v>
      </c>
      <c r="C21">
        <v>46036</v>
      </c>
      <c r="D21">
        <v>34200</v>
      </c>
      <c r="E21">
        <v>824244</v>
      </c>
      <c r="F21">
        <v>15</v>
      </c>
      <c r="G21">
        <v>291600</v>
      </c>
      <c r="H21">
        <v>40025</v>
      </c>
    </row>
    <row r="22" spans="1:8" x14ac:dyDescent="0.25">
      <c r="A22" t="s">
        <v>552</v>
      </c>
      <c r="B22">
        <v>681319</v>
      </c>
      <c r="C22">
        <v>52465</v>
      </c>
      <c r="D22">
        <v>0</v>
      </c>
      <c r="E22">
        <v>733784</v>
      </c>
      <c r="F22">
        <v>12</v>
      </c>
      <c r="G22">
        <v>304677</v>
      </c>
      <c r="H22">
        <v>42481.5</v>
      </c>
    </row>
    <row r="23" spans="1:8" x14ac:dyDescent="0.25">
      <c r="A23" t="s">
        <v>553</v>
      </c>
      <c r="B23">
        <v>1702240</v>
      </c>
      <c r="C23">
        <v>112700</v>
      </c>
      <c r="D23">
        <v>176100</v>
      </c>
      <c r="E23">
        <v>1991040</v>
      </c>
      <c r="F23">
        <v>15</v>
      </c>
      <c r="G23">
        <v>287963</v>
      </c>
      <c r="H23">
        <v>152530</v>
      </c>
    </row>
    <row r="24" spans="1:8" x14ac:dyDescent="0.25">
      <c r="A24" t="s">
        <v>554</v>
      </c>
      <c r="B24">
        <v>794</v>
      </c>
      <c r="C24">
        <v>0</v>
      </c>
      <c r="D24">
        <v>0</v>
      </c>
      <c r="E24">
        <v>794</v>
      </c>
      <c r="F24">
        <v>1</v>
      </c>
      <c r="G24">
        <v>794</v>
      </c>
      <c r="H24">
        <v>794</v>
      </c>
    </row>
    <row r="25" spans="1:8" x14ac:dyDescent="0.25">
      <c r="A25" t="s">
        <v>555</v>
      </c>
      <c r="B25">
        <v>10000</v>
      </c>
      <c r="C25">
        <v>9154333</v>
      </c>
      <c r="D25">
        <v>0</v>
      </c>
      <c r="E25">
        <v>9164333</v>
      </c>
      <c r="F25">
        <v>9</v>
      </c>
      <c r="G25">
        <v>2560317</v>
      </c>
      <c r="H25">
        <v>1013144</v>
      </c>
    </row>
    <row r="26" spans="1:8" x14ac:dyDescent="0.25">
      <c r="A26" t="s">
        <v>556</v>
      </c>
      <c r="B26">
        <v>0</v>
      </c>
      <c r="C26">
        <v>1005824</v>
      </c>
      <c r="D26">
        <v>0</v>
      </c>
      <c r="E26">
        <v>1005824</v>
      </c>
      <c r="F26">
        <v>1</v>
      </c>
      <c r="G26">
        <v>1005824</v>
      </c>
      <c r="H26">
        <v>1005824</v>
      </c>
    </row>
    <row r="27" spans="1:8" x14ac:dyDescent="0.25">
      <c r="A27" t="s">
        <v>557</v>
      </c>
      <c r="B27">
        <v>0</v>
      </c>
      <c r="C27">
        <v>349861</v>
      </c>
      <c r="D27">
        <v>0</v>
      </c>
      <c r="E27">
        <v>349861</v>
      </c>
      <c r="F27">
        <v>1</v>
      </c>
      <c r="G27">
        <v>349861</v>
      </c>
      <c r="H27">
        <v>349861</v>
      </c>
    </row>
    <row r="28" spans="1:8" x14ac:dyDescent="0.25">
      <c r="A28" t="s">
        <v>558</v>
      </c>
      <c r="B28">
        <v>0</v>
      </c>
      <c r="C28">
        <v>349861</v>
      </c>
      <c r="D28">
        <v>0</v>
      </c>
      <c r="E28">
        <v>349861</v>
      </c>
      <c r="F28">
        <v>1</v>
      </c>
      <c r="G28">
        <v>349861</v>
      </c>
      <c r="H28">
        <v>349861</v>
      </c>
    </row>
    <row r="29" spans="1:8" x14ac:dyDescent="0.25">
      <c r="A29" t="s">
        <v>559</v>
      </c>
      <c r="B29">
        <v>10000</v>
      </c>
      <c r="C29">
        <v>9696953</v>
      </c>
      <c r="D29">
        <v>0</v>
      </c>
      <c r="E29">
        <v>9706953</v>
      </c>
      <c r="F29">
        <v>9</v>
      </c>
      <c r="G29">
        <v>2460760</v>
      </c>
      <c r="H29">
        <v>1173382</v>
      </c>
    </row>
    <row r="30" spans="1:8" x14ac:dyDescent="0.25">
      <c r="A30" t="s">
        <v>560</v>
      </c>
      <c r="B30">
        <v>0</v>
      </c>
      <c r="C30">
        <v>349861</v>
      </c>
      <c r="D30">
        <v>0</v>
      </c>
      <c r="E30">
        <v>349861</v>
      </c>
      <c r="F30">
        <v>1</v>
      </c>
      <c r="G30">
        <v>349861</v>
      </c>
      <c r="H30">
        <v>349861</v>
      </c>
    </row>
    <row r="31" spans="1:8" x14ac:dyDescent="0.25">
      <c r="A31" t="s">
        <v>561</v>
      </c>
      <c r="B31">
        <v>0</v>
      </c>
      <c r="C31">
        <v>127843</v>
      </c>
      <c r="D31">
        <v>0</v>
      </c>
      <c r="E31">
        <v>127843</v>
      </c>
      <c r="F31">
        <v>1</v>
      </c>
      <c r="G31">
        <v>127843</v>
      </c>
      <c r="H31">
        <v>127843</v>
      </c>
    </row>
    <row r="32" spans="1:8" x14ac:dyDescent="0.25">
      <c r="A32" t="s">
        <v>562</v>
      </c>
      <c r="B32">
        <v>0</v>
      </c>
      <c r="C32">
        <v>349861</v>
      </c>
      <c r="D32">
        <v>0</v>
      </c>
      <c r="E32">
        <v>349861</v>
      </c>
      <c r="F32">
        <v>1</v>
      </c>
      <c r="G32">
        <v>349861</v>
      </c>
      <c r="H32">
        <v>349861</v>
      </c>
    </row>
    <row r="33" spans="1:8" x14ac:dyDescent="0.25">
      <c r="A33" t="s">
        <v>563</v>
      </c>
      <c r="B33">
        <v>0</v>
      </c>
      <c r="C33">
        <v>349861</v>
      </c>
      <c r="D33">
        <v>0</v>
      </c>
      <c r="E33">
        <v>349861</v>
      </c>
      <c r="F33">
        <v>1</v>
      </c>
      <c r="G33">
        <v>349861</v>
      </c>
      <c r="H33">
        <v>349861</v>
      </c>
    </row>
    <row r="34" spans="1:8" x14ac:dyDescent="0.25">
      <c r="A34" t="s">
        <v>564</v>
      </c>
      <c r="B34">
        <v>0</v>
      </c>
      <c r="C34">
        <v>300</v>
      </c>
      <c r="D34">
        <v>0</v>
      </c>
      <c r="E34">
        <v>300</v>
      </c>
      <c r="F34">
        <v>1</v>
      </c>
      <c r="G34">
        <v>300</v>
      </c>
      <c r="H34">
        <v>300</v>
      </c>
    </row>
    <row r="35" spans="1:8" x14ac:dyDescent="0.25">
      <c r="A35" t="s">
        <v>565</v>
      </c>
      <c r="B35">
        <v>371213</v>
      </c>
      <c r="C35">
        <v>12000</v>
      </c>
      <c r="D35">
        <v>0</v>
      </c>
      <c r="E35">
        <v>383213</v>
      </c>
      <c r="F35">
        <v>14</v>
      </c>
      <c r="G35">
        <v>80905</v>
      </c>
      <c r="H35">
        <v>18881.5</v>
      </c>
    </row>
    <row r="36" spans="1:8" x14ac:dyDescent="0.25">
      <c r="A36" t="s">
        <v>566</v>
      </c>
      <c r="B36">
        <v>190868</v>
      </c>
      <c r="C36">
        <v>51335</v>
      </c>
      <c r="D36">
        <v>6869</v>
      </c>
      <c r="E36">
        <v>249072</v>
      </c>
      <c r="F36">
        <v>14</v>
      </c>
      <c r="G36">
        <v>66883</v>
      </c>
      <c r="H36">
        <v>11189.5</v>
      </c>
    </row>
    <row r="37" spans="1:8" x14ac:dyDescent="0.25">
      <c r="A37" t="s">
        <v>567</v>
      </c>
      <c r="B37">
        <v>57000</v>
      </c>
      <c r="C37">
        <v>100</v>
      </c>
      <c r="D37">
        <v>0</v>
      </c>
      <c r="E37">
        <v>57100</v>
      </c>
      <c r="F37">
        <v>14</v>
      </c>
      <c r="G37">
        <v>15000</v>
      </c>
      <c r="H37">
        <v>3500</v>
      </c>
    </row>
    <row r="38" spans="1:8" x14ac:dyDescent="0.25">
      <c r="A38" t="s">
        <v>568</v>
      </c>
      <c r="B38">
        <v>444531</v>
      </c>
      <c r="C38">
        <v>7510600</v>
      </c>
      <c r="D38">
        <v>106100</v>
      </c>
      <c r="E38">
        <v>8061231</v>
      </c>
      <c r="F38">
        <v>15</v>
      </c>
      <c r="G38">
        <v>2467370</v>
      </c>
      <c r="H38">
        <v>279225</v>
      </c>
    </row>
    <row r="39" spans="1:8" x14ac:dyDescent="0.25">
      <c r="A39" t="s">
        <v>569</v>
      </c>
      <c r="B39">
        <v>275575</v>
      </c>
      <c r="C39">
        <v>103099</v>
      </c>
      <c r="D39">
        <v>17579</v>
      </c>
      <c r="E39">
        <v>396253</v>
      </c>
      <c r="F39">
        <v>15</v>
      </c>
      <c r="G39">
        <v>56827</v>
      </c>
      <c r="H39">
        <v>21685</v>
      </c>
    </row>
    <row r="40" spans="1:8" x14ac:dyDescent="0.25">
      <c r="A40" t="s">
        <v>570</v>
      </c>
      <c r="B40">
        <v>188869</v>
      </c>
      <c r="C40">
        <v>210382</v>
      </c>
      <c r="D40">
        <v>102877</v>
      </c>
      <c r="E40">
        <v>502128</v>
      </c>
      <c r="F40">
        <v>14</v>
      </c>
      <c r="G40">
        <v>164639</v>
      </c>
      <c r="H40">
        <v>23241.5</v>
      </c>
    </row>
    <row r="41" spans="1:8" x14ac:dyDescent="0.25">
      <c r="A41" t="s">
        <v>571</v>
      </c>
      <c r="B41">
        <v>77511</v>
      </c>
      <c r="C41">
        <v>1600</v>
      </c>
      <c r="D41">
        <v>1250</v>
      </c>
      <c r="E41">
        <v>80361</v>
      </c>
      <c r="F41">
        <v>6</v>
      </c>
      <c r="G41">
        <v>42811</v>
      </c>
      <c r="H41">
        <v>7700</v>
      </c>
    </row>
    <row r="42" spans="1:8" x14ac:dyDescent="0.25">
      <c r="A42" t="s">
        <v>572</v>
      </c>
      <c r="B42">
        <v>11100</v>
      </c>
      <c r="C42">
        <v>100</v>
      </c>
      <c r="D42">
        <v>0</v>
      </c>
      <c r="E42">
        <v>11200</v>
      </c>
      <c r="F42">
        <v>1</v>
      </c>
      <c r="G42">
        <v>11200</v>
      </c>
      <c r="H42">
        <v>11200</v>
      </c>
    </row>
    <row r="43" spans="1:8" x14ac:dyDescent="0.25">
      <c r="A43" t="s">
        <v>573</v>
      </c>
      <c r="B43">
        <v>2044300</v>
      </c>
      <c r="C43">
        <v>319910</v>
      </c>
      <c r="D43">
        <v>692837</v>
      </c>
      <c r="E43">
        <v>3057047</v>
      </c>
      <c r="F43">
        <v>14</v>
      </c>
      <c r="G43">
        <v>338573</v>
      </c>
      <c r="H43">
        <v>218074.5</v>
      </c>
    </row>
    <row r="44" spans="1:8" x14ac:dyDescent="0.25">
      <c r="A44" t="s">
        <v>574</v>
      </c>
      <c r="B44">
        <v>0</v>
      </c>
      <c r="C44">
        <v>469000</v>
      </c>
      <c r="D44">
        <v>0</v>
      </c>
      <c r="E44">
        <v>469000</v>
      </c>
      <c r="F44">
        <v>1</v>
      </c>
      <c r="G44">
        <v>469000</v>
      </c>
      <c r="H44">
        <v>469000</v>
      </c>
    </row>
    <row r="45" spans="1:8" x14ac:dyDescent="0.25">
      <c r="A45" t="s">
        <v>575</v>
      </c>
      <c r="B45">
        <v>82076</v>
      </c>
      <c r="C45">
        <v>0</v>
      </c>
      <c r="D45">
        <v>0</v>
      </c>
      <c r="E45">
        <v>82076</v>
      </c>
      <c r="F45">
        <v>1</v>
      </c>
      <c r="G45">
        <v>82076</v>
      </c>
      <c r="H45">
        <v>82076</v>
      </c>
    </row>
    <row r="46" spans="1:8" x14ac:dyDescent="0.25">
      <c r="A46" t="s">
        <v>576</v>
      </c>
      <c r="B46">
        <v>744200</v>
      </c>
      <c r="C46">
        <v>171953</v>
      </c>
      <c r="D46">
        <v>54700</v>
      </c>
      <c r="E46">
        <v>970853</v>
      </c>
      <c r="F46">
        <v>15</v>
      </c>
      <c r="G46">
        <v>166761</v>
      </c>
      <c r="H46">
        <v>51610</v>
      </c>
    </row>
    <row r="47" spans="1:8" x14ac:dyDescent="0.25">
      <c r="A47" t="s">
        <v>577</v>
      </c>
      <c r="B47">
        <v>1322204</v>
      </c>
      <c r="C47">
        <v>4062394</v>
      </c>
      <c r="D47">
        <v>819372</v>
      </c>
      <c r="E47">
        <v>6203970</v>
      </c>
      <c r="F47">
        <v>15</v>
      </c>
      <c r="G47">
        <v>1037981</v>
      </c>
      <c r="H47">
        <v>334218</v>
      </c>
    </row>
    <row r="48" spans="1:8" x14ac:dyDescent="0.25">
      <c r="A48" t="s">
        <v>578</v>
      </c>
      <c r="B48">
        <v>2403400</v>
      </c>
      <c r="C48">
        <v>685076</v>
      </c>
      <c r="D48">
        <v>476519</v>
      </c>
      <c r="E48">
        <v>3564995</v>
      </c>
      <c r="F48">
        <v>15</v>
      </c>
      <c r="G48">
        <v>637938</v>
      </c>
      <c r="H48">
        <v>187177</v>
      </c>
    </row>
    <row r="49" spans="1:8" x14ac:dyDescent="0.25">
      <c r="A49" t="s">
        <v>579</v>
      </c>
      <c r="B49">
        <v>306456</v>
      </c>
      <c r="C49">
        <v>1611304</v>
      </c>
      <c r="D49">
        <v>20011</v>
      </c>
      <c r="E49">
        <v>1937771</v>
      </c>
      <c r="F49">
        <v>15</v>
      </c>
      <c r="G49">
        <v>228645</v>
      </c>
      <c r="H49">
        <v>125824</v>
      </c>
    </row>
    <row r="50" spans="1:8" x14ac:dyDescent="0.25">
      <c r="A50" t="s">
        <v>580</v>
      </c>
      <c r="B50">
        <v>2647282</v>
      </c>
      <c r="C50">
        <v>4325276</v>
      </c>
      <c r="D50">
        <v>6329920</v>
      </c>
      <c r="E50">
        <v>13302478</v>
      </c>
      <c r="F50">
        <v>14</v>
      </c>
      <c r="G50">
        <v>1800948</v>
      </c>
      <c r="H50">
        <v>978891.5</v>
      </c>
    </row>
    <row r="51" spans="1:8" x14ac:dyDescent="0.25">
      <c r="A51" t="s">
        <v>581</v>
      </c>
      <c r="B51">
        <v>467138</v>
      </c>
      <c r="C51">
        <v>57812</v>
      </c>
      <c r="D51">
        <v>6200</v>
      </c>
      <c r="E51">
        <v>531150</v>
      </c>
      <c r="F51">
        <v>15</v>
      </c>
      <c r="G51">
        <v>115500</v>
      </c>
      <c r="H51">
        <v>13600</v>
      </c>
    </row>
    <row r="52" spans="1:8" x14ac:dyDescent="0.25">
      <c r="A52" t="s">
        <v>582</v>
      </c>
      <c r="B52">
        <v>280873</v>
      </c>
      <c r="C52">
        <v>255115</v>
      </c>
      <c r="D52">
        <v>530</v>
      </c>
      <c r="E52">
        <v>536518</v>
      </c>
      <c r="F52">
        <v>15</v>
      </c>
      <c r="G52">
        <v>110870</v>
      </c>
      <c r="H52">
        <v>27762</v>
      </c>
    </row>
    <row r="53" spans="1:8" x14ac:dyDescent="0.25">
      <c r="A53" t="s">
        <v>583</v>
      </c>
      <c r="B53">
        <v>129369</v>
      </c>
      <c r="C53">
        <v>1677</v>
      </c>
      <c r="D53">
        <v>3643</v>
      </c>
      <c r="E53">
        <v>134689</v>
      </c>
      <c r="F53">
        <v>15</v>
      </c>
      <c r="G53">
        <v>91295</v>
      </c>
      <c r="H53">
        <v>3100</v>
      </c>
    </row>
    <row r="54" spans="1:8" x14ac:dyDescent="0.25">
      <c r="A54" t="s">
        <v>584</v>
      </c>
      <c r="B54">
        <v>958236</v>
      </c>
      <c r="C54">
        <v>4231677</v>
      </c>
      <c r="D54">
        <v>48597</v>
      </c>
      <c r="E54">
        <v>5238510</v>
      </c>
      <c r="F54">
        <v>15</v>
      </c>
      <c r="G54">
        <v>1035827</v>
      </c>
      <c r="H54">
        <v>295080</v>
      </c>
    </row>
    <row r="55" spans="1:8" x14ac:dyDescent="0.25">
      <c r="A55" t="s">
        <v>585</v>
      </c>
      <c r="B55">
        <v>19122500</v>
      </c>
      <c r="C55">
        <v>2688165</v>
      </c>
      <c r="D55">
        <v>2163480</v>
      </c>
      <c r="E55">
        <v>23974145</v>
      </c>
      <c r="F55">
        <v>15</v>
      </c>
      <c r="G55">
        <v>1915235</v>
      </c>
      <c r="H55">
        <v>1556868</v>
      </c>
    </row>
    <row r="56" spans="1:8" x14ac:dyDescent="0.25">
      <c r="A56" t="s">
        <v>586</v>
      </c>
      <c r="B56">
        <v>1481275</v>
      </c>
      <c r="C56">
        <v>1003058</v>
      </c>
      <c r="D56">
        <v>12000</v>
      </c>
      <c r="E56">
        <v>2496333</v>
      </c>
      <c r="F56">
        <v>15</v>
      </c>
      <c r="G56">
        <v>331383</v>
      </c>
      <c r="H56">
        <v>140515</v>
      </c>
    </row>
    <row r="57" spans="1:8" x14ac:dyDescent="0.25">
      <c r="A57" t="s">
        <v>587</v>
      </c>
      <c r="B57">
        <v>1379318</v>
      </c>
      <c r="C57">
        <v>275197</v>
      </c>
      <c r="D57">
        <v>588750</v>
      </c>
      <c r="E57">
        <v>2243265</v>
      </c>
      <c r="F57">
        <v>15</v>
      </c>
      <c r="G57">
        <v>314100</v>
      </c>
      <c r="H57">
        <v>141600</v>
      </c>
    </row>
    <row r="58" spans="1:8" x14ac:dyDescent="0.25">
      <c r="A58" t="s">
        <v>445</v>
      </c>
      <c r="B58">
        <v>443002</v>
      </c>
      <c r="C58">
        <v>389817</v>
      </c>
      <c r="D58">
        <v>30816</v>
      </c>
      <c r="E58">
        <v>863635</v>
      </c>
      <c r="F58">
        <v>15</v>
      </c>
      <c r="G58">
        <v>254100</v>
      </c>
      <c r="H58">
        <v>47452</v>
      </c>
    </row>
    <row r="59" spans="1:8" x14ac:dyDescent="0.25">
      <c r="A59" t="s">
        <v>588</v>
      </c>
      <c r="B59">
        <v>2829242</v>
      </c>
      <c r="C59">
        <v>206215</v>
      </c>
      <c r="D59">
        <v>15000</v>
      </c>
      <c r="E59">
        <v>3050457</v>
      </c>
      <c r="F59">
        <v>14</v>
      </c>
      <c r="G59">
        <v>1834875</v>
      </c>
      <c r="H59">
        <v>40865.5</v>
      </c>
    </row>
    <row r="60" spans="1:8" x14ac:dyDescent="0.25">
      <c r="A60" t="s">
        <v>589</v>
      </c>
      <c r="B60">
        <v>197991</v>
      </c>
      <c r="C60">
        <v>46526</v>
      </c>
      <c r="D60">
        <v>0</v>
      </c>
      <c r="E60">
        <v>244517</v>
      </c>
      <c r="F60">
        <v>14</v>
      </c>
      <c r="G60">
        <v>50272</v>
      </c>
      <c r="H60">
        <v>13713</v>
      </c>
    </row>
    <row r="61" spans="1:8" x14ac:dyDescent="0.25">
      <c r="A61" t="s">
        <v>590</v>
      </c>
      <c r="B61">
        <v>266539</v>
      </c>
      <c r="C61">
        <v>1772619</v>
      </c>
      <c r="D61">
        <v>81418</v>
      </c>
      <c r="E61">
        <v>2120576</v>
      </c>
      <c r="F61">
        <v>7</v>
      </c>
      <c r="G61">
        <v>490973</v>
      </c>
      <c r="H61">
        <v>313250</v>
      </c>
    </row>
    <row r="62" spans="1:8" x14ac:dyDescent="0.25">
      <c r="A62" t="s">
        <v>591</v>
      </c>
      <c r="B62">
        <v>17117918</v>
      </c>
      <c r="C62">
        <v>23769707</v>
      </c>
      <c r="D62">
        <v>49000</v>
      </c>
      <c r="E62">
        <v>40936625</v>
      </c>
      <c r="F62">
        <v>15</v>
      </c>
      <c r="G62">
        <v>5135895</v>
      </c>
      <c r="H62">
        <v>821170</v>
      </c>
    </row>
    <row r="63" spans="1:8" x14ac:dyDescent="0.25">
      <c r="A63" t="s">
        <v>592</v>
      </c>
      <c r="B63">
        <v>2466145</v>
      </c>
      <c r="C63">
        <v>5478980</v>
      </c>
      <c r="D63">
        <v>365123</v>
      </c>
      <c r="E63">
        <v>8310248</v>
      </c>
      <c r="F63">
        <v>15</v>
      </c>
      <c r="G63">
        <v>1871520</v>
      </c>
      <c r="H63">
        <v>391395</v>
      </c>
    </row>
    <row r="64" spans="1:8" x14ac:dyDescent="0.25">
      <c r="A64" t="s">
        <v>593</v>
      </c>
      <c r="B64">
        <v>3535271</v>
      </c>
      <c r="C64">
        <v>17373</v>
      </c>
      <c r="D64">
        <v>43500</v>
      </c>
      <c r="E64">
        <v>3596144</v>
      </c>
      <c r="F64">
        <v>14</v>
      </c>
      <c r="G64">
        <v>1828507</v>
      </c>
      <c r="H64">
        <v>96540</v>
      </c>
    </row>
    <row r="65" spans="1:8" x14ac:dyDescent="0.25">
      <c r="A65" t="s">
        <v>594</v>
      </c>
      <c r="B65">
        <v>234470</v>
      </c>
      <c r="C65">
        <v>1126005</v>
      </c>
      <c r="D65">
        <v>207688</v>
      </c>
      <c r="E65">
        <v>1568163</v>
      </c>
      <c r="F65">
        <v>15</v>
      </c>
      <c r="G65">
        <v>305900</v>
      </c>
      <c r="H65">
        <v>69100</v>
      </c>
    </row>
    <row r="66" spans="1:8" x14ac:dyDescent="0.25">
      <c r="A66" t="s">
        <v>595</v>
      </c>
      <c r="B66">
        <v>247600</v>
      </c>
      <c r="C66">
        <v>208375</v>
      </c>
      <c r="D66">
        <v>0</v>
      </c>
      <c r="E66">
        <v>455975</v>
      </c>
      <c r="F66">
        <v>15</v>
      </c>
      <c r="G66">
        <v>73000</v>
      </c>
      <c r="H66">
        <v>22000</v>
      </c>
    </row>
    <row r="67" spans="1:8" x14ac:dyDescent="0.25">
      <c r="A67" t="s">
        <v>596</v>
      </c>
      <c r="B67">
        <v>2707406</v>
      </c>
      <c r="C67">
        <v>15370545</v>
      </c>
      <c r="D67">
        <v>0</v>
      </c>
      <c r="E67">
        <v>18077951</v>
      </c>
      <c r="F67">
        <v>15</v>
      </c>
      <c r="G67">
        <v>5772100</v>
      </c>
      <c r="H67">
        <v>731274</v>
      </c>
    </row>
    <row r="68" spans="1:8" x14ac:dyDescent="0.25">
      <c r="A68" t="s">
        <v>597</v>
      </c>
      <c r="B68">
        <v>2353175</v>
      </c>
      <c r="C68">
        <v>4201274</v>
      </c>
      <c r="D68">
        <v>261531</v>
      </c>
      <c r="E68">
        <v>6815980</v>
      </c>
      <c r="F68">
        <v>15</v>
      </c>
      <c r="G68">
        <v>861914</v>
      </c>
      <c r="H68">
        <v>482473</v>
      </c>
    </row>
    <row r="69" spans="1:8" x14ac:dyDescent="0.25">
      <c r="A69" t="s">
        <v>598</v>
      </c>
      <c r="B69">
        <v>72200</v>
      </c>
      <c r="C69">
        <v>112106</v>
      </c>
      <c r="D69">
        <v>72400</v>
      </c>
      <c r="E69">
        <v>256706</v>
      </c>
      <c r="F69">
        <v>15</v>
      </c>
      <c r="G69">
        <v>33050</v>
      </c>
      <c r="H69">
        <v>23300</v>
      </c>
    </row>
    <row r="70" spans="1:8" x14ac:dyDescent="0.25">
      <c r="A70" t="s">
        <v>599</v>
      </c>
      <c r="B70">
        <v>60600</v>
      </c>
      <c r="C70">
        <v>70879</v>
      </c>
      <c r="D70">
        <v>51020</v>
      </c>
      <c r="E70">
        <v>182499</v>
      </c>
      <c r="F70">
        <v>15</v>
      </c>
      <c r="G70">
        <v>22083</v>
      </c>
      <c r="H70">
        <v>11000</v>
      </c>
    </row>
    <row r="71" spans="1:8" x14ac:dyDescent="0.25">
      <c r="A71" t="s">
        <v>600</v>
      </c>
      <c r="B71">
        <v>25329</v>
      </c>
      <c r="C71">
        <v>4753753</v>
      </c>
      <c r="D71">
        <v>1000</v>
      </c>
      <c r="E71">
        <v>4780082</v>
      </c>
      <c r="F71">
        <v>15</v>
      </c>
      <c r="G71">
        <v>1229167</v>
      </c>
      <c r="H71">
        <v>156888</v>
      </c>
    </row>
    <row r="72" spans="1:8" x14ac:dyDescent="0.25">
      <c r="A72" t="s">
        <v>601</v>
      </c>
      <c r="B72">
        <v>1077832</v>
      </c>
      <c r="C72">
        <v>86521</v>
      </c>
      <c r="D72">
        <v>0</v>
      </c>
      <c r="E72">
        <v>1164353</v>
      </c>
      <c r="F72">
        <v>13</v>
      </c>
      <c r="G72">
        <v>883727</v>
      </c>
      <c r="H72">
        <v>24650</v>
      </c>
    </row>
    <row r="73" spans="1:8" x14ac:dyDescent="0.25">
      <c r="A73" t="s">
        <v>602</v>
      </c>
      <c r="B73">
        <v>21424</v>
      </c>
      <c r="C73">
        <v>57579</v>
      </c>
      <c r="D73">
        <v>10700</v>
      </c>
      <c r="E73">
        <v>89703</v>
      </c>
      <c r="F73">
        <v>15</v>
      </c>
      <c r="G73">
        <v>16000</v>
      </c>
      <c r="H73">
        <v>4095</v>
      </c>
    </row>
    <row r="74" spans="1:8" x14ac:dyDescent="0.25">
      <c r="A74" t="s">
        <v>603</v>
      </c>
      <c r="B74">
        <v>164259</v>
      </c>
      <c r="C74">
        <v>29250</v>
      </c>
      <c r="D74">
        <v>0</v>
      </c>
      <c r="E74">
        <v>193509</v>
      </c>
      <c r="F74">
        <v>2</v>
      </c>
      <c r="G74">
        <v>129609</v>
      </c>
      <c r="H74">
        <v>96754.5</v>
      </c>
    </row>
    <row r="75" spans="1:8" x14ac:dyDescent="0.25">
      <c r="A75" t="s">
        <v>604</v>
      </c>
      <c r="B75">
        <v>1066651</v>
      </c>
      <c r="C75">
        <v>1718451</v>
      </c>
      <c r="D75">
        <v>0</v>
      </c>
      <c r="E75">
        <v>2785102</v>
      </c>
      <c r="F75">
        <v>15</v>
      </c>
      <c r="G75">
        <v>495641</v>
      </c>
      <c r="H75">
        <v>165390</v>
      </c>
    </row>
    <row r="76" spans="1:8" x14ac:dyDescent="0.25">
      <c r="A76" t="s">
        <v>605</v>
      </c>
      <c r="B76">
        <v>17854</v>
      </c>
      <c r="C76">
        <v>0</v>
      </c>
      <c r="D76">
        <v>0</v>
      </c>
      <c r="E76">
        <v>17854</v>
      </c>
      <c r="F76">
        <v>4</v>
      </c>
      <c r="G76">
        <v>11553</v>
      </c>
      <c r="H76">
        <v>2300.5</v>
      </c>
    </row>
    <row r="77" spans="1:8" x14ac:dyDescent="0.25">
      <c r="A77" t="s">
        <v>606</v>
      </c>
      <c r="B77">
        <v>3699443</v>
      </c>
      <c r="C77">
        <v>4525776</v>
      </c>
      <c r="D77">
        <v>42528</v>
      </c>
      <c r="E77">
        <v>8267747</v>
      </c>
      <c r="F77">
        <v>15</v>
      </c>
      <c r="G77">
        <v>2352043</v>
      </c>
      <c r="H77">
        <v>403642</v>
      </c>
    </row>
    <row r="78" spans="1:8" x14ac:dyDescent="0.25">
      <c r="A78" t="s">
        <v>607</v>
      </c>
      <c r="B78">
        <v>1218049</v>
      </c>
      <c r="C78">
        <v>3868949</v>
      </c>
      <c r="D78">
        <v>0</v>
      </c>
      <c r="E78">
        <v>5086998</v>
      </c>
      <c r="F78">
        <v>4</v>
      </c>
      <c r="G78">
        <v>1842962</v>
      </c>
      <c r="H78">
        <v>1104780</v>
      </c>
    </row>
    <row r="79" spans="1:8" x14ac:dyDescent="0.25">
      <c r="A79" t="s">
        <v>608</v>
      </c>
      <c r="B79">
        <v>621306</v>
      </c>
      <c r="C79">
        <v>144642</v>
      </c>
      <c r="D79">
        <v>0</v>
      </c>
      <c r="E79">
        <v>765948</v>
      </c>
      <c r="F79">
        <v>2</v>
      </c>
      <c r="G79">
        <v>533642</v>
      </c>
      <c r="H79">
        <v>382974</v>
      </c>
    </row>
    <row r="80" spans="1:8" x14ac:dyDescent="0.25">
      <c r="A80" t="s">
        <v>609</v>
      </c>
      <c r="B80">
        <v>137500</v>
      </c>
      <c r="C80">
        <v>2300</v>
      </c>
      <c r="D80">
        <v>0</v>
      </c>
      <c r="E80">
        <v>139800</v>
      </c>
      <c r="F80">
        <v>13</v>
      </c>
      <c r="G80">
        <v>29500</v>
      </c>
      <c r="H80">
        <v>7700</v>
      </c>
    </row>
    <row r="81" spans="1:8" x14ac:dyDescent="0.25">
      <c r="A81" t="s">
        <v>610</v>
      </c>
      <c r="B81">
        <v>108100</v>
      </c>
      <c r="C81">
        <v>1190</v>
      </c>
      <c r="D81">
        <v>0</v>
      </c>
      <c r="E81">
        <v>109290</v>
      </c>
      <c r="F81">
        <v>12</v>
      </c>
      <c r="G81">
        <v>43000</v>
      </c>
      <c r="H81">
        <v>7000</v>
      </c>
    </row>
    <row r="82" spans="1:8" x14ac:dyDescent="0.25">
      <c r="A82" t="s">
        <v>611</v>
      </c>
      <c r="B82">
        <v>3081378</v>
      </c>
      <c r="C82">
        <v>16000145</v>
      </c>
      <c r="D82">
        <v>3059245</v>
      </c>
      <c r="E82">
        <v>22140768</v>
      </c>
      <c r="F82">
        <v>15</v>
      </c>
      <c r="G82">
        <v>5827743</v>
      </c>
      <c r="H82">
        <v>978225</v>
      </c>
    </row>
    <row r="83" spans="1:8" x14ac:dyDescent="0.25">
      <c r="A83" t="s">
        <v>612</v>
      </c>
      <c r="B83">
        <v>503988</v>
      </c>
      <c r="C83">
        <v>174935</v>
      </c>
      <c r="D83">
        <v>62600</v>
      </c>
      <c r="E83">
        <v>741523</v>
      </c>
      <c r="F83">
        <v>14</v>
      </c>
      <c r="G83">
        <v>121200</v>
      </c>
      <c r="H83">
        <v>44300</v>
      </c>
    </row>
    <row r="84" spans="1:8" x14ac:dyDescent="0.25">
      <c r="A84" t="s">
        <v>613</v>
      </c>
      <c r="B84">
        <v>516263</v>
      </c>
      <c r="C84">
        <v>160092</v>
      </c>
      <c r="D84">
        <v>23246</v>
      </c>
      <c r="E84">
        <v>699601</v>
      </c>
      <c r="F84">
        <v>15</v>
      </c>
      <c r="G84">
        <v>135105</v>
      </c>
      <c r="H84">
        <v>43000</v>
      </c>
    </row>
    <row r="85" spans="1:8" x14ac:dyDescent="0.25">
      <c r="A85" t="s">
        <v>614</v>
      </c>
      <c r="B85">
        <v>11265616</v>
      </c>
      <c r="C85">
        <v>21535167</v>
      </c>
      <c r="D85">
        <v>695395</v>
      </c>
      <c r="E85">
        <v>33496178</v>
      </c>
      <c r="F85">
        <v>15</v>
      </c>
      <c r="G85">
        <v>5011138</v>
      </c>
      <c r="H85">
        <v>2146215</v>
      </c>
    </row>
    <row r="86" spans="1:8" x14ac:dyDescent="0.25">
      <c r="A86" t="s">
        <v>615</v>
      </c>
      <c r="B86">
        <v>424700</v>
      </c>
      <c r="C86">
        <v>983070</v>
      </c>
      <c r="D86">
        <v>12160</v>
      </c>
      <c r="E86">
        <v>1419930</v>
      </c>
      <c r="F86">
        <v>15</v>
      </c>
      <c r="G86">
        <v>245510</v>
      </c>
      <c r="H86">
        <v>81570</v>
      </c>
    </row>
    <row r="87" spans="1:8" x14ac:dyDescent="0.25">
      <c r="A87" t="s">
        <v>616</v>
      </c>
      <c r="B87">
        <v>910281</v>
      </c>
      <c r="C87">
        <v>400190</v>
      </c>
      <c r="D87">
        <v>19000</v>
      </c>
      <c r="E87">
        <v>1329471</v>
      </c>
      <c r="F87">
        <v>15</v>
      </c>
      <c r="G87">
        <v>242193</v>
      </c>
      <c r="H87">
        <v>72000</v>
      </c>
    </row>
    <row r="88" spans="1:8" x14ac:dyDescent="0.25">
      <c r="A88" t="s">
        <v>617</v>
      </c>
      <c r="B88">
        <v>950078</v>
      </c>
      <c r="C88">
        <v>382180</v>
      </c>
      <c r="D88">
        <v>6000</v>
      </c>
      <c r="E88">
        <v>1338258</v>
      </c>
      <c r="F88">
        <v>15</v>
      </c>
      <c r="G88">
        <v>273249</v>
      </c>
      <c r="H88">
        <v>90705</v>
      </c>
    </row>
    <row r="89" spans="1:8" x14ac:dyDescent="0.25">
      <c r="A89" t="s">
        <v>618</v>
      </c>
      <c r="B89">
        <v>0</v>
      </c>
      <c r="C89">
        <v>150</v>
      </c>
      <c r="D89">
        <v>0</v>
      </c>
      <c r="E89">
        <v>150</v>
      </c>
      <c r="F89">
        <v>1</v>
      </c>
      <c r="G89">
        <v>150</v>
      </c>
      <c r="H89">
        <v>150</v>
      </c>
    </row>
    <row r="90" spans="1:8" x14ac:dyDescent="0.25">
      <c r="A90" t="s">
        <v>619</v>
      </c>
      <c r="B90">
        <v>100</v>
      </c>
      <c r="C90">
        <v>2734</v>
      </c>
      <c r="D90">
        <v>0</v>
      </c>
      <c r="E90">
        <v>2834</v>
      </c>
      <c r="F90">
        <v>1</v>
      </c>
      <c r="G90">
        <v>2834</v>
      </c>
      <c r="H90">
        <v>2834</v>
      </c>
    </row>
    <row r="91" spans="1:8" x14ac:dyDescent="0.25">
      <c r="A91" t="s">
        <v>620</v>
      </c>
      <c r="B91">
        <v>29396</v>
      </c>
      <c r="C91">
        <v>113951</v>
      </c>
      <c r="D91">
        <v>200</v>
      </c>
      <c r="E91">
        <v>143547</v>
      </c>
      <c r="F91">
        <v>12</v>
      </c>
      <c r="G91">
        <v>36700</v>
      </c>
      <c r="H91">
        <v>7104</v>
      </c>
    </row>
    <row r="92" spans="1:8" x14ac:dyDescent="0.25">
      <c r="A92" t="s">
        <v>621</v>
      </c>
      <c r="B92">
        <v>211090</v>
      </c>
      <c r="C92">
        <v>119242</v>
      </c>
      <c r="D92">
        <v>0</v>
      </c>
      <c r="E92">
        <v>330332</v>
      </c>
      <c r="F92">
        <v>8</v>
      </c>
      <c r="G92">
        <v>108306</v>
      </c>
      <c r="H92">
        <v>33125</v>
      </c>
    </row>
    <row r="93" spans="1:8" x14ac:dyDescent="0.25">
      <c r="A93" t="s">
        <v>622</v>
      </c>
      <c r="B93">
        <v>366950</v>
      </c>
      <c r="C93">
        <v>50937</v>
      </c>
      <c r="D93">
        <v>30700</v>
      </c>
      <c r="E93">
        <v>448587</v>
      </c>
      <c r="F93">
        <v>15</v>
      </c>
      <c r="G93">
        <v>96450</v>
      </c>
      <c r="H93">
        <v>24200</v>
      </c>
    </row>
    <row r="94" spans="1:8" x14ac:dyDescent="0.25">
      <c r="A94" t="s">
        <v>623</v>
      </c>
      <c r="B94">
        <v>184521</v>
      </c>
      <c r="C94">
        <v>136791</v>
      </c>
      <c r="D94">
        <v>34350</v>
      </c>
      <c r="E94">
        <v>355662</v>
      </c>
      <c r="F94">
        <v>15</v>
      </c>
      <c r="G94">
        <v>86549</v>
      </c>
      <c r="H94">
        <v>17531</v>
      </c>
    </row>
    <row r="95" spans="1:8" x14ac:dyDescent="0.25">
      <c r="A95" t="s">
        <v>624</v>
      </c>
      <c r="B95">
        <v>0</v>
      </c>
      <c r="C95">
        <v>1514410</v>
      </c>
      <c r="D95">
        <v>1200</v>
      </c>
      <c r="E95">
        <v>1515610</v>
      </c>
      <c r="F95">
        <v>12</v>
      </c>
      <c r="G95">
        <v>571291</v>
      </c>
      <c r="H95">
        <v>46678</v>
      </c>
    </row>
    <row r="96" spans="1:8" x14ac:dyDescent="0.25">
      <c r="A96" t="s">
        <v>625</v>
      </c>
      <c r="B96">
        <v>258100</v>
      </c>
      <c r="C96">
        <v>2272565</v>
      </c>
      <c r="D96">
        <v>4700</v>
      </c>
      <c r="E96">
        <v>2535365</v>
      </c>
      <c r="F96">
        <v>15</v>
      </c>
      <c r="G96">
        <v>1551000</v>
      </c>
      <c r="H96">
        <v>50950</v>
      </c>
    </row>
    <row r="97" spans="1:8" x14ac:dyDescent="0.25">
      <c r="A97" t="s">
        <v>626</v>
      </c>
      <c r="B97">
        <v>240880</v>
      </c>
      <c r="C97">
        <v>136792</v>
      </c>
      <c r="D97">
        <v>0</v>
      </c>
      <c r="E97">
        <v>377672</v>
      </c>
      <c r="F97">
        <v>15</v>
      </c>
      <c r="G97">
        <v>186469</v>
      </c>
      <c r="H97">
        <v>8066</v>
      </c>
    </row>
    <row r="98" spans="1:8" x14ac:dyDescent="0.25">
      <c r="A98" t="s">
        <v>627</v>
      </c>
      <c r="B98">
        <v>385258</v>
      </c>
      <c r="C98">
        <v>11000</v>
      </c>
      <c r="D98">
        <v>0</v>
      </c>
      <c r="E98">
        <v>396258</v>
      </c>
      <c r="F98">
        <v>3</v>
      </c>
      <c r="G98">
        <v>339628</v>
      </c>
      <c r="H98">
        <v>28950</v>
      </c>
    </row>
    <row r="99" spans="1:8" x14ac:dyDescent="0.25">
      <c r="A99" t="s">
        <v>628</v>
      </c>
      <c r="B99">
        <v>92681</v>
      </c>
      <c r="C99">
        <v>470380</v>
      </c>
      <c r="D99">
        <v>1800</v>
      </c>
      <c r="E99">
        <v>564861</v>
      </c>
      <c r="F99">
        <v>12</v>
      </c>
      <c r="G99">
        <v>163673</v>
      </c>
      <c r="H99">
        <v>34345.5</v>
      </c>
    </row>
    <row r="100" spans="1:8" x14ac:dyDescent="0.25">
      <c r="A100" t="s">
        <v>629</v>
      </c>
      <c r="B100">
        <v>163071</v>
      </c>
      <c r="C100">
        <v>34810</v>
      </c>
      <c r="D100">
        <v>0</v>
      </c>
      <c r="E100">
        <v>197881</v>
      </c>
      <c r="F100">
        <v>12</v>
      </c>
      <c r="G100">
        <v>140293</v>
      </c>
      <c r="H100">
        <v>3618</v>
      </c>
    </row>
    <row r="101" spans="1:8" x14ac:dyDescent="0.25">
      <c r="A101" t="s">
        <v>630</v>
      </c>
      <c r="B101">
        <v>197438</v>
      </c>
      <c r="C101">
        <v>29735</v>
      </c>
      <c r="D101">
        <v>5000</v>
      </c>
      <c r="E101">
        <v>232173</v>
      </c>
      <c r="F101">
        <v>15</v>
      </c>
      <c r="G101">
        <v>77555</v>
      </c>
      <c r="H101">
        <v>7645</v>
      </c>
    </row>
    <row r="102" spans="1:8" x14ac:dyDescent="0.25">
      <c r="A102" t="s">
        <v>631</v>
      </c>
      <c r="B102">
        <v>364631</v>
      </c>
      <c r="C102">
        <v>315754</v>
      </c>
      <c r="D102">
        <v>34400</v>
      </c>
      <c r="E102">
        <v>714785</v>
      </c>
      <c r="F102">
        <v>15</v>
      </c>
      <c r="G102">
        <v>145608</v>
      </c>
      <c r="H102">
        <v>36000</v>
      </c>
    </row>
    <row r="103" spans="1:8" x14ac:dyDescent="0.25">
      <c r="A103" t="s">
        <v>632</v>
      </c>
      <c r="B103">
        <v>241629</v>
      </c>
      <c r="C103">
        <v>300</v>
      </c>
      <c r="D103">
        <v>3500</v>
      </c>
      <c r="E103">
        <v>245429</v>
      </c>
      <c r="F103">
        <v>12</v>
      </c>
      <c r="G103">
        <v>45378</v>
      </c>
      <c r="H103">
        <v>20000</v>
      </c>
    </row>
    <row r="104" spans="1:8" x14ac:dyDescent="0.25">
      <c r="A104" t="s">
        <v>633</v>
      </c>
      <c r="B104">
        <v>297900</v>
      </c>
      <c r="C104">
        <v>75929</v>
      </c>
      <c r="D104">
        <v>4330</v>
      </c>
      <c r="E104">
        <v>378159</v>
      </c>
      <c r="F104">
        <v>15</v>
      </c>
      <c r="G104">
        <v>56225</v>
      </c>
      <c r="H104">
        <v>19790</v>
      </c>
    </row>
    <row r="105" spans="1:8" x14ac:dyDescent="0.25">
      <c r="A105" t="s">
        <v>634</v>
      </c>
      <c r="B105">
        <v>585901</v>
      </c>
      <c r="C105">
        <v>213610</v>
      </c>
      <c r="D105">
        <v>3700</v>
      </c>
      <c r="E105">
        <v>803211</v>
      </c>
      <c r="F105">
        <v>15</v>
      </c>
      <c r="G105">
        <v>136107</v>
      </c>
      <c r="H105">
        <v>51470</v>
      </c>
    </row>
    <row r="106" spans="1:8" x14ac:dyDescent="0.25">
      <c r="A106" t="s">
        <v>635</v>
      </c>
      <c r="B106">
        <v>303471</v>
      </c>
      <c r="C106">
        <v>550082</v>
      </c>
      <c r="D106">
        <v>0</v>
      </c>
      <c r="E106">
        <v>853553</v>
      </c>
      <c r="F106">
        <v>15</v>
      </c>
      <c r="G106">
        <v>265935</v>
      </c>
      <c r="H106">
        <v>30841</v>
      </c>
    </row>
    <row r="107" spans="1:8" x14ac:dyDescent="0.25">
      <c r="A107" t="s">
        <v>636</v>
      </c>
      <c r="B107">
        <v>237963</v>
      </c>
      <c r="C107">
        <v>424795</v>
      </c>
      <c r="D107">
        <v>0</v>
      </c>
      <c r="E107">
        <v>662758</v>
      </c>
      <c r="F107">
        <v>13</v>
      </c>
      <c r="G107">
        <v>132800</v>
      </c>
      <c r="H107">
        <v>26000</v>
      </c>
    </row>
    <row r="108" spans="1:8" x14ac:dyDescent="0.25">
      <c r="A108" t="s">
        <v>637</v>
      </c>
      <c r="B108">
        <v>525598</v>
      </c>
      <c r="C108">
        <v>547328</v>
      </c>
      <c r="D108">
        <v>54645</v>
      </c>
      <c r="E108">
        <v>1127571</v>
      </c>
      <c r="F108">
        <v>15</v>
      </c>
      <c r="G108">
        <v>360152</v>
      </c>
      <c r="H108">
        <v>55106</v>
      </c>
    </row>
    <row r="109" spans="1:8" x14ac:dyDescent="0.25">
      <c r="A109" t="s">
        <v>638</v>
      </c>
      <c r="B109">
        <v>131961</v>
      </c>
      <c r="C109">
        <v>376535</v>
      </c>
      <c r="D109">
        <v>4707</v>
      </c>
      <c r="E109">
        <v>513203</v>
      </c>
      <c r="F109">
        <v>14</v>
      </c>
      <c r="G109">
        <v>116438</v>
      </c>
      <c r="H109">
        <v>25715.5</v>
      </c>
    </row>
    <row r="110" spans="1:8" x14ac:dyDescent="0.25">
      <c r="A110" t="s">
        <v>639</v>
      </c>
      <c r="B110">
        <v>193104</v>
      </c>
      <c r="C110">
        <v>954</v>
      </c>
      <c r="D110">
        <v>51507</v>
      </c>
      <c r="E110">
        <v>245565</v>
      </c>
      <c r="F110">
        <v>15</v>
      </c>
      <c r="G110">
        <v>34243</v>
      </c>
      <c r="H110">
        <v>16224</v>
      </c>
    </row>
    <row r="111" spans="1:8" x14ac:dyDescent="0.25">
      <c r="A111" t="s">
        <v>640</v>
      </c>
      <c r="B111">
        <v>89000</v>
      </c>
      <c r="C111">
        <v>400</v>
      </c>
      <c r="D111">
        <v>0</v>
      </c>
      <c r="E111">
        <v>89400</v>
      </c>
      <c r="F111">
        <v>14</v>
      </c>
      <c r="G111">
        <v>12000</v>
      </c>
      <c r="H111">
        <v>6250</v>
      </c>
    </row>
    <row r="112" spans="1:8" x14ac:dyDescent="0.25">
      <c r="A112" t="s">
        <v>641</v>
      </c>
      <c r="B112">
        <v>76400</v>
      </c>
      <c r="C112">
        <v>400</v>
      </c>
      <c r="D112">
        <v>0</v>
      </c>
      <c r="E112">
        <v>76800</v>
      </c>
      <c r="F112">
        <v>15</v>
      </c>
      <c r="G112">
        <v>11000</v>
      </c>
      <c r="H112">
        <v>4000</v>
      </c>
    </row>
    <row r="113" spans="1:8" x14ac:dyDescent="0.25">
      <c r="A113" t="s">
        <v>642</v>
      </c>
      <c r="B113">
        <v>540638</v>
      </c>
      <c r="C113">
        <v>2453189</v>
      </c>
      <c r="D113">
        <v>64078</v>
      </c>
      <c r="E113">
        <v>3057905</v>
      </c>
      <c r="F113">
        <v>15</v>
      </c>
      <c r="G113">
        <v>2170960</v>
      </c>
      <c r="H113">
        <v>61261</v>
      </c>
    </row>
    <row r="114" spans="1:8" x14ac:dyDescent="0.25">
      <c r="A114" t="s">
        <v>643</v>
      </c>
      <c r="B114">
        <v>639709</v>
      </c>
      <c r="C114">
        <v>309647</v>
      </c>
      <c r="D114">
        <v>181746</v>
      </c>
      <c r="E114">
        <v>1131102</v>
      </c>
      <c r="F114">
        <v>15</v>
      </c>
      <c r="G114">
        <v>150846</v>
      </c>
      <c r="H114">
        <v>67654</v>
      </c>
    </row>
    <row r="115" spans="1:8" x14ac:dyDescent="0.25">
      <c r="A115" t="s">
        <v>644</v>
      </c>
      <c r="B115">
        <v>29464</v>
      </c>
      <c r="C115">
        <v>365845</v>
      </c>
      <c r="D115">
        <v>18000</v>
      </c>
      <c r="E115">
        <v>413309</v>
      </c>
      <c r="F115">
        <v>15</v>
      </c>
      <c r="G115">
        <v>68000</v>
      </c>
      <c r="H115">
        <v>22300</v>
      </c>
    </row>
    <row r="116" spans="1:8" x14ac:dyDescent="0.25">
      <c r="A116" t="s">
        <v>645</v>
      </c>
      <c r="B116">
        <v>64000</v>
      </c>
      <c r="C116">
        <v>180466</v>
      </c>
      <c r="D116">
        <v>29100</v>
      </c>
      <c r="E116">
        <v>273566</v>
      </c>
      <c r="F116">
        <v>15</v>
      </c>
      <c r="G116">
        <v>82110</v>
      </c>
      <c r="H116">
        <v>10700</v>
      </c>
    </row>
    <row r="117" spans="1:8" x14ac:dyDescent="0.25">
      <c r="A117" t="s">
        <v>646</v>
      </c>
      <c r="B117">
        <v>11208</v>
      </c>
      <c r="C117">
        <v>1000</v>
      </c>
      <c r="D117">
        <v>0</v>
      </c>
      <c r="E117">
        <v>12208</v>
      </c>
      <c r="F117">
        <v>1</v>
      </c>
      <c r="G117">
        <v>12208</v>
      </c>
      <c r="H117">
        <v>12208</v>
      </c>
    </row>
    <row r="118" spans="1:8" x14ac:dyDescent="0.25">
      <c r="A118" t="s">
        <v>647</v>
      </c>
      <c r="B118">
        <v>6730</v>
      </c>
      <c r="C118">
        <v>0</v>
      </c>
      <c r="D118">
        <v>0</v>
      </c>
      <c r="E118">
        <v>6730</v>
      </c>
      <c r="F118">
        <v>1</v>
      </c>
      <c r="G118">
        <v>6730</v>
      </c>
      <c r="H118">
        <v>6730</v>
      </c>
    </row>
    <row r="119" spans="1:8" x14ac:dyDescent="0.25">
      <c r="A119" t="s">
        <v>648</v>
      </c>
      <c r="B119">
        <v>16027</v>
      </c>
      <c r="C119">
        <v>0</v>
      </c>
      <c r="D119">
        <v>0</v>
      </c>
      <c r="E119">
        <v>16027</v>
      </c>
      <c r="F119">
        <v>1</v>
      </c>
      <c r="G119">
        <v>16027</v>
      </c>
      <c r="H119">
        <v>16027</v>
      </c>
    </row>
    <row r="120" spans="1:8" x14ac:dyDescent="0.25">
      <c r="A120" t="s">
        <v>649</v>
      </c>
      <c r="B120">
        <v>23088</v>
      </c>
      <c r="C120">
        <v>0</v>
      </c>
      <c r="D120">
        <v>0</v>
      </c>
      <c r="E120">
        <v>23088</v>
      </c>
      <c r="F120">
        <v>1</v>
      </c>
      <c r="G120">
        <v>23088</v>
      </c>
      <c r="H120">
        <v>23088</v>
      </c>
    </row>
    <row r="121" spans="1:8" x14ac:dyDescent="0.25">
      <c r="A121" t="s">
        <v>650</v>
      </c>
      <c r="B121">
        <v>9790</v>
      </c>
      <c r="C121">
        <v>147800</v>
      </c>
      <c r="D121">
        <v>0</v>
      </c>
      <c r="E121">
        <v>157590</v>
      </c>
      <c r="F121">
        <v>1</v>
      </c>
      <c r="G121">
        <v>157590</v>
      </c>
      <c r="H121">
        <v>157590</v>
      </c>
    </row>
    <row r="122" spans="1:8" x14ac:dyDescent="0.25">
      <c r="A122" t="s">
        <v>651</v>
      </c>
      <c r="B122">
        <v>194337</v>
      </c>
      <c r="C122">
        <v>58297</v>
      </c>
      <c r="D122">
        <v>10700</v>
      </c>
      <c r="E122">
        <v>263334</v>
      </c>
      <c r="F122">
        <v>15</v>
      </c>
      <c r="G122">
        <v>60471</v>
      </c>
      <c r="H122">
        <v>8597</v>
      </c>
    </row>
    <row r="123" spans="1:8" x14ac:dyDescent="0.25">
      <c r="A123" t="s">
        <v>652</v>
      </c>
      <c r="B123">
        <v>4866</v>
      </c>
      <c r="C123">
        <v>3793</v>
      </c>
      <c r="D123">
        <v>0</v>
      </c>
      <c r="E123">
        <v>8659</v>
      </c>
      <c r="F123">
        <v>1</v>
      </c>
      <c r="G123">
        <v>8659</v>
      </c>
      <c r="H123">
        <v>8659</v>
      </c>
    </row>
    <row r="124" spans="1:8" x14ac:dyDescent="0.25">
      <c r="A124" t="s">
        <v>295</v>
      </c>
      <c r="B124">
        <v>153170</v>
      </c>
      <c r="C124">
        <v>148670</v>
      </c>
      <c r="D124">
        <v>14750</v>
      </c>
      <c r="E124">
        <v>316590</v>
      </c>
      <c r="F124">
        <v>11</v>
      </c>
      <c r="G124">
        <v>74127</v>
      </c>
      <c r="H124">
        <v>13650</v>
      </c>
    </row>
    <row r="125" spans="1:8" x14ac:dyDescent="0.25">
      <c r="A125" t="s">
        <v>653</v>
      </c>
      <c r="B125">
        <v>116478</v>
      </c>
      <c r="C125">
        <v>1577</v>
      </c>
      <c r="D125">
        <v>6410</v>
      </c>
      <c r="E125">
        <v>124465</v>
      </c>
      <c r="F125">
        <v>6</v>
      </c>
      <c r="G125">
        <v>25686</v>
      </c>
      <c r="H125">
        <v>21677.5</v>
      </c>
    </row>
    <row r="126" spans="1:8" x14ac:dyDescent="0.25">
      <c r="A126" t="s">
        <v>654</v>
      </c>
      <c r="B126">
        <v>109204</v>
      </c>
      <c r="C126">
        <v>245312</v>
      </c>
      <c r="D126">
        <v>0</v>
      </c>
      <c r="E126">
        <v>354516</v>
      </c>
      <c r="F126">
        <v>13</v>
      </c>
      <c r="G126">
        <v>101000</v>
      </c>
      <c r="H126">
        <v>20000</v>
      </c>
    </row>
    <row r="127" spans="1:8" x14ac:dyDescent="0.25">
      <c r="A127" t="s">
        <v>655</v>
      </c>
      <c r="B127">
        <v>279630</v>
      </c>
      <c r="C127">
        <v>583375</v>
      </c>
      <c r="D127">
        <v>0</v>
      </c>
      <c r="E127">
        <v>863005</v>
      </c>
      <c r="F127">
        <v>15</v>
      </c>
      <c r="G127">
        <v>204700</v>
      </c>
      <c r="H127">
        <v>42000</v>
      </c>
    </row>
    <row r="128" spans="1:8" x14ac:dyDescent="0.25">
      <c r="A128" t="s">
        <v>656</v>
      </c>
      <c r="B128">
        <v>545928</v>
      </c>
      <c r="C128">
        <v>212294</v>
      </c>
      <c r="D128">
        <v>600</v>
      </c>
      <c r="E128">
        <v>758822</v>
      </c>
      <c r="F128">
        <v>15</v>
      </c>
      <c r="G128">
        <v>150751</v>
      </c>
      <c r="H128">
        <v>55350</v>
      </c>
    </row>
    <row r="129" spans="1:8" x14ac:dyDescent="0.25">
      <c r="A129" t="s">
        <v>657</v>
      </c>
      <c r="B129">
        <v>373100</v>
      </c>
      <c r="C129">
        <v>42855</v>
      </c>
      <c r="D129">
        <v>935</v>
      </c>
      <c r="E129">
        <v>416890</v>
      </c>
      <c r="F129">
        <v>15</v>
      </c>
      <c r="G129">
        <v>50600</v>
      </c>
      <c r="H129">
        <v>26616</v>
      </c>
    </row>
    <row r="130" spans="1:8" x14ac:dyDescent="0.25">
      <c r="A130" t="s">
        <v>658</v>
      </c>
      <c r="B130">
        <v>274957</v>
      </c>
      <c r="C130">
        <v>195632</v>
      </c>
      <c r="D130">
        <v>4100</v>
      </c>
      <c r="E130">
        <v>474689</v>
      </c>
      <c r="F130">
        <v>14</v>
      </c>
      <c r="G130">
        <v>116778</v>
      </c>
      <c r="H130">
        <v>18056</v>
      </c>
    </row>
    <row r="131" spans="1:8" x14ac:dyDescent="0.25">
      <c r="A131" t="s">
        <v>659</v>
      </c>
      <c r="B131">
        <v>28886</v>
      </c>
      <c r="C131">
        <v>300</v>
      </c>
      <c r="D131">
        <v>200</v>
      </c>
      <c r="E131">
        <v>29386</v>
      </c>
      <c r="F131">
        <v>6</v>
      </c>
      <c r="G131">
        <v>16288</v>
      </c>
      <c r="H131">
        <v>2131</v>
      </c>
    </row>
    <row r="132" spans="1:8" x14ac:dyDescent="0.25">
      <c r="A132" t="s">
        <v>660</v>
      </c>
      <c r="B132">
        <v>233818</v>
      </c>
      <c r="C132">
        <v>593113</v>
      </c>
      <c r="D132">
        <v>12200</v>
      </c>
      <c r="E132">
        <v>839131</v>
      </c>
      <c r="F132">
        <v>15</v>
      </c>
      <c r="G132">
        <v>159000</v>
      </c>
      <c r="H132">
        <v>41900</v>
      </c>
    </row>
    <row r="133" spans="1:8" x14ac:dyDescent="0.25">
      <c r="A133" t="s">
        <v>661</v>
      </c>
      <c r="B133">
        <v>72000</v>
      </c>
      <c r="C133">
        <v>32864</v>
      </c>
      <c r="D133">
        <v>400</v>
      </c>
      <c r="E133">
        <v>105264</v>
      </c>
      <c r="F133">
        <v>14</v>
      </c>
      <c r="G133">
        <v>42500</v>
      </c>
      <c r="H133">
        <v>3250</v>
      </c>
    </row>
    <row r="134" spans="1:8" x14ac:dyDescent="0.25">
      <c r="A134" t="s">
        <v>662</v>
      </c>
      <c r="B134">
        <v>380845</v>
      </c>
      <c r="C134">
        <v>2138421</v>
      </c>
      <c r="D134">
        <v>12700</v>
      </c>
      <c r="E134">
        <v>2531966</v>
      </c>
      <c r="F134">
        <v>15</v>
      </c>
      <c r="G134">
        <v>1557075</v>
      </c>
      <c r="H134">
        <v>69200</v>
      </c>
    </row>
    <row r="135" spans="1:8" x14ac:dyDescent="0.25">
      <c r="A135" t="s">
        <v>663</v>
      </c>
      <c r="B135">
        <v>68736</v>
      </c>
      <c r="C135">
        <v>93796</v>
      </c>
      <c r="D135">
        <v>0</v>
      </c>
      <c r="E135">
        <v>162532</v>
      </c>
      <c r="F135">
        <v>15</v>
      </c>
      <c r="G135">
        <v>39938</v>
      </c>
      <c r="H135">
        <v>9593</v>
      </c>
    </row>
    <row r="136" spans="1:8" x14ac:dyDescent="0.25">
      <c r="A136" t="s">
        <v>664</v>
      </c>
      <c r="B136">
        <v>833917</v>
      </c>
      <c r="C136">
        <v>3476602</v>
      </c>
      <c r="D136">
        <v>200</v>
      </c>
      <c r="E136">
        <v>4310719</v>
      </c>
      <c r="F136">
        <v>15</v>
      </c>
      <c r="G136">
        <v>729563</v>
      </c>
      <c r="H136">
        <v>243000</v>
      </c>
    </row>
    <row r="137" spans="1:8" x14ac:dyDescent="0.25">
      <c r="A137" t="s">
        <v>665</v>
      </c>
      <c r="B137">
        <v>1002364</v>
      </c>
      <c r="C137">
        <v>404835</v>
      </c>
      <c r="D137">
        <v>2000</v>
      </c>
      <c r="E137">
        <v>1409199</v>
      </c>
      <c r="F137">
        <v>13</v>
      </c>
      <c r="G137">
        <v>338413</v>
      </c>
      <c r="H137">
        <v>70182</v>
      </c>
    </row>
    <row r="138" spans="1:8" x14ac:dyDescent="0.25">
      <c r="A138" t="s">
        <v>666</v>
      </c>
      <c r="B138">
        <v>258143</v>
      </c>
      <c r="C138">
        <v>163800</v>
      </c>
      <c r="D138">
        <v>0</v>
      </c>
      <c r="E138">
        <v>421943</v>
      </c>
      <c r="F138">
        <v>15</v>
      </c>
      <c r="G138">
        <v>89235</v>
      </c>
      <c r="H138">
        <v>16393</v>
      </c>
    </row>
    <row r="139" spans="1:8" x14ac:dyDescent="0.25">
      <c r="A139" t="s">
        <v>667</v>
      </c>
      <c r="B139">
        <v>749796</v>
      </c>
      <c r="C139">
        <v>4812700</v>
      </c>
      <c r="D139">
        <v>10400</v>
      </c>
      <c r="E139">
        <v>5572896</v>
      </c>
      <c r="F139">
        <v>15</v>
      </c>
      <c r="G139">
        <v>1302200</v>
      </c>
      <c r="H139">
        <v>265664</v>
      </c>
    </row>
    <row r="140" spans="1:8" x14ac:dyDescent="0.25">
      <c r="A140" t="s">
        <v>668</v>
      </c>
      <c r="B140">
        <v>35100</v>
      </c>
      <c r="C140">
        <v>82335</v>
      </c>
      <c r="D140">
        <v>400</v>
      </c>
      <c r="E140">
        <v>117835</v>
      </c>
      <c r="F140">
        <v>14</v>
      </c>
      <c r="G140">
        <v>75800</v>
      </c>
      <c r="H140">
        <v>3050</v>
      </c>
    </row>
    <row r="141" spans="1:8" x14ac:dyDescent="0.25">
      <c r="A141" t="s">
        <v>669</v>
      </c>
      <c r="B141">
        <v>31070</v>
      </c>
      <c r="C141">
        <v>196405</v>
      </c>
      <c r="D141">
        <v>0</v>
      </c>
      <c r="E141">
        <v>227475</v>
      </c>
      <c r="F141">
        <v>15</v>
      </c>
      <c r="G141">
        <v>34425</v>
      </c>
      <c r="H141">
        <v>17700</v>
      </c>
    </row>
    <row r="142" spans="1:8" x14ac:dyDescent="0.25">
      <c r="A142" t="s">
        <v>670</v>
      </c>
      <c r="B142">
        <v>277426</v>
      </c>
      <c r="C142">
        <v>54213</v>
      </c>
      <c r="D142">
        <v>0</v>
      </c>
      <c r="E142">
        <v>331639</v>
      </c>
      <c r="F142">
        <v>11</v>
      </c>
      <c r="G142">
        <v>85396</v>
      </c>
      <c r="H142">
        <v>26003</v>
      </c>
    </row>
    <row r="143" spans="1:8" x14ac:dyDescent="0.25">
      <c r="A143" t="s">
        <v>671</v>
      </c>
      <c r="B143">
        <v>325152</v>
      </c>
      <c r="C143">
        <v>7887</v>
      </c>
      <c r="D143">
        <v>79200</v>
      </c>
      <c r="E143">
        <v>412239</v>
      </c>
      <c r="F143">
        <v>15</v>
      </c>
      <c r="G143">
        <v>129200</v>
      </c>
      <c r="H143">
        <v>19100</v>
      </c>
    </row>
    <row r="144" spans="1:8" x14ac:dyDescent="0.25">
      <c r="A144" t="s">
        <v>672</v>
      </c>
      <c r="B144">
        <v>187081</v>
      </c>
      <c r="C144">
        <v>6213</v>
      </c>
      <c r="D144">
        <v>32018</v>
      </c>
      <c r="E144">
        <v>225312</v>
      </c>
      <c r="F144">
        <v>15</v>
      </c>
      <c r="G144">
        <v>40145</v>
      </c>
      <c r="H144">
        <v>13600</v>
      </c>
    </row>
    <row r="145" spans="1:8" x14ac:dyDescent="0.25">
      <c r="A145" t="s">
        <v>673</v>
      </c>
      <c r="B145">
        <v>39919</v>
      </c>
      <c r="C145">
        <v>9000</v>
      </c>
      <c r="D145">
        <v>0</v>
      </c>
      <c r="E145">
        <v>48919</v>
      </c>
      <c r="F145">
        <v>10</v>
      </c>
      <c r="G145">
        <v>21600</v>
      </c>
      <c r="H145">
        <v>2950</v>
      </c>
    </row>
    <row r="146" spans="1:8" x14ac:dyDescent="0.25">
      <c r="A146" t="s">
        <v>674</v>
      </c>
      <c r="B146">
        <v>879317</v>
      </c>
      <c r="C146">
        <v>150247</v>
      </c>
      <c r="D146">
        <v>2200</v>
      </c>
      <c r="E146">
        <v>1031764</v>
      </c>
      <c r="F146">
        <v>15</v>
      </c>
      <c r="G146">
        <v>384450</v>
      </c>
      <c r="H146">
        <v>13500</v>
      </c>
    </row>
    <row r="147" spans="1:8" x14ac:dyDescent="0.25">
      <c r="A147" t="s">
        <v>447</v>
      </c>
      <c r="B147">
        <v>926600</v>
      </c>
      <c r="C147">
        <v>269114</v>
      </c>
      <c r="D147">
        <v>401292</v>
      </c>
      <c r="E147">
        <v>1597006</v>
      </c>
      <c r="F147">
        <v>15</v>
      </c>
      <c r="G147">
        <v>537156</v>
      </c>
      <c r="H147">
        <v>53416</v>
      </c>
    </row>
    <row r="148" spans="1:8" x14ac:dyDescent="0.25">
      <c r="A148" t="s">
        <v>675</v>
      </c>
      <c r="B148">
        <v>52020</v>
      </c>
      <c r="C148">
        <v>83520</v>
      </c>
      <c r="D148">
        <v>0</v>
      </c>
      <c r="E148">
        <v>135540</v>
      </c>
      <c r="F148">
        <v>1</v>
      </c>
      <c r="G148">
        <v>135540</v>
      </c>
      <c r="H148">
        <v>135540</v>
      </c>
    </row>
    <row r="149" spans="1:8" x14ac:dyDescent="0.25">
      <c r="A149" t="s">
        <v>676</v>
      </c>
      <c r="B149">
        <v>200400</v>
      </c>
      <c r="C149">
        <v>29185</v>
      </c>
      <c r="D149">
        <v>7656</v>
      </c>
      <c r="E149">
        <v>237241</v>
      </c>
      <c r="F149">
        <v>15</v>
      </c>
      <c r="G149">
        <v>37920</v>
      </c>
      <c r="H149">
        <v>5664</v>
      </c>
    </row>
    <row r="150" spans="1:8" x14ac:dyDescent="0.25">
      <c r="A150" t="s">
        <v>677</v>
      </c>
      <c r="B150">
        <v>315435</v>
      </c>
      <c r="C150">
        <v>2823</v>
      </c>
      <c r="D150">
        <v>500</v>
      </c>
      <c r="E150">
        <v>318758</v>
      </c>
      <c r="F150">
        <v>12</v>
      </c>
      <c r="G150">
        <v>110000</v>
      </c>
      <c r="H150">
        <v>5110</v>
      </c>
    </row>
    <row r="151" spans="1:8" x14ac:dyDescent="0.25">
      <c r="A151" t="s">
        <v>678</v>
      </c>
      <c r="B151">
        <v>55900</v>
      </c>
      <c r="C151">
        <v>100</v>
      </c>
      <c r="D151">
        <v>0</v>
      </c>
      <c r="E151">
        <v>56000</v>
      </c>
      <c r="F151">
        <v>14</v>
      </c>
      <c r="G151">
        <v>10500</v>
      </c>
      <c r="H151">
        <v>3500</v>
      </c>
    </row>
    <row r="152" spans="1:8" x14ac:dyDescent="0.25">
      <c r="A152" t="s">
        <v>451</v>
      </c>
      <c r="B152">
        <v>605625</v>
      </c>
      <c r="C152">
        <v>232470</v>
      </c>
      <c r="D152">
        <v>23760</v>
      </c>
      <c r="E152">
        <v>861855</v>
      </c>
      <c r="F152">
        <v>15</v>
      </c>
      <c r="G152">
        <v>273100</v>
      </c>
      <c r="H152">
        <v>47965</v>
      </c>
    </row>
    <row r="153" spans="1:8" x14ac:dyDescent="0.25">
      <c r="A153" t="s">
        <v>679</v>
      </c>
      <c r="B153">
        <v>1000</v>
      </c>
      <c r="C153">
        <v>0</v>
      </c>
      <c r="D153">
        <v>0</v>
      </c>
      <c r="E153">
        <v>1000</v>
      </c>
      <c r="F153">
        <v>1</v>
      </c>
      <c r="G153">
        <v>1000</v>
      </c>
      <c r="H153">
        <v>1000</v>
      </c>
    </row>
    <row r="154" spans="1:8" x14ac:dyDescent="0.25">
      <c r="A154" t="s">
        <v>680</v>
      </c>
      <c r="B154">
        <v>49908</v>
      </c>
      <c r="C154">
        <v>118004</v>
      </c>
      <c r="D154">
        <v>1900</v>
      </c>
      <c r="E154">
        <v>169812</v>
      </c>
      <c r="F154">
        <v>12</v>
      </c>
      <c r="G154">
        <v>88700</v>
      </c>
      <c r="H154">
        <v>5297.5</v>
      </c>
    </row>
    <row r="155" spans="1:8" x14ac:dyDescent="0.25">
      <c r="A155" t="s">
        <v>681</v>
      </c>
      <c r="B155">
        <v>7500</v>
      </c>
      <c r="C155">
        <v>52488578</v>
      </c>
      <c r="D155">
        <v>25000</v>
      </c>
      <c r="E155">
        <v>52521078</v>
      </c>
      <c r="F155">
        <v>15</v>
      </c>
      <c r="G155">
        <v>25859765</v>
      </c>
      <c r="H155">
        <v>1950827</v>
      </c>
    </row>
    <row r="156" spans="1:8" x14ac:dyDescent="0.25">
      <c r="A156" t="s">
        <v>682</v>
      </c>
      <c r="B156">
        <v>1072</v>
      </c>
      <c r="C156">
        <v>16101931</v>
      </c>
      <c r="D156">
        <v>48643</v>
      </c>
      <c r="E156">
        <v>16151646</v>
      </c>
      <c r="F156">
        <v>15</v>
      </c>
      <c r="G156">
        <v>4147048</v>
      </c>
      <c r="H156">
        <v>470079</v>
      </c>
    </row>
    <row r="157" spans="1:8" x14ac:dyDescent="0.25">
      <c r="A157" t="s">
        <v>683</v>
      </c>
      <c r="B157">
        <v>1200</v>
      </c>
      <c r="C157">
        <v>18483974</v>
      </c>
      <c r="D157">
        <v>48643</v>
      </c>
      <c r="E157">
        <v>18533817</v>
      </c>
      <c r="F157">
        <v>15</v>
      </c>
      <c r="G157">
        <v>4198058</v>
      </c>
      <c r="H157">
        <v>306429</v>
      </c>
    </row>
    <row r="158" spans="1:8" x14ac:dyDescent="0.25">
      <c r="A158" t="s">
        <v>351</v>
      </c>
      <c r="B158">
        <v>3472</v>
      </c>
      <c r="C158">
        <v>17441964</v>
      </c>
      <c r="D158">
        <v>318412</v>
      </c>
      <c r="E158">
        <v>17763848</v>
      </c>
      <c r="F158">
        <v>15</v>
      </c>
      <c r="G158">
        <v>3814423</v>
      </c>
      <c r="H158">
        <v>877306</v>
      </c>
    </row>
    <row r="159" spans="1:8" x14ac:dyDescent="0.25">
      <c r="A159" t="s">
        <v>684</v>
      </c>
      <c r="B159">
        <v>63500</v>
      </c>
      <c r="C159">
        <v>200</v>
      </c>
      <c r="D159">
        <v>0</v>
      </c>
      <c r="E159">
        <v>63700</v>
      </c>
      <c r="F159">
        <v>14</v>
      </c>
      <c r="G159">
        <v>13500</v>
      </c>
      <c r="H159">
        <v>3000</v>
      </c>
    </row>
    <row r="160" spans="1:8" x14ac:dyDescent="0.25">
      <c r="A160" t="s">
        <v>685</v>
      </c>
      <c r="B160">
        <v>644000</v>
      </c>
      <c r="C160">
        <v>4975</v>
      </c>
      <c r="D160">
        <v>77100</v>
      </c>
      <c r="E160">
        <v>726075</v>
      </c>
      <c r="F160">
        <v>14</v>
      </c>
      <c r="G160">
        <v>521000</v>
      </c>
      <c r="H160">
        <v>16000</v>
      </c>
    </row>
    <row r="161" spans="1:8" x14ac:dyDescent="0.25">
      <c r="A161" t="s">
        <v>686</v>
      </c>
      <c r="B161">
        <v>547736</v>
      </c>
      <c r="C161">
        <v>10170</v>
      </c>
      <c r="D161">
        <v>700</v>
      </c>
      <c r="E161">
        <v>558606</v>
      </c>
      <c r="F161">
        <v>13</v>
      </c>
      <c r="G161">
        <v>375000</v>
      </c>
      <c r="H161">
        <v>2500</v>
      </c>
    </row>
    <row r="162" spans="1:8" x14ac:dyDescent="0.25">
      <c r="A162" t="s">
        <v>258</v>
      </c>
      <c r="B162">
        <v>209115</v>
      </c>
      <c r="C162">
        <v>1334376</v>
      </c>
      <c r="D162">
        <v>12014</v>
      </c>
      <c r="E162">
        <v>1555505</v>
      </c>
      <c r="F162">
        <v>15</v>
      </c>
      <c r="G162">
        <v>1310000</v>
      </c>
      <c r="H162">
        <v>4240</v>
      </c>
    </row>
    <row r="163" spans="1:8" x14ac:dyDescent="0.25">
      <c r="A163" t="s">
        <v>281</v>
      </c>
      <c r="B163">
        <v>334285</v>
      </c>
      <c r="C163">
        <v>12480</v>
      </c>
      <c r="D163">
        <v>10451</v>
      </c>
      <c r="E163">
        <v>357216</v>
      </c>
      <c r="F163">
        <v>14</v>
      </c>
      <c r="G163">
        <v>202600</v>
      </c>
      <c r="H163">
        <v>9720</v>
      </c>
    </row>
    <row r="164" spans="1:8" x14ac:dyDescent="0.25">
      <c r="A164" t="s">
        <v>687</v>
      </c>
      <c r="B164">
        <v>33025</v>
      </c>
      <c r="C164">
        <v>0</v>
      </c>
      <c r="D164">
        <v>0</v>
      </c>
      <c r="E164">
        <v>33025</v>
      </c>
      <c r="F164">
        <v>2</v>
      </c>
      <c r="G164">
        <v>30225</v>
      </c>
      <c r="H164">
        <v>16512.5</v>
      </c>
    </row>
    <row r="165" spans="1:8" x14ac:dyDescent="0.25">
      <c r="A165" t="s">
        <v>688</v>
      </c>
      <c r="B165">
        <v>420648</v>
      </c>
      <c r="C165">
        <v>224627</v>
      </c>
      <c r="D165">
        <v>1800</v>
      </c>
      <c r="E165">
        <v>647075</v>
      </c>
      <c r="F165">
        <v>14</v>
      </c>
      <c r="G165">
        <v>243633</v>
      </c>
      <c r="H165">
        <v>11006</v>
      </c>
    </row>
    <row r="166" spans="1:8" x14ac:dyDescent="0.25">
      <c r="A166" t="s">
        <v>689</v>
      </c>
      <c r="B166">
        <v>59456</v>
      </c>
      <c r="C166">
        <v>58703</v>
      </c>
      <c r="D166">
        <v>0</v>
      </c>
      <c r="E166">
        <v>118159</v>
      </c>
      <c r="F166">
        <v>13</v>
      </c>
      <c r="G166">
        <v>26362</v>
      </c>
      <c r="H166">
        <v>7307</v>
      </c>
    </row>
    <row r="167" spans="1:8" x14ac:dyDescent="0.25">
      <c r="A167" t="s">
        <v>690</v>
      </c>
      <c r="B167">
        <v>77544</v>
      </c>
      <c r="C167">
        <v>5505</v>
      </c>
      <c r="D167">
        <v>0</v>
      </c>
      <c r="E167">
        <v>83049</v>
      </c>
      <c r="F167">
        <v>12</v>
      </c>
      <c r="G167">
        <v>20000</v>
      </c>
      <c r="H167">
        <v>7000</v>
      </c>
    </row>
    <row r="168" spans="1:8" x14ac:dyDescent="0.25">
      <c r="A168" t="s">
        <v>691</v>
      </c>
      <c r="B168">
        <v>20959</v>
      </c>
      <c r="C168">
        <v>1042</v>
      </c>
      <c r="D168">
        <v>2796</v>
      </c>
      <c r="E168">
        <v>24797</v>
      </c>
      <c r="F168">
        <v>3</v>
      </c>
      <c r="G168">
        <v>9767</v>
      </c>
      <c r="H168">
        <v>8029</v>
      </c>
    </row>
    <row r="169" spans="1:8" x14ac:dyDescent="0.25">
      <c r="A169" t="s">
        <v>692</v>
      </c>
      <c r="B169">
        <v>26925</v>
      </c>
      <c r="C169">
        <v>1742</v>
      </c>
      <c r="D169">
        <v>2796</v>
      </c>
      <c r="E169">
        <v>31463</v>
      </c>
      <c r="F169">
        <v>3</v>
      </c>
      <c r="G169">
        <v>12652</v>
      </c>
      <c r="H169">
        <v>10160</v>
      </c>
    </row>
    <row r="170" spans="1:8" x14ac:dyDescent="0.25">
      <c r="A170" t="s">
        <v>693</v>
      </c>
      <c r="B170">
        <v>28135</v>
      </c>
      <c r="C170">
        <v>1742</v>
      </c>
      <c r="D170">
        <v>2796</v>
      </c>
      <c r="E170">
        <v>32673</v>
      </c>
      <c r="F170">
        <v>3</v>
      </c>
      <c r="G170">
        <v>12905</v>
      </c>
      <c r="H170">
        <v>11087</v>
      </c>
    </row>
    <row r="171" spans="1:8" x14ac:dyDescent="0.25">
      <c r="A171" t="s">
        <v>694</v>
      </c>
      <c r="B171">
        <v>23725</v>
      </c>
      <c r="C171">
        <v>1042</v>
      </c>
      <c r="D171">
        <v>2796</v>
      </c>
      <c r="E171">
        <v>27563</v>
      </c>
      <c r="F171">
        <v>3</v>
      </c>
      <c r="G171">
        <v>11366</v>
      </c>
      <c r="H171">
        <v>8660</v>
      </c>
    </row>
    <row r="172" spans="1:8" x14ac:dyDescent="0.25">
      <c r="A172" t="s">
        <v>695</v>
      </c>
      <c r="B172">
        <v>13033</v>
      </c>
      <c r="C172">
        <v>124</v>
      </c>
      <c r="D172">
        <v>0</v>
      </c>
      <c r="E172">
        <v>13157</v>
      </c>
      <c r="F172">
        <v>2</v>
      </c>
      <c r="G172">
        <v>8308</v>
      </c>
      <c r="H172">
        <v>6578.5</v>
      </c>
    </row>
    <row r="173" spans="1:8" x14ac:dyDescent="0.25">
      <c r="A173" t="s">
        <v>696</v>
      </c>
      <c r="B173">
        <v>151463</v>
      </c>
      <c r="C173">
        <v>33147</v>
      </c>
      <c r="D173">
        <v>0</v>
      </c>
      <c r="E173">
        <v>184610</v>
      </c>
      <c r="F173">
        <v>2</v>
      </c>
      <c r="G173">
        <v>115376</v>
      </c>
      <c r="H173">
        <v>92305</v>
      </c>
    </row>
    <row r="174" spans="1:8" x14ac:dyDescent="0.25">
      <c r="A174" t="s">
        <v>697</v>
      </c>
      <c r="B174">
        <v>115084</v>
      </c>
      <c r="C174">
        <v>218324</v>
      </c>
      <c r="D174">
        <v>4904</v>
      </c>
      <c r="E174">
        <v>338312</v>
      </c>
      <c r="F174">
        <v>15</v>
      </c>
      <c r="G174">
        <v>57820</v>
      </c>
      <c r="H174">
        <v>23100</v>
      </c>
    </row>
    <row r="175" spans="1:8" x14ac:dyDescent="0.25">
      <c r="A175" t="s">
        <v>698</v>
      </c>
      <c r="B175">
        <v>490540</v>
      </c>
      <c r="C175">
        <v>1577</v>
      </c>
      <c r="D175">
        <v>4707</v>
      </c>
      <c r="E175">
        <v>496824</v>
      </c>
      <c r="F175">
        <v>14</v>
      </c>
      <c r="G175">
        <v>170364</v>
      </c>
      <c r="H175">
        <v>4228</v>
      </c>
    </row>
    <row r="176" spans="1:8" x14ac:dyDescent="0.25">
      <c r="A176" t="s">
        <v>699</v>
      </c>
      <c r="B176">
        <v>1104093</v>
      </c>
      <c r="C176">
        <v>33500</v>
      </c>
      <c r="D176">
        <v>593934</v>
      </c>
      <c r="E176">
        <v>1731527</v>
      </c>
      <c r="F176">
        <v>7</v>
      </c>
      <c r="G176">
        <v>954600</v>
      </c>
      <c r="H176">
        <v>133578</v>
      </c>
    </row>
    <row r="177" spans="1:8" x14ac:dyDescent="0.25">
      <c r="A177" t="s">
        <v>700</v>
      </c>
      <c r="B177">
        <v>543753</v>
      </c>
      <c r="C177">
        <v>502920</v>
      </c>
      <c r="D177">
        <v>16200</v>
      </c>
      <c r="E177">
        <v>1062873</v>
      </c>
      <c r="F177">
        <v>14</v>
      </c>
      <c r="G177">
        <v>494726</v>
      </c>
      <c r="H177">
        <v>38665</v>
      </c>
    </row>
    <row r="178" spans="1:8" x14ac:dyDescent="0.25">
      <c r="A178" t="s">
        <v>701</v>
      </c>
      <c r="B178">
        <v>90322</v>
      </c>
      <c r="C178">
        <v>289150</v>
      </c>
      <c r="D178">
        <v>0</v>
      </c>
      <c r="E178">
        <v>379472</v>
      </c>
      <c r="F178">
        <v>15</v>
      </c>
      <c r="G178">
        <v>72285</v>
      </c>
      <c r="H178">
        <v>21974</v>
      </c>
    </row>
    <row r="179" spans="1:8" x14ac:dyDescent="0.25">
      <c r="A179" t="s">
        <v>702</v>
      </c>
      <c r="B179">
        <v>572461</v>
      </c>
      <c r="C179">
        <v>563143</v>
      </c>
      <c r="D179">
        <v>97410</v>
      </c>
      <c r="E179">
        <v>1233014</v>
      </c>
      <c r="F179">
        <v>15</v>
      </c>
      <c r="G179">
        <v>134228</v>
      </c>
      <c r="H179">
        <v>74333</v>
      </c>
    </row>
    <row r="180" spans="1:8" x14ac:dyDescent="0.25">
      <c r="A180" t="s">
        <v>703</v>
      </c>
      <c r="B180">
        <v>133203</v>
      </c>
      <c r="C180">
        <v>948252</v>
      </c>
      <c r="D180">
        <v>37870</v>
      </c>
      <c r="E180">
        <v>1119325</v>
      </c>
      <c r="F180">
        <v>15</v>
      </c>
      <c r="G180">
        <v>317100</v>
      </c>
      <c r="H180">
        <v>33100</v>
      </c>
    </row>
    <row r="181" spans="1:8" x14ac:dyDescent="0.25">
      <c r="A181" t="s">
        <v>704</v>
      </c>
      <c r="B181">
        <v>591807</v>
      </c>
      <c r="C181">
        <v>433208</v>
      </c>
      <c r="D181">
        <v>38715</v>
      </c>
      <c r="E181">
        <v>1063730</v>
      </c>
      <c r="F181">
        <v>15</v>
      </c>
      <c r="G181">
        <v>257702</v>
      </c>
      <c r="H181">
        <v>46516</v>
      </c>
    </row>
    <row r="182" spans="1:8" x14ac:dyDescent="0.25">
      <c r="A182" t="s">
        <v>705</v>
      </c>
      <c r="B182">
        <v>4048438</v>
      </c>
      <c r="C182">
        <v>1370307</v>
      </c>
      <c r="D182">
        <v>1750700</v>
      </c>
      <c r="E182">
        <v>7169445</v>
      </c>
      <c r="F182">
        <v>14</v>
      </c>
      <c r="G182">
        <v>897716</v>
      </c>
      <c r="H182">
        <v>451565</v>
      </c>
    </row>
    <row r="183" spans="1:8" x14ac:dyDescent="0.25">
      <c r="A183" t="s">
        <v>706</v>
      </c>
      <c r="B183">
        <v>22353170</v>
      </c>
      <c r="C183">
        <v>36822443</v>
      </c>
      <c r="D183">
        <v>13582073</v>
      </c>
      <c r="E183">
        <v>72757686</v>
      </c>
      <c r="F183">
        <v>15</v>
      </c>
      <c r="G183">
        <v>7322553</v>
      </c>
      <c r="H183">
        <v>4820134</v>
      </c>
    </row>
    <row r="184" spans="1:8" x14ac:dyDescent="0.25">
      <c r="A184" t="s">
        <v>707</v>
      </c>
      <c r="B184">
        <v>1185949</v>
      </c>
      <c r="C184">
        <v>490457</v>
      </c>
      <c r="D184">
        <v>3300</v>
      </c>
      <c r="E184">
        <v>1679706</v>
      </c>
      <c r="F184">
        <v>14</v>
      </c>
      <c r="G184">
        <v>244509</v>
      </c>
      <c r="H184">
        <v>113428.5</v>
      </c>
    </row>
    <row r="185" spans="1:8" x14ac:dyDescent="0.25">
      <c r="A185" t="s">
        <v>708</v>
      </c>
      <c r="B185">
        <v>2398832</v>
      </c>
      <c r="C185">
        <v>167835</v>
      </c>
      <c r="D185">
        <v>0</v>
      </c>
      <c r="E185">
        <v>2566667</v>
      </c>
      <c r="F185">
        <v>15</v>
      </c>
      <c r="G185">
        <v>925093</v>
      </c>
      <c r="H185">
        <v>45021</v>
      </c>
    </row>
    <row r="186" spans="1:8" x14ac:dyDescent="0.25">
      <c r="A186" t="s">
        <v>709</v>
      </c>
      <c r="B186">
        <v>9815158</v>
      </c>
      <c r="C186">
        <v>21607856</v>
      </c>
      <c r="D186">
        <v>63000</v>
      </c>
      <c r="E186">
        <v>31486014</v>
      </c>
      <c r="F186">
        <v>15</v>
      </c>
      <c r="G186">
        <v>4627010</v>
      </c>
      <c r="H186">
        <v>1676046</v>
      </c>
    </row>
    <row r="187" spans="1:8" x14ac:dyDescent="0.25">
      <c r="A187" t="s">
        <v>710</v>
      </c>
      <c r="B187">
        <v>3662125</v>
      </c>
      <c r="C187">
        <v>4452039</v>
      </c>
      <c r="D187">
        <v>8000</v>
      </c>
      <c r="E187">
        <v>8122164</v>
      </c>
      <c r="F187">
        <v>15</v>
      </c>
      <c r="G187">
        <v>2033910</v>
      </c>
      <c r="H187">
        <v>415542</v>
      </c>
    </row>
    <row r="188" spans="1:8" x14ac:dyDescent="0.25">
      <c r="A188" t="s">
        <v>711</v>
      </c>
      <c r="B188">
        <v>5302742</v>
      </c>
      <c r="C188">
        <v>7398939</v>
      </c>
      <c r="D188">
        <v>1006720</v>
      </c>
      <c r="E188">
        <v>13708401</v>
      </c>
      <c r="F188">
        <v>15</v>
      </c>
      <c r="G188">
        <v>1616963</v>
      </c>
      <c r="H188">
        <v>1101201</v>
      </c>
    </row>
    <row r="189" spans="1:8" x14ac:dyDescent="0.25">
      <c r="A189" t="s">
        <v>712</v>
      </c>
      <c r="B189">
        <v>8000</v>
      </c>
      <c r="C189">
        <v>6000</v>
      </c>
      <c r="D189">
        <v>500</v>
      </c>
      <c r="E189">
        <v>14500</v>
      </c>
      <c r="F189">
        <v>1</v>
      </c>
      <c r="G189">
        <v>14500</v>
      </c>
      <c r="H189">
        <v>14500</v>
      </c>
    </row>
    <row r="190" spans="1:8" x14ac:dyDescent="0.25">
      <c r="A190" t="s">
        <v>713</v>
      </c>
      <c r="B190">
        <v>85205</v>
      </c>
      <c r="C190">
        <v>504</v>
      </c>
      <c r="D190">
        <v>5000</v>
      </c>
      <c r="E190">
        <v>90709</v>
      </c>
      <c r="F190">
        <v>1</v>
      </c>
      <c r="G190">
        <v>90709</v>
      </c>
      <c r="H190">
        <v>90709</v>
      </c>
    </row>
    <row r="191" spans="1:8" x14ac:dyDescent="0.25">
      <c r="A191" t="s">
        <v>714</v>
      </c>
      <c r="B191">
        <v>117938</v>
      </c>
      <c r="C191">
        <v>21725</v>
      </c>
      <c r="D191">
        <v>5795</v>
      </c>
      <c r="E191">
        <v>145458</v>
      </c>
      <c r="F191">
        <v>14</v>
      </c>
      <c r="G191">
        <v>39990</v>
      </c>
      <c r="H191">
        <v>4289.5</v>
      </c>
    </row>
    <row r="192" spans="1:8" x14ac:dyDescent="0.25">
      <c r="A192" t="s">
        <v>715</v>
      </c>
      <c r="B192">
        <v>426019</v>
      </c>
      <c r="C192">
        <v>78487</v>
      </c>
      <c r="D192">
        <v>6708</v>
      </c>
      <c r="E192">
        <v>511214</v>
      </c>
      <c r="F192">
        <v>14</v>
      </c>
      <c r="G192">
        <v>180664</v>
      </c>
      <c r="H192">
        <v>14365</v>
      </c>
    </row>
    <row r="193" spans="1:8" x14ac:dyDescent="0.25">
      <c r="A193" t="s">
        <v>716</v>
      </c>
      <c r="B193">
        <v>731983</v>
      </c>
      <c r="C193">
        <v>2038209</v>
      </c>
      <c r="D193">
        <v>39900</v>
      </c>
      <c r="E193">
        <v>2810092</v>
      </c>
      <c r="F193">
        <v>15</v>
      </c>
      <c r="G193">
        <v>609107</v>
      </c>
      <c r="H193">
        <v>125792</v>
      </c>
    </row>
    <row r="194" spans="1:8" x14ac:dyDescent="0.25">
      <c r="A194" t="s">
        <v>717</v>
      </c>
      <c r="B194">
        <v>195218</v>
      </c>
      <c r="C194">
        <v>2460</v>
      </c>
      <c r="D194">
        <v>0</v>
      </c>
      <c r="E194">
        <v>197678</v>
      </c>
      <c r="F194">
        <v>12</v>
      </c>
      <c r="G194">
        <v>43945</v>
      </c>
      <c r="H194">
        <v>15600</v>
      </c>
    </row>
    <row r="195" spans="1:8" x14ac:dyDescent="0.25">
      <c r="A195" t="s">
        <v>718</v>
      </c>
      <c r="B195">
        <v>660300</v>
      </c>
      <c r="C195">
        <v>12214</v>
      </c>
      <c r="D195">
        <v>2500</v>
      </c>
      <c r="E195">
        <v>675014</v>
      </c>
      <c r="F195">
        <v>15</v>
      </c>
      <c r="G195">
        <v>163100</v>
      </c>
      <c r="H195">
        <v>27200</v>
      </c>
    </row>
    <row r="196" spans="1:8" x14ac:dyDescent="0.25">
      <c r="A196" t="s">
        <v>719</v>
      </c>
      <c r="B196">
        <v>862195</v>
      </c>
      <c r="C196">
        <v>17200</v>
      </c>
      <c r="D196">
        <v>14074</v>
      </c>
      <c r="E196">
        <v>893469</v>
      </c>
      <c r="F196">
        <v>1</v>
      </c>
      <c r="G196">
        <v>893469</v>
      </c>
      <c r="H196">
        <v>893469</v>
      </c>
    </row>
    <row r="197" spans="1:8" x14ac:dyDescent="0.25">
      <c r="A197" t="s">
        <v>720</v>
      </c>
      <c r="B197">
        <v>2405346</v>
      </c>
      <c r="C197">
        <v>1011777</v>
      </c>
      <c r="D197">
        <v>792964</v>
      </c>
      <c r="E197">
        <v>4210087</v>
      </c>
      <c r="F197">
        <v>15</v>
      </c>
      <c r="G197">
        <v>455091</v>
      </c>
      <c r="H197">
        <v>266015</v>
      </c>
    </row>
    <row r="198" spans="1:8" x14ac:dyDescent="0.25">
      <c r="A198" t="s">
        <v>721</v>
      </c>
      <c r="B198">
        <v>366900</v>
      </c>
      <c r="C198">
        <v>254601</v>
      </c>
      <c r="D198">
        <v>0</v>
      </c>
      <c r="E198">
        <v>621501</v>
      </c>
      <c r="F198">
        <v>15</v>
      </c>
      <c r="G198">
        <v>100726</v>
      </c>
      <c r="H198">
        <v>30500</v>
      </c>
    </row>
    <row r="199" spans="1:8" x14ac:dyDescent="0.25">
      <c r="A199" t="s">
        <v>722</v>
      </c>
      <c r="B199">
        <v>1677483</v>
      </c>
      <c r="C199">
        <v>1293852</v>
      </c>
      <c r="D199">
        <v>556</v>
      </c>
      <c r="E199">
        <v>2971891</v>
      </c>
      <c r="F199">
        <v>15</v>
      </c>
      <c r="G199">
        <v>415806</v>
      </c>
      <c r="H199">
        <v>168682</v>
      </c>
    </row>
    <row r="200" spans="1:8" x14ac:dyDescent="0.25">
      <c r="A200" t="s">
        <v>723</v>
      </c>
      <c r="B200">
        <v>116600</v>
      </c>
      <c r="C200">
        <v>795</v>
      </c>
      <c r="D200">
        <v>0</v>
      </c>
      <c r="E200">
        <v>117395</v>
      </c>
      <c r="F200">
        <v>14</v>
      </c>
      <c r="G200">
        <v>20500</v>
      </c>
      <c r="H200">
        <v>8097.5</v>
      </c>
    </row>
    <row r="201" spans="1:8" x14ac:dyDescent="0.25">
      <c r="A201" t="s">
        <v>724</v>
      </c>
      <c r="B201">
        <v>14966</v>
      </c>
      <c r="C201">
        <v>0</v>
      </c>
      <c r="D201">
        <v>0</v>
      </c>
      <c r="E201">
        <v>14966</v>
      </c>
      <c r="F201">
        <v>1</v>
      </c>
      <c r="G201">
        <v>14966</v>
      </c>
      <c r="H201">
        <v>14966</v>
      </c>
    </row>
    <row r="202" spans="1:8" x14ac:dyDescent="0.25">
      <c r="A202" t="s">
        <v>725</v>
      </c>
      <c r="B202">
        <v>20470</v>
      </c>
      <c r="C202">
        <v>847</v>
      </c>
      <c r="D202">
        <v>2796</v>
      </c>
      <c r="E202">
        <v>24113</v>
      </c>
      <c r="F202">
        <v>3</v>
      </c>
      <c r="G202">
        <v>11171</v>
      </c>
      <c r="H202">
        <v>7537</v>
      </c>
    </row>
    <row r="203" spans="1:8" x14ac:dyDescent="0.25">
      <c r="A203" t="s">
        <v>134</v>
      </c>
      <c r="B203">
        <v>464582</v>
      </c>
      <c r="C203">
        <v>410159</v>
      </c>
      <c r="D203">
        <v>2110</v>
      </c>
      <c r="E203">
        <v>876851</v>
      </c>
      <c r="F203">
        <v>1</v>
      </c>
      <c r="G203">
        <v>876851</v>
      </c>
      <c r="H203">
        <v>876851</v>
      </c>
    </row>
    <row r="204" spans="1:8" x14ac:dyDescent="0.25">
      <c r="A204" t="s">
        <v>726</v>
      </c>
      <c r="B204">
        <v>59400</v>
      </c>
      <c r="C204">
        <v>83516</v>
      </c>
      <c r="D204">
        <v>0</v>
      </c>
      <c r="E204">
        <v>142916</v>
      </c>
      <c r="F204">
        <v>15</v>
      </c>
      <c r="G204">
        <v>58500</v>
      </c>
      <c r="H204">
        <v>4416</v>
      </c>
    </row>
    <row r="205" spans="1:8" x14ac:dyDescent="0.25">
      <c r="A205" t="s">
        <v>455</v>
      </c>
      <c r="B205">
        <v>29050</v>
      </c>
      <c r="C205">
        <v>20826</v>
      </c>
      <c r="D205">
        <v>34896</v>
      </c>
      <c r="E205">
        <v>84772</v>
      </c>
      <c r="F205">
        <v>15</v>
      </c>
      <c r="G205">
        <v>33080</v>
      </c>
      <c r="H205">
        <v>2140</v>
      </c>
    </row>
    <row r="206" spans="1:8" x14ac:dyDescent="0.25">
      <c r="A206" t="s">
        <v>727</v>
      </c>
      <c r="B206">
        <v>0</v>
      </c>
      <c r="C206">
        <v>1200</v>
      </c>
      <c r="D206">
        <v>0</v>
      </c>
      <c r="E206">
        <v>1200</v>
      </c>
      <c r="F206">
        <v>1</v>
      </c>
      <c r="G206">
        <v>1200</v>
      </c>
      <c r="H206">
        <v>1200</v>
      </c>
    </row>
    <row r="207" spans="1:8" x14ac:dyDescent="0.25">
      <c r="A207" t="s">
        <v>728</v>
      </c>
      <c r="B207">
        <v>126538</v>
      </c>
      <c r="C207">
        <v>9570</v>
      </c>
      <c r="D207">
        <v>0</v>
      </c>
      <c r="E207">
        <v>136108</v>
      </c>
      <c r="F207">
        <v>11</v>
      </c>
      <c r="G207">
        <v>24157</v>
      </c>
      <c r="H207">
        <v>8500</v>
      </c>
    </row>
    <row r="208" spans="1:8" x14ac:dyDescent="0.25">
      <c r="A208" t="s">
        <v>729</v>
      </c>
      <c r="B208">
        <v>105976</v>
      </c>
      <c r="C208">
        <v>22103</v>
      </c>
      <c r="D208">
        <v>0</v>
      </c>
      <c r="E208">
        <v>128079</v>
      </c>
      <c r="F208">
        <v>10</v>
      </c>
      <c r="G208">
        <v>31500</v>
      </c>
      <c r="H208">
        <v>9261.5</v>
      </c>
    </row>
    <row r="209" spans="1:8" x14ac:dyDescent="0.25">
      <c r="A209" t="s">
        <v>730</v>
      </c>
      <c r="B209">
        <v>62600</v>
      </c>
      <c r="C209">
        <v>40533</v>
      </c>
      <c r="D209">
        <v>0</v>
      </c>
      <c r="E209">
        <v>103133</v>
      </c>
      <c r="F209">
        <v>15</v>
      </c>
      <c r="G209">
        <v>15615</v>
      </c>
      <c r="H209">
        <v>6500</v>
      </c>
    </row>
    <row r="210" spans="1:8" x14ac:dyDescent="0.25">
      <c r="A210" t="s">
        <v>731</v>
      </c>
      <c r="B210">
        <v>229053</v>
      </c>
      <c r="C210">
        <v>13555</v>
      </c>
      <c r="D210">
        <v>0</v>
      </c>
      <c r="E210">
        <v>242608</v>
      </c>
      <c r="F210">
        <v>13</v>
      </c>
      <c r="G210">
        <v>88500</v>
      </c>
      <c r="H210">
        <v>9400</v>
      </c>
    </row>
    <row r="211" spans="1:8" x14ac:dyDescent="0.25">
      <c r="A211" t="s">
        <v>732</v>
      </c>
      <c r="B211">
        <v>158600</v>
      </c>
      <c r="C211">
        <v>100</v>
      </c>
      <c r="D211">
        <v>0</v>
      </c>
      <c r="E211">
        <v>158700</v>
      </c>
      <c r="F211">
        <v>13</v>
      </c>
      <c r="G211">
        <v>39500</v>
      </c>
      <c r="H211">
        <v>7100</v>
      </c>
    </row>
    <row r="212" spans="1:8" x14ac:dyDescent="0.25">
      <c r="A212" t="s">
        <v>733</v>
      </c>
      <c r="B212">
        <v>477374</v>
      </c>
      <c r="C212">
        <v>2101032</v>
      </c>
      <c r="D212">
        <v>100</v>
      </c>
      <c r="E212">
        <v>2578506</v>
      </c>
      <c r="F212">
        <v>15</v>
      </c>
      <c r="G212">
        <v>1845000</v>
      </c>
      <c r="H212">
        <v>42000</v>
      </c>
    </row>
    <row r="213" spans="1:8" x14ac:dyDescent="0.25">
      <c r="A213" t="s">
        <v>734</v>
      </c>
      <c r="B213">
        <v>242677</v>
      </c>
      <c r="C213">
        <v>5101</v>
      </c>
      <c r="D213">
        <v>1300</v>
      </c>
      <c r="E213">
        <v>249078</v>
      </c>
      <c r="F213">
        <v>14</v>
      </c>
      <c r="G213">
        <v>35300</v>
      </c>
      <c r="H213">
        <v>18000</v>
      </c>
    </row>
    <row r="214" spans="1:8" x14ac:dyDescent="0.25">
      <c r="A214" t="s">
        <v>735</v>
      </c>
      <c r="B214">
        <v>212300</v>
      </c>
      <c r="C214">
        <v>4377</v>
      </c>
      <c r="D214">
        <v>8550</v>
      </c>
      <c r="E214">
        <v>225227</v>
      </c>
      <c r="F214">
        <v>14</v>
      </c>
      <c r="G214">
        <v>47000</v>
      </c>
      <c r="H214">
        <v>16700</v>
      </c>
    </row>
    <row r="215" spans="1:8" x14ac:dyDescent="0.25">
      <c r="A215" t="s">
        <v>736</v>
      </c>
      <c r="B215">
        <v>274575</v>
      </c>
      <c r="C215">
        <v>843000</v>
      </c>
      <c r="D215">
        <v>0</v>
      </c>
      <c r="E215">
        <v>1117575</v>
      </c>
      <c r="F215">
        <v>14</v>
      </c>
      <c r="G215">
        <v>164598</v>
      </c>
      <c r="H215">
        <v>77782.5</v>
      </c>
    </row>
    <row r="216" spans="1:8" x14ac:dyDescent="0.25">
      <c r="A216" t="s">
        <v>737</v>
      </c>
      <c r="B216">
        <v>73700</v>
      </c>
      <c r="C216">
        <v>6517</v>
      </c>
      <c r="D216">
        <v>53926</v>
      </c>
      <c r="E216">
        <v>134143</v>
      </c>
      <c r="F216">
        <v>10</v>
      </c>
      <c r="G216">
        <v>61250</v>
      </c>
      <c r="H216">
        <v>7650</v>
      </c>
    </row>
    <row r="217" spans="1:8" x14ac:dyDescent="0.25">
      <c r="A217" t="s">
        <v>738</v>
      </c>
      <c r="B217">
        <v>49700</v>
      </c>
      <c r="C217">
        <v>9089</v>
      </c>
      <c r="D217">
        <v>5000</v>
      </c>
      <c r="E217">
        <v>63789</v>
      </c>
      <c r="F217">
        <v>11</v>
      </c>
      <c r="G217">
        <v>11000</v>
      </c>
      <c r="H217">
        <v>6500</v>
      </c>
    </row>
    <row r="218" spans="1:8" x14ac:dyDescent="0.25">
      <c r="A218" t="s">
        <v>739</v>
      </c>
      <c r="B218">
        <v>5166750</v>
      </c>
      <c r="C218">
        <v>1713505</v>
      </c>
      <c r="D218">
        <v>327624</v>
      </c>
      <c r="E218">
        <v>7207879</v>
      </c>
      <c r="F218">
        <v>15</v>
      </c>
      <c r="G218">
        <v>2090755</v>
      </c>
      <c r="H218">
        <v>35371</v>
      </c>
    </row>
    <row r="219" spans="1:8" x14ac:dyDescent="0.25">
      <c r="A219" t="s">
        <v>740</v>
      </c>
      <c r="B219">
        <v>500331</v>
      </c>
      <c r="C219">
        <v>66153</v>
      </c>
      <c r="D219">
        <v>7164</v>
      </c>
      <c r="E219">
        <v>573648</v>
      </c>
      <c r="F219">
        <v>14</v>
      </c>
      <c r="G219">
        <v>176500</v>
      </c>
      <c r="H219">
        <v>7548</v>
      </c>
    </row>
    <row r="220" spans="1:8" x14ac:dyDescent="0.25">
      <c r="A220" t="s">
        <v>741</v>
      </c>
      <c r="B220">
        <v>65919</v>
      </c>
      <c r="C220">
        <v>1577</v>
      </c>
      <c r="D220">
        <v>2796</v>
      </c>
      <c r="E220">
        <v>70292</v>
      </c>
      <c r="F220">
        <v>6</v>
      </c>
      <c r="G220">
        <v>36871</v>
      </c>
      <c r="H220">
        <v>6235</v>
      </c>
    </row>
    <row r="221" spans="1:8" x14ac:dyDescent="0.25">
      <c r="A221" t="s">
        <v>742</v>
      </c>
      <c r="B221">
        <v>64448</v>
      </c>
      <c r="C221">
        <v>1142</v>
      </c>
      <c r="D221">
        <v>2796</v>
      </c>
      <c r="E221">
        <v>68386</v>
      </c>
      <c r="F221">
        <v>3</v>
      </c>
      <c r="G221">
        <v>24116</v>
      </c>
      <c r="H221">
        <v>23660</v>
      </c>
    </row>
    <row r="222" spans="1:8" x14ac:dyDescent="0.25">
      <c r="A222" t="s">
        <v>357</v>
      </c>
      <c r="B222">
        <v>61073007</v>
      </c>
      <c r="C222">
        <v>41947521</v>
      </c>
      <c r="D222">
        <v>17781285</v>
      </c>
      <c r="E222">
        <v>120801813</v>
      </c>
      <c r="F222">
        <v>15</v>
      </c>
      <c r="G222">
        <v>6954633</v>
      </c>
      <c r="H222">
        <v>1560262</v>
      </c>
    </row>
    <row r="223" spans="1:8" x14ac:dyDescent="0.25">
      <c r="A223" t="s">
        <v>743</v>
      </c>
      <c r="B223">
        <v>3854715</v>
      </c>
      <c r="C223">
        <v>649080</v>
      </c>
      <c r="D223">
        <v>666000</v>
      </c>
      <c r="E223">
        <v>5169795</v>
      </c>
      <c r="F223">
        <v>3</v>
      </c>
      <c r="G223">
        <v>3079515</v>
      </c>
      <c r="H223">
        <v>1035390</v>
      </c>
    </row>
    <row r="224" spans="1:8" x14ac:dyDescent="0.25">
      <c r="A224" t="s">
        <v>381</v>
      </c>
      <c r="B224">
        <v>17035948</v>
      </c>
      <c r="C224">
        <v>5237279</v>
      </c>
      <c r="D224">
        <v>346046</v>
      </c>
      <c r="E224">
        <v>22619273</v>
      </c>
      <c r="F224">
        <v>15</v>
      </c>
      <c r="G224">
        <v>3590255</v>
      </c>
      <c r="H224">
        <v>620462.5</v>
      </c>
    </row>
    <row r="225" spans="1:8" x14ac:dyDescent="0.25">
      <c r="A225" t="s">
        <v>744</v>
      </c>
      <c r="B225">
        <v>0</v>
      </c>
      <c r="C225">
        <v>29667</v>
      </c>
      <c r="D225">
        <v>0</v>
      </c>
      <c r="E225">
        <v>29667</v>
      </c>
      <c r="F225">
        <v>1</v>
      </c>
      <c r="G225">
        <v>29667</v>
      </c>
      <c r="H225">
        <v>29667</v>
      </c>
    </row>
    <row r="226" spans="1:8" x14ac:dyDescent="0.25">
      <c r="A226" t="s">
        <v>745</v>
      </c>
      <c r="B226">
        <v>405000</v>
      </c>
      <c r="C226">
        <v>4872</v>
      </c>
      <c r="D226">
        <v>0</v>
      </c>
      <c r="E226">
        <v>409872</v>
      </c>
      <c r="F226">
        <v>15</v>
      </c>
      <c r="G226">
        <v>69000</v>
      </c>
      <c r="H226">
        <v>25900</v>
      </c>
    </row>
    <row r="227" spans="1:8" x14ac:dyDescent="0.25">
      <c r="A227" t="s">
        <v>746</v>
      </c>
      <c r="B227">
        <v>57571</v>
      </c>
      <c r="C227">
        <v>18198</v>
      </c>
      <c r="D227">
        <v>8820</v>
      </c>
      <c r="E227">
        <v>84589</v>
      </c>
      <c r="F227">
        <v>13</v>
      </c>
      <c r="G227">
        <v>16000</v>
      </c>
      <c r="H227">
        <v>6600</v>
      </c>
    </row>
    <row r="228" spans="1:8" x14ac:dyDescent="0.25">
      <c r="A228" t="s">
        <v>498</v>
      </c>
      <c r="B228">
        <v>15294618</v>
      </c>
      <c r="C228">
        <v>99734040</v>
      </c>
      <c r="D228">
        <v>5799774</v>
      </c>
      <c r="E228">
        <v>120828432</v>
      </c>
      <c r="F228">
        <v>15</v>
      </c>
      <c r="G228">
        <v>11285625</v>
      </c>
      <c r="H228">
        <v>5695531</v>
      </c>
    </row>
    <row r="229" spans="1:8" x14ac:dyDescent="0.25">
      <c r="A229" t="s">
        <v>747</v>
      </c>
      <c r="B229">
        <v>86824</v>
      </c>
      <c r="C229">
        <v>1800</v>
      </c>
      <c r="D229">
        <v>300</v>
      </c>
      <c r="E229">
        <v>88924</v>
      </c>
      <c r="F229">
        <v>11</v>
      </c>
      <c r="G229">
        <v>31206</v>
      </c>
      <c r="H229">
        <v>4000</v>
      </c>
    </row>
    <row r="230" spans="1:8" x14ac:dyDescent="0.25">
      <c r="A230" t="s">
        <v>748</v>
      </c>
      <c r="B230">
        <v>345000</v>
      </c>
      <c r="C230">
        <v>20652</v>
      </c>
      <c r="D230">
        <v>4956</v>
      </c>
      <c r="E230">
        <v>370608</v>
      </c>
      <c r="F230">
        <v>14</v>
      </c>
      <c r="G230">
        <v>131190</v>
      </c>
      <c r="H230">
        <v>12640</v>
      </c>
    </row>
    <row r="231" spans="1:8" x14ac:dyDescent="0.25">
      <c r="A231" t="s">
        <v>749</v>
      </c>
      <c r="B231">
        <v>46072</v>
      </c>
      <c r="C231">
        <v>34397</v>
      </c>
      <c r="D231">
        <v>10600</v>
      </c>
      <c r="E231">
        <v>91069</v>
      </c>
      <c r="F231">
        <v>15</v>
      </c>
      <c r="G231">
        <v>13388</v>
      </c>
      <c r="H231">
        <v>4966</v>
      </c>
    </row>
    <row r="232" spans="1:8" x14ac:dyDescent="0.25">
      <c r="A232" t="s">
        <v>750</v>
      </c>
      <c r="B232">
        <v>271549</v>
      </c>
      <c r="C232">
        <v>9373</v>
      </c>
      <c r="D232">
        <v>0</v>
      </c>
      <c r="E232">
        <v>280922</v>
      </c>
      <c r="F232">
        <v>11</v>
      </c>
      <c r="G232">
        <v>105050</v>
      </c>
      <c r="H232">
        <v>21764</v>
      </c>
    </row>
    <row r="233" spans="1:8" x14ac:dyDescent="0.25">
      <c r="A233" t="s">
        <v>751</v>
      </c>
      <c r="B233">
        <v>401315</v>
      </c>
      <c r="C233">
        <v>359067</v>
      </c>
      <c r="D233">
        <v>19500</v>
      </c>
      <c r="E233">
        <v>779882</v>
      </c>
      <c r="F233">
        <v>15</v>
      </c>
      <c r="G233">
        <v>240100</v>
      </c>
      <c r="H233">
        <v>24795</v>
      </c>
    </row>
    <row r="234" spans="1:8" x14ac:dyDescent="0.25">
      <c r="A234" t="s">
        <v>752</v>
      </c>
      <c r="B234">
        <v>120581</v>
      </c>
      <c r="C234">
        <v>687463</v>
      </c>
      <c r="D234">
        <v>0</v>
      </c>
      <c r="E234">
        <v>808044</v>
      </c>
      <c r="F234">
        <v>14</v>
      </c>
      <c r="G234">
        <v>272735</v>
      </c>
      <c r="H234">
        <v>42820</v>
      </c>
    </row>
    <row r="235" spans="1:8" x14ac:dyDescent="0.25">
      <c r="A235" t="s">
        <v>753</v>
      </c>
      <c r="B235">
        <v>153491</v>
      </c>
      <c r="C235">
        <v>1732285</v>
      </c>
      <c r="D235">
        <v>0</v>
      </c>
      <c r="E235">
        <v>1885776</v>
      </c>
      <c r="F235">
        <v>13</v>
      </c>
      <c r="G235">
        <v>379786</v>
      </c>
      <c r="H235">
        <v>121656</v>
      </c>
    </row>
    <row r="236" spans="1:8" x14ac:dyDescent="0.25">
      <c r="A236" t="s">
        <v>754</v>
      </c>
      <c r="B236">
        <v>5901698</v>
      </c>
      <c r="C236">
        <v>669505</v>
      </c>
      <c r="D236">
        <v>17300</v>
      </c>
      <c r="E236">
        <v>6588503</v>
      </c>
      <c r="F236">
        <v>15</v>
      </c>
      <c r="G236">
        <v>1242708</v>
      </c>
      <c r="H236">
        <v>379107</v>
      </c>
    </row>
    <row r="237" spans="1:8" x14ac:dyDescent="0.25">
      <c r="A237" t="s">
        <v>755</v>
      </c>
      <c r="B237">
        <v>69237</v>
      </c>
      <c r="C237">
        <v>123318</v>
      </c>
      <c r="D237">
        <v>0</v>
      </c>
      <c r="E237">
        <v>192555</v>
      </c>
      <c r="F237">
        <v>15</v>
      </c>
      <c r="G237">
        <v>27774</v>
      </c>
      <c r="H237">
        <v>9807</v>
      </c>
    </row>
    <row r="238" spans="1:8" x14ac:dyDescent="0.25">
      <c r="A238" t="s">
        <v>756</v>
      </c>
      <c r="B238">
        <v>355300</v>
      </c>
      <c r="C238">
        <v>995</v>
      </c>
      <c r="D238">
        <v>0</v>
      </c>
      <c r="E238">
        <v>356295</v>
      </c>
      <c r="F238">
        <v>14</v>
      </c>
      <c r="G238">
        <v>111900</v>
      </c>
      <c r="H238">
        <v>13500</v>
      </c>
    </row>
    <row r="239" spans="1:8" x14ac:dyDescent="0.25">
      <c r="A239" t="s">
        <v>757</v>
      </c>
      <c r="B239">
        <v>24100</v>
      </c>
      <c r="C239">
        <v>400</v>
      </c>
      <c r="D239">
        <v>7000</v>
      </c>
      <c r="E239">
        <v>31500</v>
      </c>
      <c r="F239">
        <v>2</v>
      </c>
      <c r="G239">
        <v>18800</v>
      </c>
      <c r="H239">
        <v>15750</v>
      </c>
    </row>
    <row r="240" spans="1:8" x14ac:dyDescent="0.25">
      <c r="A240" t="s">
        <v>758</v>
      </c>
      <c r="B240">
        <v>775570</v>
      </c>
      <c r="C240">
        <v>181053</v>
      </c>
      <c r="D240">
        <v>46286</v>
      </c>
      <c r="E240">
        <v>1002909</v>
      </c>
      <c r="F240">
        <v>15</v>
      </c>
      <c r="G240">
        <v>209446</v>
      </c>
      <c r="H240">
        <v>53555</v>
      </c>
    </row>
    <row r="241" spans="1:8" x14ac:dyDescent="0.25">
      <c r="A241" t="s">
        <v>759</v>
      </c>
      <c r="B241">
        <v>1390423</v>
      </c>
      <c r="C241">
        <v>17651338</v>
      </c>
      <c r="D241">
        <v>51700</v>
      </c>
      <c r="E241">
        <v>19093461</v>
      </c>
      <c r="F241">
        <v>15</v>
      </c>
      <c r="G241">
        <v>7437464</v>
      </c>
      <c r="H241">
        <v>350897</v>
      </c>
    </row>
    <row r="242" spans="1:8" x14ac:dyDescent="0.25">
      <c r="A242" t="s">
        <v>760</v>
      </c>
      <c r="B242">
        <v>1539302</v>
      </c>
      <c r="C242">
        <v>1228814</v>
      </c>
      <c r="D242">
        <v>63532</v>
      </c>
      <c r="E242">
        <v>2831648</v>
      </c>
      <c r="F242">
        <v>15</v>
      </c>
      <c r="G242">
        <v>418388</v>
      </c>
      <c r="H242">
        <v>198612</v>
      </c>
    </row>
    <row r="243" spans="1:8" x14ac:dyDescent="0.25">
      <c r="A243" t="s">
        <v>761</v>
      </c>
      <c r="B243">
        <v>408133</v>
      </c>
      <c r="C243">
        <v>298091</v>
      </c>
      <c r="D243">
        <v>0</v>
      </c>
      <c r="E243">
        <v>706224</v>
      </c>
      <c r="F243">
        <v>15</v>
      </c>
      <c r="G243">
        <v>177782</v>
      </c>
      <c r="H243">
        <v>44650</v>
      </c>
    </row>
    <row r="244" spans="1:8" x14ac:dyDescent="0.25">
      <c r="A244" t="s">
        <v>762</v>
      </c>
      <c r="B244">
        <v>315338</v>
      </c>
      <c r="C244">
        <v>7223</v>
      </c>
      <c r="D244">
        <v>0</v>
      </c>
      <c r="E244">
        <v>322561</v>
      </c>
      <c r="F244">
        <v>12</v>
      </c>
      <c r="G244">
        <v>67785</v>
      </c>
      <c r="H244">
        <v>23033.5</v>
      </c>
    </row>
    <row r="245" spans="1:8" x14ac:dyDescent="0.25">
      <c r="A245" t="s">
        <v>763</v>
      </c>
      <c r="B245">
        <v>43786</v>
      </c>
      <c r="C245">
        <v>3000</v>
      </c>
      <c r="D245">
        <v>0</v>
      </c>
      <c r="E245">
        <v>46786</v>
      </c>
      <c r="F245">
        <v>7</v>
      </c>
      <c r="G245">
        <v>16744</v>
      </c>
      <c r="H245">
        <v>4379</v>
      </c>
    </row>
    <row r="246" spans="1:8" x14ac:dyDescent="0.25">
      <c r="A246" t="s">
        <v>764</v>
      </c>
      <c r="B246">
        <v>273870</v>
      </c>
      <c r="C246">
        <v>2447900</v>
      </c>
      <c r="D246">
        <v>800</v>
      </c>
      <c r="E246">
        <v>2722570</v>
      </c>
      <c r="F246">
        <v>15</v>
      </c>
      <c r="G246">
        <v>1850000</v>
      </c>
      <c r="H246">
        <v>40500</v>
      </c>
    </row>
    <row r="247" spans="1:8" x14ac:dyDescent="0.25">
      <c r="A247" t="s">
        <v>765</v>
      </c>
      <c r="B247">
        <v>279205</v>
      </c>
      <c r="C247">
        <v>1473278</v>
      </c>
      <c r="D247">
        <v>18621</v>
      </c>
      <c r="E247">
        <v>1771104</v>
      </c>
      <c r="F247">
        <v>15</v>
      </c>
      <c r="G247">
        <v>299245</v>
      </c>
      <c r="H247">
        <v>115078</v>
      </c>
    </row>
    <row r="248" spans="1:8" x14ac:dyDescent="0.25">
      <c r="A248" t="s">
        <v>766</v>
      </c>
      <c r="B248">
        <v>592018</v>
      </c>
      <c r="C248">
        <v>36713</v>
      </c>
      <c r="D248">
        <v>0</v>
      </c>
      <c r="E248">
        <v>628731</v>
      </c>
      <c r="F248">
        <v>12</v>
      </c>
      <c r="G248">
        <v>212078</v>
      </c>
      <c r="H248">
        <v>24779</v>
      </c>
    </row>
    <row r="249" spans="1:8" x14ac:dyDescent="0.25">
      <c r="A249" t="s">
        <v>767</v>
      </c>
      <c r="B249">
        <v>331216</v>
      </c>
      <c r="C249">
        <v>1812033</v>
      </c>
      <c r="D249">
        <v>540616</v>
      </c>
      <c r="E249">
        <v>2683865</v>
      </c>
      <c r="F249">
        <v>1</v>
      </c>
      <c r="G249">
        <v>2683865</v>
      </c>
      <c r="H249">
        <v>2683865</v>
      </c>
    </row>
    <row r="250" spans="1:8" x14ac:dyDescent="0.25">
      <c r="A250" t="s">
        <v>768</v>
      </c>
      <c r="B250">
        <v>207376</v>
      </c>
      <c r="C250">
        <v>0</v>
      </c>
      <c r="D250">
        <v>0</v>
      </c>
      <c r="E250">
        <v>207376</v>
      </c>
      <c r="F250">
        <v>1</v>
      </c>
      <c r="G250">
        <v>207376</v>
      </c>
      <c r="H250">
        <v>207376</v>
      </c>
    </row>
    <row r="251" spans="1:8" x14ac:dyDescent="0.25">
      <c r="A251" t="s">
        <v>769</v>
      </c>
      <c r="B251">
        <v>23109</v>
      </c>
      <c r="C251">
        <v>140</v>
      </c>
      <c r="D251">
        <v>200</v>
      </c>
      <c r="E251">
        <v>23449</v>
      </c>
      <c r="F251">
        <v>7</v>
      </c>
      <c r="G251">
        <v>12784</v>
      </c>
      <c r="H251">
        <v>1160</v>
      </c>
    </row>
    <row r="252" spans="1:8" x14ac:dyDescent="0.25">
      <c r="A252" t="s">
        <v>770</v>
      </c>
      <c r="B252">
        <v>0</v>
      </c>
      <c r="C252">
        <v>450</v>
      </c>
      <c r="D252">
        <v>0</v>
      </c>
      <c r="E252">
        <v>450</v>
      </c>
      <c r="F252">
        <v>1</v>
      </c>
      <c r="G252">
        <v>450</v>
      </c>
      <c r="H252">
        <v>450</v>
      </c>
    </row>
    <row r="253" spans="1:8" x14ac:dyDescent="0.25">
      <c r="A253" t="s">
        <v>771</v>
      </c>
      <c r="B253">
        <v>133050</v>
      </c>
      <c r="C253">
        <v>12030</v>
      </c>
      <c r="D253">
        <v>48200</v>
      </c>
      <c r="E253">
        <v>193280</v>
      </c>
      <c r="F253">
        <v>15</v>
      </c>
      <c r="G253">
        <v>40000</v>
      </c>
      <c r="H253">
        <v>7200</v>
      </c>
    </row>
    <row r="254" spans="1:8" x14ac:dyDescent="0.25">
      <c r="A254" t="s">
        <v>772</v>
      </c>
      <c r="B254">
        <v>0</v>
      </c>
      <c r="C254">
        <v>50050</v>
      </c>
      <c r="D254">
        <v>0</v>
      </c>
      <c r="E254">
        <v>50050</v>
      </c>
      <c r="F254">
        <v>1</v>
      </c>
      <c r="G254">
        <v>50050</v>
      </c>
      <c r="H254">
        <v>50050</v>
      </c>
    </row>
    <row r="255" spans="1:8" x14ac:dyDescent="0.25">
      <c r="A255" t="s">
        <v>773</v>
      </c>
      <c r="B255">
        <v>57800</v>
      </c>
      <c r="C255">
        <v>800</v>
      </c>
      <c r="D255">
        <v>0</v>
      </c>
      <c r="E255">
        <v>58600</v>
      </c>
      <c r="F255">
        <v>14</v>
      </c>
      <c r="G255">
        <v>12200</v>
      </c>
      <c r="H255">
        <v>3000</v>
      </c>
    </row>
    <row r="256" spans="1:8" x14ac:dyDescent="0.25">
      <c r="A256" t="s">
        <v>774</v>
      </c>
      <c r="B256">
        <v>248500</v>
      </c>
      <c r="C256">
        <v>17773</v>
      </c>
      <c r="D256">
        <v>9600</v>
      </c>
      <c r="E256">
        <v>275873</v>
      </c>
      <c r="F256">
        <v>15</v>
      </c>
      <c r="G256">
        <v>77100</v>
      </c>
      <c r="H256">
        <v>5500</v>
      </c>
    </row>
    <row r="257" spans="1:8" x14ac:dyDescent="0.25">
      <c r="A257" t="s">
        <v>775</v>
      </c>
      <c r="B257">
        <v>95990</v>
      </c>
      <c r="C257">
        <v>22353</v>
      </c>
      <c r="D257">
        <v>4900</v>
      </c>
      <c r="E257">
        <v>123243</v>
      </c>
      <c r="F257">
        <v>15</v>
      </c>
      <c r="G257">
        <v>33800</v>
      </c>
      <c r="H257">
        <v>5700</v>
      </c>
    </row>
    <row r="258" spans="1:8" x14ac:dyDescent="0.25">
      <c r="A258" t="s">
        <v>776</v>
      </c>
      <c r="B258">
        <v>252658</v>
      </c>
      <c r="C258">
        <v>29877</v>
      </c>
      <c r="D258">
        <v>1500</v>
      </c>
      <c r="E258">
        <v>284035</v>
      </c>
      <c r="F258">
        <v>13</v>
      </c>
      <c r="G258">
        <v>62105</v>
      </c>
      <c r="H258">
        <v>13364</v>
      </c>
    </row>
    <row r="259" spans="1:8" x14ac:dyDescent="0.25">
      <c r="A259" t="s">
        <v>777</v>
      </c>
      <c r="B259">
        <v>17593047</v>
      </c>
      <c r="C259">
        <v>37115030</v>
      </c>
      <c r="D259">
        <v>951125</v>
      </c>
      <c r="E259">
        <v>55659202</v>
      </c>
      <c r="F259">
        <v>15</v>
      </c>
      <c r="G259">
        <v>4872780</v>
      </c>
      <c r="H259">
        <v>3846578</v>
      </c>
    </row>
    <row r="260" spans="1:8" x14ac:dyDescent="0.25">
      <c r="A260" t="s">
        <v>120</v>
      </c>
      <c r="B260">
        <v>18210745</v>
      </c>
      <c r="C260">
        <v>120423724</v>
      </c>
      <c r="D260">
        <v>5948312</v>
      </c>
      <c r="E260">
        <v>144582781</v>
      </c>
      <c r="F260">
        <v>15</v>
      </c>
      <c r="G260">
        <v>18108135</v>
      </c>
      <c r="H260">
        <v>3642228</v>
      </c>
    </row>
    <row r="261" spans="1:8" x14ac:dyDescent="0.25">
      <c r="A261" t="s">
        <v>778</v>
      </c>
      <c r="B261">
        <v>65898</v>
      </c>
      <c r="C261">
        <v>1577</v>
      </c>
      <c r="D261">
        <v>2796</v>
      </c>
      <c r="E261">
        <v>70271</v>
      </c>
      <c r="F261">
        <v>6</v>
      </c>
      <c r="G261">
        <v>38088</v>
      </c>
      <c r="H261">
        <v>7345</v>
      </c>
    </row>
    <row r="262" spans="1:8" x14ac:dyDescent="0.25">
      <c r="A262" t="s">
        <v>779</v>
      </c>
      <c r="B262">
        <v>22688</v>
      </c>
      <c r="C262">
        <v>335483</v>
      </c>
      <c r="D262">
        <v>0</v>
      </c>
      <c r="E262">
        <v>358171</v>
      </c>
      <c r="F262">
        <v>1</v>
      </c>
      <c r="G262">
        <v>358171</v>
      </c>
      <c r="H262">
        <v>358171</v>
      </c>
    </row>
    <row r="263" spans="1:8" x14ac:dyDescent="0.25">
      <c r="A263" t="s">
        <v>780</v>
      </c>
      <c r="B263">
        <v>11224856</v>
      </c>
      <c r="C263">
        <v>46553371</v>
      </c>
      <c r="D263">
        <v>119203</v>
      </c>
      <c r="E263">
        <v>57897430</v>
      </c>
      <c r="F263">
        <v>15</v>
      </c>
      <c r="G263">
        <v>7913485</v>
      </c>
      <c r="H263">
        <v>3755014</v>
      </c>
    </row>
    <row r="264" spans="1:8" x14ac:dyDescent="0.25">
      <c r="A264" t="s">
        <v>781</v>
      </c>
      <c r="B264">
        <v>3558538</v>
      </c>
      <c r="C264">
        <v>11561226</v>
      </c>
      <c r="D264">
        <v>700</v>
      </c>
      <c r="E264">
        <v>15120464</v>
      </c>
      <c r="F264">
        <v>15</v>
      </c>
      <c r="G264">
        <v>2802590</v>
      </c>
      <c r="H264">
        <v>987062</v>
      </c>
    </row>
    <row r="265" spans="1:8" x14ac:dyDescent="0.25">
      <c r="A265" t="s">
        <v>782</v>
      </c>
      <c r="B265">
        <v>1270978</v>
      </c>
      <c r="C265">
        <v>11476099</v>
      </c>
      <c r="D265">
        <v>4379919</v>
      </c>
      <c r="E265">
        <v>17126996</v>
      </c>
      <c r="F265">
        <v>15</v>
      </c>
      <c r="G265">
        <v>6626202</v>
      </c>
      <c r="H265">
        <v>651100</v>
      </c>
    </row>
    <row r="266" spans="1:8" x14ac:dyDescent="0.25">
      <c r="A266" t="s">
        <v>489</v>
      </c>
      <c r="B266">
        <v>8734918</v>
      </c>
      <c r="C266">
        <v>77656427</v>
      </c>
      <c r="D266">
        <v>2801884</v>
      </c>
      <c r="E266">
        <v>89193229</v>
      </c>
      <c r="F266">
        <v>15</v>
      </c>
      <c r="G266">
        <v>7593653</v>
      </c>
      <c r="H266">
        <v>3071375</v>
      </c>
    </row>
    <row r="267" spans="1:8" x14ac:dyDescent="0.25">
      <c r="A267" t="s">
        <v>783</v>
      </c>
      <c r="B267">
        <v>300</v>
      </c>
      <c r="C267">
        <v>0</v>
      </c>
      <c r="D267">
        <v>0</v>
      </c>
      <c r="E267">
        <v>300</v>
      </c>
      <c r="F267">
        <v>1</v>
      </c>
      <c r="G267">
        <v>300</v>
      </c>
      <c r="H267">
        <v>300</v>
      </c>
    </row>
    <row r="268" spans="1:8" x14ac:dyDescent="0.25">
      <c r="A268" t="s">
        <v>784</v>
      </c>
      <c r="B268">
        <v>102222</v>
      </c>
      <c r="C268">
        <v>6217</v>
      </c>
      <c r="D268">
        <v>22600</v>
      </c>
      <c r="E268">
        <v>131039</v>
      </c>
      <c r="F268">
        <v>14</v>
      </c>
      <c r="G268">
        <v>26000</v>
      </c>
      <c r="H268">
        <v>7400</v>
      </c>
    </row>
    <row r="269" spans="1:8" x14ac:dyDescent="0.25">
      <c r="A269" t="s">
        <v>785</v>
      </c>
      <c r="B269">
        <v>360206</v>
      </c>
      <c r="C269">
        <v>1871124</v>
      </c>
      <c r="D269">
        <v>2000</v>
      </c>
      <c r="E269">
        <v>2233330</v>
      </c>
      <c r="F269">
        <v>15</v>
      </c>
      <c r="G269">
        <v>329905</v>
      </c>
      <c r="H269">
        <v>136707</v>
      </c>
    </row>
    <row r="270" spans="1:8" x14ac:dyDescent="0.25">
      <c r="A270" t="s">
        <v>786</v>
      </c>
      <c r="B270">
        <v>392109</v>
      </c>
      <c r="C270">
        <v>10900</v>
      </c>
      <c r="D270">
        <v>2600</v>
      </c>
      <c r="E270">
        <v>405609</v>
      </c>
      <c r="F270">
        <v>13</v>
      </c>
      <c r="G270">
        <v>231080</v>
      </c>
      <c r="H270">
        <v>9900</v>
      </c>
    </row>
    <row r="271" spans="1:8" x14ac:dyDescent="0.25">
      <c r="A271" t="s">
        <v>787</v>
      </c>
      <c r="B271">
        <v>344883</v>
      </c>
      <c r="C271">
        <v>773499</v>
      </c>
      <c r="D271">
        <v>4500</v>
      </c>
      <c r="E271">
        <v>1122882</v>
      </c>
      <c r="F271">
        <v>15</v>
      </c>
      <c r="G271">
        <v>237273</v>
      </c>
      <c r="H271">
        <v>40483</v>
      </c>
    </row>
    <row r="272" spans="1:8" x14ac:dyDescent="0.25">
      <c r="A272" t="s">
        <v>788</v>
      </c>
      <c r="B272">
        <v>243867</v>
      </c>
      <c r="C272">
        <v>0</v>
      </c>
      <c r="D272">
        <v>0</v>
      </c>
      <c r="E272">
        <v>243867</v>
      </c>
      <c r="F272">
        <v>12</v>
      </c>
      <c r="G272">
        <v>61972</v>
      </c>
      <c r="H272">
        <v>12335</v>
      </c>
    </row>
    <row r="273" spans="1:8" x14ac:dyDescent="0.25">
      <c r="A273" t="s">
        <v>789</v>
      </c>
      <c r="B273">
        <v>824357</v>
      </c>
      <c r="C273">
        <v>715956</v>
      </c>
      <c r="D273">
        <v>0</v>
      </c>
      <c r="E273">
        <v>1540313</v>
      </c>
      <c r="F273">
        <v>15</v>
      </c>
      <c r="G273">
        <v>203400</v>
      </c>
      <c r="H273">
        <v>81770</v>
      </c>
    </row>
    <row r="274" spans="1:8" x14ac:dyDescent="0.25">
      <c r="A274" t="s">
        <v>790</v>
      </c>
      <c r="B274">
        <v>39300</v>
      </c>
      <c r="C274">
        <v>0</v>
      </c>
      <c r="D274">
        <v>0</v>
      </c>
      <c r="E274">
        <v>39300</v>
      </c>
      <c r="F274">
        <v>1</v>
      </c>
      <c r="G274">
        <v>39300</v>
      </c>
      <c r="H274">
        <v>39300</v>
      </c>
    </row>
    <row r="275" spans="1:8" x14ac:dyDescent="0.25">
      <c r="A275" t="s">
        <v>791</v>
      </c>
      <c r="B275">
        <v>10638</v>
      </c>
      <c r="C275">
        <v>0</v>
      </c>
      <c r="D275">
        <v>0</v>
      </c>
      <c r="E275">
        <v>10638</v>
      </c>
      <c r="F275">
        <v>2</v>
      </c>
      <c r="G275">
        <v>6025</v>
      </c>
      <c r="H275">
        <v>5319</v>
      </c>
    </row>
    <row r="276" spans="1:8" x14ac:dyDescent="0.25">
      <c r="A276" t="s">
        <v>792</v>
      </c>
      <c r="B276">
        <v>48229</v>
      </c>
      <c r="C276">
        <v>153665</v>
      </c>
      <c r="D276">
        <v>0</v>
      </c>
      <c r="E276">
        <v>201894</v>
      </c>
      <c r="F276">
        <v>15</v>
      </c>
      <c r="G276">
        <v>56016</v>
      </c>
      <c r="H276">
        <v>6280</v>
      </c>
    </row>
    <row r="277" spans="1:8" x14ac:dyDescent="0.25">
      <c r="A277" t="s">
        <v>793</v>
      </c>
      <c r="B277">
        <v>1300</v>
      </c>
      <c r="C277">
        <v>7000</v>
      </c>
      <c r="D277">
        <v>2400</v>
      </c>
      <c r="E277">
        <v>10700</v>
      </c>
      <c r="F277">
        <v>2</v>
      </c>
      <c r="G277">
        <v>8300</v>
      </c>
      <c r="H277">
        <v>5350</v>
      </c>
    </row>
    <row r="278" spans="1:8" x14ac:dyDescent="0.25">
      <c r="A278" t="s">
        <v>794</v>
      </c>
      <c r="B278">
        <v>59500</v>
      </c>
      <c r="C278">
        <v>11847</v>
      </c>
      <c r="D278">
        <v>0</v>
      </c>
      <c r="E278">
        <v>71347</v>
      </c>
      <c r="F278">
        <v>5</v>
      </c>
      <c r="G278">
        <v>20000</v>
      </c>
      <c r="H278">
        <v>14650</v>
      </c>
    </row>
    <row r="279" spans="1:8" x14ac:dyDescent="0.25">
      <c r="A279" t="s">
        <v>795</v>
      </c>
      <c r="B279">
        <v>0</v>
      </c>
      <c r="C279">
        <v>259000</v>
      </c>
      <c r="D279">
        <v>0</v>
      </c>
      <c r="E279">
        <v>259000</v>
      </c>
      <c r="F279">
        <v>1</v>
      </c>
      <c r="G279">
        <v>259000</v>
      </c>
      <c r="H279">
        <v>259000</v>
      </c>
    </row>
    <row r="280" spans="1:8" x14ac:dyDescent="0.25">
      <c r="A280" t="s">
        <v>796</v>
      </c>
      <c r="B280">
        <v>258314</v>
      </c>
      <c r="C280">
        <v>8912</v>
      </c>
      <c r="D280">
        <v>141500</v>
      </c>
      <c r="E280">
        <v>408726</v>
      </c>
      <c r="F280">
        <v>14</v>
      </c>
      <c r="G280">
        <v>75156</v>
      </c>
      <c r="H280">
        <v>26800</v>
      </c>
    </row>
    <row r="281" spans="1:8" x14ac:dyDescent="0.25">
      <c r="A281" t="s">
        <v>797</v>
      </c>
      <c r="B281">
        <v>1740089</v>
      </c>
      <c r="C281">
        <v>514222</v>
      </c>
      <c r="D281">
        <v>49550</v>
      </c>
      <c r="E281">
        <v>2303861</v>
      </c>
      <c r="F281">
        <v>14</v>
      </c>
      <c r="G281">
        <v>842241</v>
      </c>
      <c r="H281">
        <v>128569</v>
      </c>
    </row>
    <row r="282" spans="1:8" x14ac:dyDescent="0.25">
      <c r="A282" t="s">
        <v>798</v>
      </c>
      <c r="B282">
        <v>1275080</v>
      </c>
      <c r="C282">
        <v>149455</v>
      </c>
      <c r="D282">
        <v>270900</v>
      </c>
      <c r="E282">
        <v>1695435</v>
      </c>
      <c r="F282">
        <v>10</v>
      </c>
      <c r="G282">
        <v>322585</v>
      </c>
      <c r="H282">
        <v>149416.5</v>
      </c>
    </row>
    <row r="283" spans="1:8" x14ac:dyDescent="0.25">
      <c r="A283" t="s">
        <v>799</v>
      </c>
      <c r="B283">
        <v>329645</v>
      </c>
      <c r="C283">
        <v>8700</v>
      </c>
      <c r="D283">
        <v>0</v>
      </c>
      <c r="E283">
        <v>338345</v>
      </c>
      <c r="F283">
        <v>12</v>
      </c>
      <c r="G283">
        <v>104354</v>
      </c>
      <c r="H283">
        <v>20265</v>
      </c>
    </row>
    <row r="284" spans="1:8" x14ac:dyDescent="0.25">
      <c r="A284" t="s">
        <v>800</v>
      </c>
      <c r="B284">
        <v>3852985</v>
      </c>
      <c r="C284">
        <v>168682</v>
      </c>
      <c r="D284">
        <v>54292</v>
      </c>
      <c r="E284">
        <v>4075959</v>
      </c>
      <c r="F284">
        <v>15</v>
      </c>
      <c r="G284">
        <v>2229631</v>
      </c>
      <c r="H284">
        <v>83624</v>
      </c>
    </row>
    <row r="285" spans="1:8" x14ac:dyDescent="0.25">
      <c r="A285" t="s">
        <v>303</v>
      </c>
      <c r="B285">
        <v>360569</v>
      </c>
      <c r="C285">
        <v>46190</v>
      </c>
      <c r="D285">
        <v>13026</v>
      </c>
      <c r="E285">
        <v>419785</v>
      </c>
      <c r="F285">
        <v>15</v>
      </c>
      <c r="G285">
        <v>203100</v>
      </c>
      <c r="H285">
        <v>10098</v>
      </c>
    </row>
    <row r="286" spans="1:8" x14ac:dyDescent="0.25">
      <c r="A286" t="s">
        <v>287</v>
      </c>
      <c r="B286">
        <v>362281</v>
      </c>
      <c r="C286">
        <v>1589715</v>
      </c>
      <c r="D286">
        <v>13410</v>
      </c>
      <c r="E286">
        <v>1965406</v>
      </c>
      <c r="F286">
        <v>15</v>
      </c>
      <c r="G286">
        <v>342545</v>
      </c>
      <c r="H286">
        <v>109710</v>
      </c>
    </row>
    <row r="287" spans="1:8" x14ac:dyDescent="0.25">
      <c r="A287" t="s">
        <v>256</v>
      </c>
      <c r="B287">
        <v>371498</v>
      </c>
      <c r="C287">
        <v>415345</v>
      </c>
      <c r="D287">
        <v>10151</v>
      </c>
      <c r="E287">
        <v>796994</v>
      </c>
      <c r="F287">
        <v>14</v>
      </c>
      <c r="G287">
        <v>342345</v>
      </c>
      <c r="H287">
        <v>8985.5</v>
      </c>
    </row>
    <row r="288" spans="1:8" x14ac:dyDescent="0.25">
      <c r="A288" t="s">
        <v>277</v>
      </c>
      <c r="B288">
        <v>355678</v>
      </c>
      <c r="C288">
        <v>31380</v>
      </c>
      <c r="D288">
        <v>12985</v>
      </c>
      <c r="E288">
        <v>400043</v>
      </c>
      <c r="F288">
        <v>15</v>
      </c>
      <c r="G288">
        <v>204700</v>
      </c>
      <c r="H288">
        <v>10085</v>
      </c>
    </row>
    <row r="289" spans="1:8" x14ac:dyDescent="0.25">
      <c r="A289" t="s">
        <v>801</v>
      </c>
      <c r="B289">
        <v>227877</v>
      </c>
      <c r="C289">
        <v>7238</v>
      </c>
      <c r="D289">
        <v>0</v>
      </c>
      <c r="E289">
        <v>235115</v>
      </c>
      <c r="F289">
        <v>11</v>
      </c>
      <c r="G289">
        <v>90011</v>
      </c>
      <c r="H289">
        <v>10000</v>
      </c>
    </row>
    <row r="290" spans="1:8" x14ac:dyDescent="0.25">
      <c r="A290" t="s">
        <v>802</v>
      </c>
      <c r="B290">
        <v>156895</v>
      </c>
      <c r="C290">
        <v>154047</v>
      </c>
      <c r="D290">
        <v>500</v>
      </c>
      <c r="E290">
        <v>311442</v>
      </c>
      <c r="F290">
        <v>15</v>
      </c>
      <c r="G290">
        <v>82773</v>
      </c>
      <c r="H290">
        <v>12000</v>
      </c>
    </row>
    <row r="291" spans="1:8" x14ac:dyDescent="0.25">
      <c r="A291" t="s">
        <v>803</v>
      </c>
      <c r="B291">
        <v>490037</v>
      </c>
      <c r="C291">
        <v>41400</v>
      </c>
      <c r="D291">
        <v>95000</v>
      </c>
      <c r="E291">
        <v>626437</v>
      </c>
      <c r="F291">
        <v>15</v>
      </c>
      <c r="G291">
        <v>117075</v>
      </c>
      <c r="H291">
        <v>44000</v>
      </c>
    </row>
    <row r="292" spans="1:8" x14ac:dyDescent="0.25">
      <c r="A292" t="s">
        <v>804</v>
      </c>
      <c r="B292">
        <v>568554</v>
      </c>
      <c r="C292">
        <v>185676</v>
      </c>
      <c r="D292">
        <v>1600</v>
      </c>
      <c r="E292">
        <v>755830</v>
      </c>
      <c r="F292">
        <v>15</v>
      </c>
      <c r="G292">
        <v>165459</v>
      </c>
      <c r="H292">
        <v>35435</v>
      </c>
    </row>
    <row r="293" spans="1:8" x14ac:dyDescent="0.25">
      <c r="A293" t="s">
        <v>805</v>
      </c>
      <c r="B293">
        <v>741534</v>
      </c>
      <c r="C293">
        <v>804126</v>
      </c>
      <c r="D293">
        <v>20652</v>
      </c>
      <c r="E293">
        <v>1566312</v>
      </c>
      <c r="F293">
        <v>15</v>
      </c>
      <c r="G293">
        <v>240489</v>
      </c>
      <c r="H293">
        <v>78850</v>
      </c>
    </row>
    <row r="294" spans="1:8" x14ac:dyDescent="0.25">
      <c r="A294" t="s">
        <v>806</v>
      </c>
      <c r="B294">
        <v>284865</v>
      </c>
      <c r="C294">
        <v>284725</v>
      </c>
      <c r="D294">
        <v>0</v>
      </c>
      <c r="E294">
        <v>569590</v>
      </c>
      <c r="F294">
        <v>15</v>
      </c>
      <c r="G294">
        <v>205000</v>
      </c>
      <c r="H294">
        <v>17000</v>
      </c>
    </row>
    <row r="295" spans="1:8" x14ac:dyDescent="0.25">
      <c r="A295" t="s">
        <v>807</v>
      </c>
      <c r="B295">
        <v>313501</v>
      </c>
      <c r="C295">
        <v>559896</v>
      </c>
      <c r="D295">
        <v>40800</v>
      </c>
      <c r="E295">
        <v>914197</v>
      </c>
      <c r="F295">
        <v>15</v>
      </c>
      <c r="G295">
        <v>164340</v>
      </c>
      <c r="H295">
        <v>76450</v>
      </c>
    </row>
    <row r="296" spans="1:8" x14ac:dyDescent="0.25">
      <c r="A296" t="s">
        <v>808</v>
      </c>
      <c r="B296">
        <v>141702</v>
      </c>
      <c r="C296">
        <v>181908</v>
      </c>
      <c r="D296">
        <v>0</v>
      </c>
      <c r="E296">
        <v>323610</v>
      </c>
      <c r="F296">
        <v>15</v>
      </c>
      <c r="G296">
        <v>49835</v>
      </c>
      <c r="H296">
        <v>19300</v>
      </c>
    </row>
    <row r="297" spans="1:8" x14ac:dyDescent="0.25">
      <c r="A297" t="s">
        <v>809</v>
      </c>
      <c r="B297">
        <v>182965</v>
      </c>
      <c r="C297">
        <v>151700</v>
      </c>
      <c r="D297">
        <v>0</v>
      </c>
      <c r="E297">
        <v>334665</v>
      </c>
      <c r="F297">
        <v>8</v>
      </c>
      <c r="G297">
        <v>159500</v>
      </c>
      <c r="H297">
        <v>30516.5</v>
      </c>
    </row>
    <row r="298" spans="1:8" x14ac:dyDescent="0.25">
      <c r="A298" t="s">
        <v>810</v>
      </c>
      <c r="B298">
        <v>66121</v>
      </c>
      <c r="C298">
        <v>600</v>
      </c>
      <c r="D298">
        <v>0</v>
      </c>
      <c r="E298">
        <v>66721</v>
      </c>
      <c r="F298">
        <v>12</v>
      </c>
      <c r="G298">
        <v>29590</v>
      </c>
      <c r="H298">
        <v>3830</v>
      </c>
    </row>
    <row r="299" spans="1:8" x14ac:dyDescent="0.25">
      <c r="A299" t="s">
        <v>811</v>
      </c>
      <c r="B299">
        <v>85834</v>
      </c>
      <c r="C299">
        <v>65950</v>
      </c>
      <c r="D299">
        <v>1400</v>
      </c>
      <c r="E299">
        <v>153184</v>
      </c>
      <c r="F299">
        <v>15</v>
      </c>
      <c r="G299">
        <v>38000</v>
      </c>
      <c r="H299">
        <v>4900</v>
      </c>
    </row>
    <row r="300" spans="1:8" x14ac:dyDescent="0.25">
      <c r="A300" t="s">
        <v>812</v>
      </c>
      <c r="B300">
        <v>109800</v>
      </c>
      <c r="C300">
        <v>6795</v>
      </c>
      <c r="D300">
        <v>1817</v>
      </c>
      <c r="E300">
        <v>118412</v>
      </c>
      <c r="F300">
        <v>14</v>
      </c>
      <c r="G300">
        <v>29024</v>
      </c>
      <c r="H300">
        <v>6058.5</v>
      </c>
    </row>
    <row r="301" spans="1:8" x14ac:dyDescent="0.25">
      <c r="A301" t="s">
        <v>813</v>
      </c>
      <c r="B301">
        <v>160750</v>
      </c>
      <c r="C301">
        <v>22822</v>
      </c>
      <c r="D301">
        <v>25000</v>
      </c>
      <c r="E301">
        <v>208572</v>
      </c>
      <c r="F301">
        <v>15</v>
      </c>
      <c r="G301">
        <v>47416</v>
      </c>
      <c r="H301">
        <v>10850</v>
      </c>
    </row>
    <row r="302" spans="1:8" x14ac:dyDescent="0.25">
      <c r="A302" t="s">
        <v>814</v>
      </c>
      <c r="B302">
        <v>7116249</v>
      </c>
      <c r="C302">
        <v>13772828</v>
      </c>
      <c r="D302">
        <v>2053845</v>
      </c>
      <c r="E302">
        <v>22942922</v>
      </c>
      <c r="F302">
        <v>15</v>
      </c>
      <c r="G302">
        <v>2545988</v>
      </c>
      <c r="H302">
        <v>638002.5</v>
      </c>
    </row>
    <row r="303" spans="1:8" x14ac:dyDescent="0.25">
      <c r="A303" t="s">
        <v>815</v>
      </c>
      <c r="B303">
        <v>192056</v>
      </c>
      <c r="C303">
        <v>4447</v>
      </c>
      <c r="D303">
        <v>10684</v>
      </c>
      <c r="E303">
        <v>207187</v>
      </c>
      <c r="F303">
        <v>15</v>
      </c>
      <c r="G303">
        <v>36100</v>
      </c>
      <c r="H303">
        <v>10685</v>
      </c>
    </row>
    <row r="304" spans="1:8" x14ac:dyDescent="0.25">
      <c r="A304" t="s">
        <v>816</v>
      </c>
      <c r="B304">
        <v>544917</v>
      </c>
      <c r="C304">
        <v>135583</v>
      </c>
      <c r="D304">
        <v>30712</v>
      </c>
      <c r="E304">
        <v>711212</v>
      </c>
      <c r="F304">
        <v>15</v>
      </c>
      <c r="G304">
        <v>162713</v>
      </c>
      <c r="H304">
        <v>32103</v>
      </c>
    </row>
    <row r="305" spans="1:8" x14ac:dyDescent="0.25">
      <c r="A305" t="s">
        <v>817</v>
      </c>
      <c r="B305">
        <v>87133</v>
      </c>
      <c r="C305">
        <v>754</v>
      </c>
      <c r="D305">
        <v>7275</v>
      </c>
      <c r="E305">
        <v>95162</v>
      </c>
      <c r="F305">
        <v>14</v>
      </c>
      <c r="G305">
        <v>17304</v>
      </c>
      <c r="H305">
        <v>5305</v>
      </c>
    </row>
    <row r="306" spans="1:8" x14ac:dyDescent="0.25">
      <c r="A306" t="s">
        <v>818</v>
      </c>
      <c r="B306">
        <v>135637</v>
      </c>
      <c r="C306">
        <v>24192</v>
      </c>
      <c r="D306">
        <v>4782</v>
      </c>
      <c r="E306">
        <v>164611</v>
      </c>
      <c r="F306">
        <v>14</v>
      </c>
      <c r="G306">
        <v>30742</v>
      </c>
      <c r="H306">
        <v>11506</v>
      </c>
    </row>
    <row r="307" spans="1:8" x14ac:dyDescent="0.25">
      <c r="A307" t="s">
        <v>819</v>
      </c>
      <c r="B307">
        <v>317733</v>
      </c>
      <c r="C307">
        <v>111497</v>
      </c>
      <c r="D307">
        <v>24962</v>
      </c>
      <c r="E307">
        <v>454192</v>
      </c>
      <c r="F307">
        <v>15</v>
      </c>
      <c r="G307">
        <v>125197</v>
      </c>
      <c r="H307">
        <v>29102</v>
      </c>
    </row>
    <row r="308" spans="1:8" x14ac:dyDescent="0.25">
      <c r="A308" t="s">
        <v>820</v>
      </c>
      <c r="B308">
        <v>507041</v>
      </c>
      <c r="C308">
        <v>75577</v>
      </c>
      <c r="D308">
        <v>15192</v>
      </c>
      <c r="E308">
        <v>597810</v>
      </c>
      <c r="F308">
        <v>15</v>
      </c>
      <c r="G308">
        <v>160599</v>
      </c>
      <c r="H308">
        <v>25842</v>
      </c>
    </row>
    <row r="309" spans="1:8" x14ac:dyDescent="0.25">
      <c r="A309" t="s">
        <v>821</v>
      </c>
      <c r="B309">
        <v>72481</v>
      </c>
      <c r="C309">
        <v>84017</v>
      </c>
      <c r="D309">
        <v>6439</v>
      </c>
      <c r="E309">
        <v>162937</v>
      </c>
      <c r="F309">
        <v>15</v>
      </c>
      <c r="G309">
        <v>21400</v>
      </c>
      <c r="H309">
        <v>10531</v>
      </c>
    </row>
    <row r="310" spans="1:8" x14ac:dyDescent="0.25">
      <c r="A310" t="s">
        <v>822</v>
      </c>
      <c r="B310">
        <v>109422</v>
      </c>
      <c r="C310">
        <v>369000</v>
      </c>
      <c r="D310">
        <v>23416</v>
      </c>
      <c r="E310">
        <v>501838</v>
      </c>
      <c r="F310">
        <v>15</v>
      </c>
      <c r="G310">
        <v>101122</v>
      </c>
      <c r="H310">
        <v>32900</v>
      </c>
    </row>
    <row r="311" spans="1:8" x14ac:dyDescent="0.25">
      <c r="A311" t="s">
        <v>823</v>
      </c>
      <c r="B311">
        <v>885988</v>
      </c>
      <c r="C311">
        <v>5946896</v>
      </c>
      <c r="D311">
        <v>21100</v>
      </c>
      <c r="E311">
        <v>6853984</v>
      </c>
      <c r="F311">
        <v>1</v>
      </c>
      <c r="G311">
        <v>6853984</v>
      </c>
      <c r="H311">
        <v>6853984</v>
      </c>
    </row>
    <row r="312" spans="1:8" x14ac:dyDescent="0.25">
      <c r="A312" t="s">
        <v>824</v>
      </c>
      <c r="B312">
        <v>1322580</v>
      </c>
      <c r="C312">
        <v>82755</v>
      </c>
      <c r="D312">
        <v>42560</v>
      </c>
      <c r="E312">
        <v>1447895</v>
      </c>
      <c r="F312">
        <v>15</v>
      </c>
      <c r="G312">
        <v>297500</v>
      </c>
      <c r="H312">
        <v>27000</v>
      </c>
    </row>
    <row r="313" spans="1:8" x14ac:dyDescent="0.25">
      <c r="A313" t="s">
        <v>825</v>
      </c>
      <c r="B313">
        <v>285393</v>
      </c>
      <c r="C313">
        <v>535513</v>
      </c>
      <c r="D313">
        <v>65437</v>
      </c>
      <c r="E313">
        <v>886343</v>
      </c>
      <c r="F313">
        <v>15</v>
      </c>
      <c r="G313">
        <v>105378</v>
      </c>
      <c r="H313">
        <v>60447</v>
      </c>
    </row>
    <row r="314" spans="1:8" x14ac:dyDescent="0.25">
      <c r="A314" t="s">
        <v>826</v>
      </c>
      <c r="B314">
        <v>481000</v>
      </c>
      <c r="C314">
        <v>40398</v>
      </c>
      <c r="D314">
        <v>131700</v>
      </c>
      <c r="E314">
        <v>653098</v>
      </c>
      <c r="F314">
        <v>15</v>
      </c>
      <c r="G314">
        <v>244000</v>
      </c>
      <c r="H314">
        <v>22200</v>
      </c>
    </row>
    <row r="315" spans="1:8" x14ac:dyDescent="0.25">
      <c r="A315" t="s">
        <v>827</v>
      </c>
      <c r="B315">
        <v>128200</v>
      </c>
      <c r="C315">
        <v>3600</v>
      </c>
      <c r="D315">
        <v>38216</v>
      </c>
      <c r="E315">
        <v>170016</v>
      </c>
      <c r="F315">
        <v>15</v>
      </c>
      <c r="G315">
        <v>32750</v>
      </c>
      <c r="H315">
        <v>7000</v>
      </c>
    </row>
    <row r="316" spans="1:8" x14ac:dyDescent="0.25">
      <c r="A316" t="s">
        <v>828</v>
      </c>
      <c r="B316">
        <v>103603</v>
      </c>
      <c r="C316">
        <v>2000</v>
      </c>
      <c r="D316">
        <v>90600</v>
      </c>
      <c r="E316">
        <v>196203</v>
      </c>
      <c r="F316">
        <v>15</v>
      </c>
      <c r="G316">
        <v>63500</v>
      </c>
      <c r="H316">
        <v>6500</v>
      </c>
    </row>
    <row r="317" spans="1:8" x14ac:dyDescent="0.25">
      <c r="A317" t="s">
        <v>829</v>
      </c>
      <c r="B317">
        <v>57057</v>
      </c>
      <c r="C317">
        <v>107281</v>
      </c>
      <c r="D317">
        <v>33200</v>
      </c>
      <c r="E317">
        <v>197538</v>
      </c>
      <c r="F317">
        <v>13</v>
      </c>
      <c r="G317">
        <v>49200</v>
      </c>
      <c r="H317">
        <v>12500</v>
      </c>
    </row>
    <row r="318" spans="1:8" x14ac:dyDescent="0.25">
      <c r="A318" t="s">
        <v>830</v>
      </c>
      <c r="B318">
        <v>718300</v>
      </c>
      <c r="C318">
        <v>122627</v>
      </c>
      <c r="D318">
        <v>1962</v>
      </c>
      <c r="E318">
        <v>842889</v>
      </c>
      <c r="F318">
        <v>15</v>
      </c>
      <c r="G318">
        <v>163364</v>
      </c>
      <c r="H318">
        <v>33933</v>
      </c>
    </row>
    <row r="319" spans="1:8" x14ac:dyDescent="0.25">
      <c r="A319" t="s">
        <v>831</v>
      </c>
      <c r="B319">
        <v>84458</v>
      </c>
      <c r="C319">
        <v>5400</v>
      </c>
      <c r="D319">
        <v>900</v>
      </c>
      <c r="E319">
        <v>90758</v>
      </c>
      <c r="F319">
        <v>2</v>
      </c>
      <c r="G319">
        <v>80358</v>
      </c>
      <c r="H319">
        <v>45379</v>
      </c>
    </row>
    <row r="320" spans="1:8" x14ac:dyDescent="0.25">
      <c r="A320" t="s">
        <v>832</v>
      </c>
      <c r="B320">
        <v>87700</v>
      </c>
      <c r="C320">
        <v>100</v>
      </c>
      <c r="D320">
        <v>0</v>
      </c>
      <c r="E320">
        <v>87800</v>
      </c>
      <c r="F320">
        <v>15</v>
      </c>
      <c r="G320">
        <v>14000</v>
      </c>
      <c r="H320">
        <v>5500</v>
      </c>
    </row>
    <row r="321" spans="1:8" x14ac:dyDescent="0.25">
      <c r="A321" t="s">
        <v>833</v>
      </c>
      <c r="B321">
        <v>661763</v>
      </c>
      <c r="C321">
        <v>617164</v>
      </c>
      <c r="D321">
        <v>1600</v>
      </c>
      <c r="E321">
        <v>1280527</v>
      </c>
      <c r="F321">
        <v>15</v>
      </c>
      <c r="G321">
        <v>258084</v>
      </c>
      <c r="H321">
        <v>68673</v>
      </c>
    </row>
    <row r="322" spans="1:8" x14ac:dyDescent="0.25">
      <c r="A322" t="s">
        <v>834</v>
      </c>
      <c r="B322">
        <v>735357</v>
      </c>
      <c r="C322">
        <v>124600</v>
      </c>
      <c r="D322">
        <v>90500</v>
      </c>
      <c r="E322">
        <v>950457</v>
      </c>
      <c r="F322">
        <v>14</v>
      </c>
      <c r="G322">
        <v>189400</v>
      </c>
      <c r="H322">
        <v>56233</v>
      </c>
    </row>
    <row r="323" spans="1:8" x14ac:dyDescent="0.25">
      <c r="A323" t="s">
        <v>835</v>
      </c>
      <c r="B323">
        <v>668574</v>
      </c>
      <c r="C323">
        <v>1195758</v>
      </c>
      <c r="D323">
        <v>11000</v>
      </c>
      <c r="E323">
        <v>1875332</v>
      </c>
      <c r="F323">
        <v>15</v>
      </c>
      <c r="G323">
        <v>739666</v>
      </c>
      <c r="H323">
        <v>67245</v>
      </c>
    </row>
    <row r="324" spans="1:8" x14ac:dyDescent="0.25">
      <c r="A324" t="s">
        <v>836</v>
      </c>
      <c r="B324">
        <v>130211</v>
      </c>
      <c r="C324">
        <v>4089</v>
      </c>
      <c r="D324">
        <v>0</v>
      </c>
      <c r="E324">
        <v>134300</v>
      </c>
      <c r="F324">
        <v>10</v>
      </c>
      <c r="G324">
        <v>48500</v>
      </c>
      <c r="H324">
        <v>2592.5</v>
      </c>
    </row>
    <row r="325" spans="1:8" x14ac:dyDescent="0.25">
      <c r="A325" t="s">
        <v>837</v>
      </c>
      <c r="B325">
        <v>73100</v>
      </c>
      <c r="C325">
        <v>100</v>
      </c>
      <c r="D325">
        <v>0</v>
      </c>
      <c r="E325">
        <v>73200</v>
      </c>
      <c r="F325">
        <v>14</v>
      </c>
      <c r="G325">
        <v>14000</v>
      </c>
      <c r="H325">
        <v>3000</v>
      </c>
    </row>
    <row r="326" spans="1:8" x14ac:dyDescent="0.25">
      <c r="A326" t="s">
        <v>838</v>
      </c>
      <c r="B326">
        <v>10537614</v>
      </c>
      <c r="C326">
        <v>190281</v>
      </c>
      <c r="D326">
        <v>683157</v>
      </c>
      <c r="E326">
        <v>11411052</v>
      </c>
      <c r="F326">
        <v>15</v>
      </c>
      <c r="G326">
        <v>1537659</v>
      </c>
      <c r="H326">
        <v>749735</v>
      </c>
    </row>
    <row r="327" spans="1:8" x14ac:dyDescent="0.25">
      <c r="A327" t="s">
        <v>839</v>
      </c>
      <c r="B327">
        <v>7455964</v>
      </c>
      <c r="C327">
        <v>7328533</v>
      </c>
      <c r="D327">
        <v>86200</v>
      </c>
      <c r="E327">
        <v>14870697</v>
      </c>
      <c r="F327">
        <v>15</v>
      </c>
      <c r="G327">
        <v>2389692</v>
      </c>
      <c r="H327">
        <v>873803</v>
      </c>
    </row>
    <row r="328" spans="1:8" x14ac:dyDescent="0.25">
      <c r="A328" t="s">
        <v>840</v>
      </c>
      <c r="B328">
        <v>54500</v>
      </c>
      <c r="C328">
        <v>65290</v>
      </c>
      <c r="D328">
        <v>0</v>
      </c>
      <c r="E328">
        <v>119790</v>
      </c>
      <c r="F328">
        <v>11</v>
      </c>
      <c r="G328">
        <v>75000</v>
      </c>
      <c r="H328">
        <v>5500</v>
      </c>
    </row>
    <row r="329" spans="1:8" x14ac:dyDescent="0.25">
      <c r="A329" t="s">
        <v>841</v>
      </c>
      <c r="B329">
        <v>1656899</v>
      </c>
      <c r="C329">
        <v>1527438</v>
      </c>
      <c r="D329">
        <v>105599</v>
      </c>
      <c r="E329">
        <v>3289936</v>
      </c>
      <c r="F329">
        <v>15</v>
      </c>
      <c r="G329">
        <v>495677</v>
      </c>
      <c r="H329">
        <v>157950</v>
      </c>
    </row>
    <row r="330" spans="1:8" x14ac:dyDescent="0.25">
      <c r="A330" t="s">
        <v>842</v>
      </c>
      <c r="B330">
        <v>1078902</v>
      </c>
      <c r="C330">
        <v>2433312</v>
      </c>
      <c r="D330">
        <v>445173</v>
      </c>
      <c r="E330">
        <v>3957387</v>
      </c>
      <c r="F330">
        <v>15</v>
      </c>
      <c r="G330">
        <v>682250</v>
      </c>
      <c r="H330">
        <v>192811</v>
      </c>
    </row>
    <row r="331" spans="1:8" x14ac:dyDescent="0.25">
      <c r="A331" t="s">
        <v>843</v>
      </c>
      <c r="B331">
        <v>13525</v>
      </c>
      <c r="C331">
        <v>0</v>
      </c>
      <c r="D331">
        <v>5550</v>
      </c>
      <c r="E331">
        <v>19075</v>
      </c>
      <c r="F331">
        <v>11</v>
      </c>
      <c r="G331">
        <v>8000</v>
      </c>
      <c r="H331">
        <v>1000</v>
      </c>
    </row>
    <row r="332" spans="1:8" x14ac:dyDescent="0.25">
      <c r="A332" t="s">
        <v>844</v>
      </c>
      <c r="B332">
        <v>9233</v>
      </c>
      <c r="C332">
        <v>12200</v>
      </c>
      <c r="D332">
        <v>5450</v>
      </c>
      <c r="E332">
        <v>26883</v>
      </c>
      <c r="F332">
        <v>14</v>
      </c>
      <c r="G332">
        <v>5100</v>
      </c>
      <c r="H332">
        <v>1550</v>
      </c>
    </row>
    <row r="333" spans="1:8" x14ac:dyDescent="0.25">
      <c r="A333" t="s">
        <v>845</v>
      </c>
      <c r="B333">
        <v>103550</v>
      </c>
      <c r="C333">
        <v>750</v>
      </c>
      <c r="D333">
        <v>4300</v>
      </c>
      <c r="E333">
        <v>108600</v>
      </c>
      <c r="F333">
        <v>4</v>
      </c>
      <c r="G333">
        <v>61500</v>
      </c>
      <c r="H333">
        <v>22875</v>
      </c>
    </row>
    <row r="334" spans="1:8" x14ac:dyDescent="0.25">
      <c r="A334" t="s">
        <v>846</v>
      </c>
      <c r="B334">
        <v>667767</v>
      </c>
      <c r="C334">
        <v>1316710</v>
      </c>
      <c r="D334">
        <v>42550</v>
      </c>
      <c r="E334">
        <v>2027027</v>
      </c>
      <c r="F334">
        <v>15</v>
      </c>
      <c r="G334">
        <v>417000</v>
      </c>
      <c r="H334">
        <v>116200</v>
      </c>
    </row>
    <row r="335" spans="1:8" x14ac:dyDescent="0.25">
      <c r="A335" t="s">
        <v>847</v>
      </c>
      <c r="B335">
        <v>37200</v>
      </c>
      <c r="C335">
        <v>98570</v>
      </c>
      <c r="D335">
        <v>200</v>
      </c>
      <c r="E335">
        <v>135970</v>
      </c>
      <c r="F335">
        <v>15</v>
      </c>
      <c r="G335">
        <v>23500</v>
      </c>
      <c r="H335">
        <v>8720</v>
      </c>
    </row>
    <row r="336" spans="1:8" x14ac:dyDescent="0.25">
      <c r="A336" t="s">
        <v>848</v>
      </c>
      <c r="B336">
        <v>41300</v>
      </c>
      <c r="C336">
        <v>778830</v>
      </c>
      <c r="D336">
        <v>16446</v>
      </c>
      <c r="E336">
        <v>836576</v>
      </c>
      <c r="F336">
        <v>15</v>
      </c>
      <c r="G336">
        <v>150900</v>
      </c>
      <c r="H336">
        <v>37000</v>
      </c>
    </row>
    <row r="337" spans="1:8" x14ac:dyDescent="0.25">
      <c r="A337" t="s">
        <v>849</v>
      </c>
      <c r="B337">
        <v>117400</v>
      </c>
      <c r="C337">
        <v>25999</v>
      </c>
      <c r="D337">
        <v>21112</v>
      </c>
      <c r="E337">
        <v>164511</v>
      </c>
      <c r="F337">
        <v>15</v>
      </c>
      <c r="G337">
        <v>35473</v>
      </c>
      <c r="H337">
        <v>8500</v>
      </c>
    </row>
    <row r="338" spans="1:8" x14ac:dyDescent="0.25">
      <c r="A338" t="s">
        <v>850</v>
      </c>
      <c r="B338">
        <v>54707</v>
      </c>
      <c r="C338">
        <v>37500</v>
      </c>
      <c r="D338">
        <v>0</v>
      </c>
      <c r="E338">
        <v>92207</v>
      </c>
      <c r="F338">
        <v>2</v>
      </c>
      <c r="G338">
        <v>50200</v>
      </c>
      <c r="H338">
        <v>46103.5</v>
      </c>
    </row>
    <row r="339" spans="1:8" x14ac:dyDescent="0.25">
      <c r="A339" t="s">
        <v>851</v>
      </c>
      <c r="B339">
        <v>51500</v>
      </c>
      <c r="C339">
        <v>200</v>
      </c>
      <c r="D339">
        <v>0</v>
      </c>
      <c r="E339">
        <v>51700</v>
      </c>
      <c r="F339">
        <v>14</v>
      </c>
      <c r="G339">
        <v>9000</v>
      </c>
      <c r="H339">
        <v>1750</v>
      </c>
    </row>
    <row r="340" spans="1:8" x14ac:dyDescent="0.25">
      <c r="A340" t="s">
        <v>852</v>
      </c>
      <c r="B340">
        <v>0</v>
      </c>
      <c r="C340">
        <v>9100</v>
      </c>
      <c r="D340">
        <v>0</v>
      </c>
      <c r="E340">
        <v>9100</v>
      </c>
      <c r="F340">
        <v>1</v>
      </c>
      <c r="G340">
        <v>9100</v>
      </c>
      <c r="H340">
        <v>9100</v>
      </c>
    </row>
    <row r="341" spans="1:8" x14ac:dyDescent="0.25">
      <c r="A341" t="s">
        <v>853</v>
      </c>
      <c r="B341">
        <v>384612</v>
      </c>
      <c r="C341">
        <v>313653</v>
      </c>
      <c r="D341">
        <v>14800</v>
      </c>
      <c r="E341">
        <v>713065</v>
      </c>
      <c r="F341">
        <v>15</v>
      </c>
      <c r="G341">
        <v>237981</v>
      </c>
      <c r="H341">
        <v>44668</v>
      </c>
    </row>
    <row r="342" spans="1:8" x14ac:dyDescent="0.25">
      <c r="A342" t="s">
        <v>854</v>
      </c>
      <c r="B342">
        <v>372978</v>
      </c>
      <c r="C342">
        <v>83923</v>
      </c>
      <c r="D342">
        <v>26600</v>
      </c>
      <c r="E342">
        <v>483501</v>
      </c>
      <c r="F342">
        <v>15</v>
      </c>
      <c r="G342">
        <v>71084</v>
      </c>
      <c r="H342">
        <v>27143</v>
      </c>
    </row>
    <row r="343" spans="1:8" x14ac:dyDescent="0.25">
      <c r="A343" t="s">
        <v>855</v>
      </c>
      <c r="B343">
        <v>1213380</v>
      </c>
      <c r="C343">
        <v>188683</v>
      </c>
      <c r="D343">
        <v>134700</v>
      </c>
      <c r="E343">
        <v>1536763</v>
      </c>
      <c r="F343">
        <v>15</v>
      </c>
      <c r="G343">
        <v>232726</v>
      </c>
      <c r="H343">
        <v>65486</v>
      </c>
    </row>
    <row r="344" spans="1:8" x14ac:dyDescent="0.25">
      <c r="A344" t="s">
        <v>856</v>
      </c>
      <c r="B344">
        <v>64100</v>
      </c>
      <c r="C344">
        <v>519</v>
      </c>
      <c r="D344">
        <v>0</v>
      </c>
      <c r="E344">
        <v>64619</v>
      </c>
      <c r="F344">
        <v>14</v>
      </c>
      <c r="G344">
        <v>10124</v>
      </c>
      <c r="H344">
        <v>3000</v>
      </c>
    </row>
    <row r="345" spans="1:8" x14ac:dyDescent="0.25">
      <c r="A345" t="s">
        <v>857</v>
      </c>
      <c r="B345">
        <v>784117</v>
      </c>
      <c r="C345">
        <v>5484844</v>
      </c>
      <c r="D345">
        <v>176473</v>
      </c>
      <c r="E345">
        <v>6445434</v>
      </c>
      <c r="F345">
        <v>15</v>
      </c>
      <c r="G345">
        <v>2236345</v>
      </c>
      <c r="H345">
        <v>171736</v>
      </c>
    </row>
    <row r="346" spans="1:8" x14ac:dyDescent="0.25">
      <c r="A346" t="s">
        <v>858</v>
      </c>
      <c r="B346">
        <v>0</v>
      </c>
      <c r="C346">
        <v>4000</v>
      </c>
      <c r="D346">
        <v>0</v>
      </c>
      <c r="E346">
        <v>4000</v>
      </c>
      <c r="F346">
        <v>1</v>
      </c>
      <c r="G346">
        <v>4000</v>
      </c>
      <c r="H346">
        <v>4000</v>
      </c>
    </row>
    <row r="347" spans="1:8" x14ac:dyDescent="0.25">
      <c r="A347" t="s">
        <v>859</v>
      </c>
      <c r="B347">
        <v>250</v>
      </c>
      <c r="C347">
        <v>0</v>
      </c>
      <c r="D347">
        <v>0</v>
      </c>
      <c r="E347">
        <v>250</v>
      </c>
      <c r="F347">
        <v>1</v>
      </c>
      <c r="G347">
        <v>250</v>
      </c>
      <c r="H347">
        <v>250</v>
      </c>
    </row>
    <row r="348" spans="1:8" x14ac:dyDescent="0.25">
      <c r="A348" t="s">
        <v>860</v>
      </c>
      <c r="B348">
        <v>250</v>
      </c>
      <c r="C348">
        <v>0</v>
      </c>
      <c r="D348">
        <v>0</v>
      </c>
      <c r="E348">
        <v>250</v>
      </c>
      <c r="F348">
        <v>1</v>
      </c>
      <c r="G348">
        <v>250</v>
      </c>
      <c r="H348">
        <v>250</v>
      </c>
    </row>
    <row r="349" spans="1:8" x14ac:dyDescent="0.25">
      <c r="A349" t="s">
        <v>861</v>
      </c>
      <c r="B349">
        <v>148700</v>
      </c>
      <c r="C349">
        <v>3700</v>
      </c>
      <c r="D349">
        <v>94100</v>
      </c>
      <c r="E349">
        <v>246500</v>
      </c>
      <c r="F349">
        <v>15</v>
      </c>
      <c r="G349">
        <v>44000</v>
      </c>
      <c r="H349">
        <v>13500</v>
      </c>
    </row>
    <row r="350" spans="1:8" x14ac:dyDescent="0.25">
      <c r="A350" t="s">
        <v>862</v>
      </c>
      <c r="B350">
        <v>221625</v>
      </c>
      <c r="C350">
        <v>784780</v>
      </c>
      <c r="D350">
        <v>28380</v>
      </c>
      <c r="E350">
        <v>1034785</v>
      </c>
      <c r="F350">
        <v>15</v>
      </c>
      <c r="G350">
        <v>290550</v>
      </c>
      <c r="H350">
        <v>34530</v>
      </c>
    </row>
    <row r="351" spans="1:8" x14ac:dyDescent="0.25">
      <c r="A351" t="s">
        <v>449</v>
      </c>
      <c r="B351">
        <v>9900</v>
      </c>
      <c r="C351">
        <v>600</v>
      </c>
      <c r="D351">
        <v>40474</v>
      </c>
      <c r="E351">
        <v>50974</v>
      </c>
      <c r="F351">
        <v>12</v>
      </c>
      <c r="G351">
        <v>23640</v>
      </c>
      <c r="H351">
        <v>1325</v>
      </c>
    </row>
    <row r="352" spans="1:8" x14ac:dyDescent="0.25">
      <c r="A352" t="s">
        <v>863</v>
      </c>
      <c r="B352">
        <v>336145</v>
      </c>
      <c r="C352">
        <v>108579</v>
      </c>
      <c r="D352">
        <v>156400</v>
      </c>
      <c r="E352">
        <v>601124</v>
      </c>
      <c r="F352">
        <v>4</v>
      </c>
      <c r="G352">
        <v>240900</v>
      </c>
      <c r="H352">
        <v>132903</v>
      </c>
    </row>
    <row r="353" spans="1:8" x14ac:dyDescent="0.25">
      <c r="A353" t="s">
        <v>864</v>
      </c>
      <c r="B353">
        <v>133460</v>
      </c>
      <c r="C353">
        <v>52633</v>
      </c>
      <c r="D353">
        <v>5050</v>
      </c>
      <c r="E353">
        <v>191143</v>
      </c>
      <c r="F353">
        <v>3</v>
      </c>
      <c r="G353">
        <v>125660</v>
      </c>
      <c r="H353">
        <v>45151</v>
      </c>
    </row>
    <row r="354" spans="1:8" x14ac:dyDescent="0.25">
      <c r="A354" t="s">
        <v>865</v>
      </c>
      <c r="B354">
        <v>318500</v>
      </c>
      <c r="C354">
        <v>263702</v>
      </c>
      <c r="D354">
        <v>2896</v>
      </c>
      <c r="E354">
        <v>585098</v>
      </c>
      <c r="F354">
        <v>15</v>
      </c>
      <c r="G354">
        <v>166161</v>
      </c>
      <c r="H354">
        <v>26185</v>
      </c>
    </row>
    <row r="355" spans="1:8" x14ac:dyDescent="0.25">
      <c r="A355" t="s">
        <v>866</v>
      </c>
      <c r="B355">
        <v>304020</v>
      </c>
      <c r="C355">
        <v>35957</v>
      </c>
      <c r="D355">
        <v>19300</v>
      </c>
      <c r="E355">
        <v>359277</v>
      </c>
      <c r="F355">
        <v>14</v>
      </c>
      <c r="G355">
        <v>232781</v>
      </c>
      <c r="H355">
        <v>10358</v>
      </c>
    </row>
    <row r="356" spans="1:8" x14ac:dyDescent="0.25">
      <c r="A356" t="s">
        <v>867</v>
      </c>
      <c r="B356">
        <v>273231</v>
      </c>
      <c r="C356">
        <v>260661</v>
      </c>
      <c r="D356">
        <v>47250</v>
      </c>
      <c r="E356">
        <v>581142</v>
      </c>
      <c r="F356">
        <v>4</v>
      </c>
      <c r="G356">
        <v>227158</v>
      </c>
      <c r="H356">
        <v>129033</v>
      </c>
    </row>
    <row r="357" spans="1:8" x14ac:dyDescent="0.25">
      <c r="A357" t="s">
        <v>868</v>
      </c>
      <c r="B357">
        <v>273095</v>
      </c>
      <c r="C357">
        <v>300</v>
      </c>
      <c r="D357">
        <v>250</v>
      </c>
      <c r="E357">
        <v>273645</v>
      </c>
      <c r="F357">
        <v>11</v>
      </c>
      <c r="G357">
        <v>110775</v>
      </c>
      <c r="H357">
        <v>11250</v>
      </c>
    </row>
    <row r="358" spans="1:8" x14ac:dyDescent="0.25">
      <c r="A358" t="s">
        <v>869</v>
      </c>
      <c r="B358">
        <v>150298</v>
      </c>
      <c r="C358">
        <v>5400</v>
      </c>
      <c r="D358">
        <v>0</v>
      </c>
      <c r="E358">
        <v>155698</v>
      </c>
      <c r="F358">
        <v>10</v>
      </c>
      <c r="G358">
        <v>65087</v>
      </c>
      <c r="H358">
        <v>7657.5</v>
      </c>
    </row>
    <row r="359" spans="1:8" x14ac:dyDescent="0.25">
      <c r="A359" t="s">
        <v>870</v>
      </c>
      <c r="B359">
        <v>252968</v>
      </c>
      <c r="C359">
        <v>993114</v>
      </c>
      <c r="D359">
        <v>5498</v>
      </c>
      <c r="E359">
        <v>1251580</v>
      </c>
      <c r="F359">
        <v>15</v>
      </c>
      <c r="G359">
        <v>177630</v>
      </c>
      <c r="H359">
        <v>74270</v>
      </c>
    </row>
    <row r="360" spans="1:8" x14ac:dyDescent="0.25">
      <c r="A360" t="s">
        <v>871</v>
      </c>
      <c r="B360">
        <v>111069</v>
      </c>
      <c r="C360">
        <v>1577</v>
      </c>
      <c r="D360">
        <v>6706</v>
      </c>
      <c r="E360">
        <v>119352</v>
      </c>
      <c r="F360">
        <v>15</v>
      </c>
      <c r="G360">
        <v>37012</v>
      </c>
      <c r="H360">
        <v>5000</v>
      </c>
    </row>
    <row r="361" spans="1:8" x14ac:dyDescent="0.25">
      <c r="A361" t="s">
        <v>872</v>
      </c>
      <c r="B361">
        <v>26554</v>
      </c>
      <c r="C361">
        <v>7042</v>
      </c>
      <c r="D361">
        <v>2796</v>
      </c>
      <c r="E361">
        <v>36392</v>
      </c>
      <c r="F361">
        <v>3</v>
      </c>
      <c r="G361">
        <v>14887</v>
      </c>
      <c r="H361">
        <v>11167</v>
      </c>
    </row>
    <row r="362" spans="1:8" x14ac:dyDescent="0.25">
      <c r="A362" t="s">
        <v>873</v>
      </c>
      <c r="B362">
        <v>35534</v>
      </c>
      <c r="C362">
        <v>1042</v>
      </c>
      <c r="D362">
        <v>2796</v>
      </c>
      <c r="E362">
        <v>39372</v>
      </c>
      <c r="F362">
        <v>3</v>
      </c>
      <c r="G362">
        <v>24137</v>
      </c>
      <c r="H362">
        <v>8068</v>
      </c>
    </row>
    <row r="363" spans="1:8" x14ac:dyDescent="0.25">
      <c r="A363" t="s">
        <v>874</v>
      </c>
      <c r="B363">
        <v>46686</v>
      </c>
      <c r="C363">
        <v>954</v>
      </c>
      <c r="D363">
        <v>5575</v>
      </c>
      <c r="E363">
        <v>53215</v>
      </c>
      <c r="F363">
        <v>15</v>
      </c>
      <c r="G363">
        <v>10566</v>
      </c>
      <c r="H363">
        <v>1700</v>
      </c>
    </row>
    <row r="364" spans="1:8" x14ac:dyDescent="0.25">
      <c r="A364" t="s">
        <v>875</v>
      </c>
      <c r="B364">
        <v>91457</v>
      </c>
      <c r="C364">
        <v>64466</v>
      </c>
      <c r="D364">
        <v>4030</v>
      </c>
      <c r="E364">
        <v>159953</v>
      </c>
      <c r="F364">
        <v>15</v>
      </c>
      <c r="G364">
        <v>33989</v>
      </c>
      <c r="H364">
        <v>8587</v>
      </c>
    </row>
    <row r="365" spans="1:8" x14ac:dyDescent="0.25">
      <c r="A365" t="s">
        <v>876</v>
      </c>
      <c r="B365">
        <v>14796</v>
      </c>
      <c r="C365">
        <v>160333</v>
      </c>
      <c r="D365">
        <v>0</v>
      </c>
      <c r="E365">
        <v>175129</v>
      </c>
      <c r="F365">
        <v>1</v>
      </c>
      <c r="G365">
        <v>175129</v>
      </c>
      <c r="H365">
        <v>175129</v>
      </c>
    </row>
    <row r="366" spans="1:8" x14ac:dyDescent="0.25">
      <c r="A366" t="s">
        <v>877</v>
      </c>
      <c r="B366">
        <v>48441</v>
      </c>
      <c r="C366">
        <v>1577</v>
      </c>
      <c r="D366">
        <v>2796</v>
      </c>
      <c r="E366">
        <v>52814</v>
      </c>
      <c r="F366">
        <v>6</v>
      </c>
      <c r="G366">
        <v>17105</v>
      </c>
      <c r="H366">
        <v>7743.5</v>
      </c>
    </row>
    <row r="367" spans="1:8" x14ac:dyDescent="0.25">
      <c r="A367" t="s">
        <v>878</v>
      </c>
      <c r="B367">
        <v>13998</v>
      </c>
      <c r="C367">
        <v>0</v>
      </c>
      <c r="D367">
        <v>2131</v>
      </c>
      <c r="E367">
        <v>16129</v>
      </c>
      <c r="F367">
        <v>1</v>
      </c>
      <c r="G367">
        <v>16129</v>
      </c>
      <c r="H367">
        <v>16129</v>
      </c>
    </row>
    <row r="368" spans="1:8" x14ac:dyDescent="0.25">
      <c r="A368" t="s">
        <v>879</v>
      </c>
      <c r="B368">
        <v>41929</v>
      </c>
      <c r="C368">
        <v>1342</v>
      </c>
      <c r="D368">
        <v>2796</v>
      </c>
      <c r="E368">
        <v>46067</v>
      </c>
      <c r="F368">
        <v>3</v>
      </c>
      <c r="G368">
        <v>23628</v>
      </c>
      <c r="H368">
        <v>12987</v>
      </c>
    </row>
    <row r="369" spans="1:8" x14ac:dyDescent="0.25">
      <c r="A369" t="s">
        <v>880</v>
      </c>
      <c r="B369">
        <v>45519</v>
      </c>
      <c r="C369">
        <v>1577</v>
      </c>
      <c r="D369">
        <v>2796</v>
      </c>
      <c r="E369">
        <v>49892</v>
      </c>
      <c r="F369">
        <v>6</v>
      </c>
      <c r="G369">
        <v>16091</v>
      </c>
      <c r="H369">
        <v>6807.5</v>
      </c>
    </row>
    <row r="370" spans="1:8" x14ac:dyDescent="0.25">
      <c r="A370" t="s">
        <v>881</v>
      </c>
      <c r="B370">
        <v>14068</v>
      </c>
      <c r="C370">
        <v>0</v>
      </c>
      <c r="D370">
        <v>2131</v>
      </c>
      <c r="E370">
        <v>16199</v>
      </c>
      <c r="F370">
        <v>1</v>
      </c>
      <c r="G370">
        <v>16199</v>
      </c>
      <c r="H370">
        <v>16199</v>
      </c>
    </row>
    <row r="371" spans="1:8" x14ac:dyDescent="0.25">
      <c r="A371" t="s">
        <v>882</v>
      </c>
      <c r="B371">
        <v>122865</v>
      </c>
      <c r="C371">
        <v>65112</v>
      </c>
      <c r="D371">
        <v>4330</v>
      </c>
      <c r="E371">
        <v>192307</v>
      </c>
      <c r="F371">
        <v>15</v>
      </c>
      <c r="G371">
        <v>37489</v>
      </c>
      <c r="H371">
        <v>10950</v>
      </c>
    </row>
    <row r="372" spans="1:8" x14ac:dyDescent="0.25">
      <c r="A372" t="s">
        <v>883</v>
      </c>
      <c r="B372">
        <v>210668</v>
      </c>
      <c r="C372">
        <v>151657</v>
      </c>
      <c r="D372">
        <v>16222</v>
      </c>
      <c r="E372">
        <v>378547</v>
      </c>
      <c r="F372">
        <v>15</v>
      </c>
      <c r="G372">
        <v>155308</v>
      </c>
      <c r="H372">
        <v>14634</v>
      </c>
    </row>
    <row r="373" spans="1:8" x14ac:dyDescent="0.25">
      <c r="A373" t="s">
        <v>884</v>
      </c>
      <c r="B373">
        <v>93659</v>
      </c>
      <c r="C373">
        <v>1125758</v>
      </c>
      <c r="D373">
        <v>12244</v>
      </c>
      <c r="E373">
        <v>1231661</v>
      </c>
      <c r="F373">
        <v>15</v>
      </c>
      <c r="G373">
        <v>190345</v>
      </c>
      <c r="H373">
        <v>107290</v>
      </c>
    </row>
    <row r="374" spans="1:8" x14ac:dyDescent="0.25">
      <c r="A374" t="s">
        <v>885</v>
      </c>
      <c r="B374">
        <v>322571</v>
      </c>
      <c r="C374">
        <v>954</v>
      </c>
      <c r="D374">
        <v>31295</v>
      </c>
      <c r="E374">
        <v>354820</v>
      </c>
      <c r="F374">
        <v>11</v>
      </c>
      <c r="G374">
        <v>98780</v>
      </c>
      <c r="H374">
        <v>20524</v>
      </c>
    </row>
    <row r="375" spans="1:8" x14ac:dyDescent="0.25">
      <c r="A375" t="s">
        <v>886</v>
      </c>
      <c r="B375">
        <v>139311</v>
      </c>
      <c r="C375">
        <v>72832</v>
      </c>
      <c r="D375">
        <v>3764</v>
      </c>
      <c r="E375">
        <v>215907</v>
      </c>
      <c r="F375">
        <v>14</v>
      </c>
      <c r="G375">
        <v>54489</v>
      </c>
      <c r="H375">
        <v>10866</v>
      </c>
    </row>
    <row r="376" spans="1:8" x14ac:dyDescent="0.25">
      <c r="A376" t="s">
        <v>887</v>
      </c>
      <c r="B376">
        <v>66811</v>
      </c>
      <c r="C376">
        <v>2442</v>
      </c>
      <c r="D376">
        <v>2796</v>
      </c>
      <c r="E376">
        <v>72049</v>
      </c>
      <c r="F376">
        <v>3</v>
      </c>
      <c r="G376">
        <v>27328</v>
      </c>
      <c r="H376">
        <v>27142</v>
      </c>
    </row>
    <row r="377" spans="1:8" x14ac:dyDescent="0.25">
      <c r="A377" t="s">
        <v>888</v>
      </c>
      <c r="B377">
        <v>222545</v>
      </c>
      <c r="C377">
        <v>300059</v>
      </c>
      <c r="D377">
        <v>5666</v>
      </c>
      <c r="E377">
        <v>528270</v>
      </c>
      <c r="F377">
        <v>15</v>
      </c>
      <c r="G377">
        <v>136369</v>
      </c>
      <c r="H377">
        <v>23182</v>
      </c>
    </row>
    <row r="378" spans="1:8" x14ac:dyDescent="0.25">
      <c r="A378" t="s">
        <v>889</v>
      </c>
      <c r="B378">
        <v>48697</v>
      </c>
      <c r="C378">
        <v>121121</v>
      </c>
      <c r="D378">
        <v>2796</v>
      </c>
      <c r="E378">
        <v>172614</v>
      </c>
      <c r="F378">
        <v>6</v>
      </c>
      <c r="G378">
        <v>128505</v>
      </c>
      <c r="H378">
        <v>11097</v>
      </c>
    </row>
    <row r="379" spans="1:8" x14ac:dyDescent="0.25">
      <c r="A379" t="s">
        <v>890</v>
      </c>
      <c r="B379">
        <v>228487</v>
      </c>
      <c r="C379">
        <v>923528</v>
      </c>
      <c r="D379">
        <v>5666</v>
      </c>
      <c r="E379">
        <v>1157681</v>
      </c>
      <c r="F379">
        <v>15</v>
      </c>
      <c r="G379">
        <v>177305</v>
      </c>
      <c r="H379">
        <v>72146</v>
      </c>
    </row>
    <row r="380" spans="1:8" x14ac:dyDescent="0.25">
      <c r="A380" t="s">
        <v>891</v>
      </c>
      <c r="B380">
        <v>47285</v>
      </c>
      <c r="C380">
        <v>1577</v>
      </c>
      <c r="D380">
        <v>2796</v>
      </c>
      <c r="E380">
        <v>51658</v>
      </c>
      <c r="F380">
        <v>6</v>
      </c>
      <c r="G380">
        <v>16091</v>
      </c>
      <c r="H380">
        <v>7798</v>
      </c>
    </row>
    <row r="381" spans="1:8" x14ac:dyDescent="0.25">
      <c r="A381" t="s">
        <v>892</v>
      </c>
      <c r="B381">
        <v>33375</v>
      </c>
      <c r="C381">
        <v>1618</v>
      </c>
      <c r="D381">
        <v>2796</v>
      </c>
      <c r="E381">
        <v>37789</v>
      </c>
      <c r="F381">
        <v>3</v>
      </c>
      <c r="G381">
        <v>19205</v>
      </c>
      <c r="H381">
        <v>10160</v>
      </c>
    </row>
    <row r="382" spans="1:8" x14ac:dyDescent="0.25">
      <c r="A382" t="s">
        <v>893</v>
      </c>
      <c r="B382">
        <v>76845</v>
      </c>
      <c r="C382">
        <v>918</v>
      </c>
      <c r="D382">
        <v>2796</v>
      </c>
      <c r="E382">
        <v>80559</v>
      </c>
      <c r="F382">
        <v>3</v>
      </c>
      <c r="G382">
        <v>48393</v>
      </c>
      <c r="H382">
        <v>24137</v>
      </c>
    </row>
    <row r="383" spans="1:8" x14ac:dyDescent="0.25">
      <c r="A383" t="s">
        <v>894</v>
      </c>
      <c r="B383">
        <v>166982</v>
      </c>
      <c r="C383">
        <v>5454</v>
      </c>
      <c r="D383">
        <v>14505</v>
      </c>
      <c r="E383">
        <v>186941</v>
      </c>
      <c r="F383">
        <v>14</v>
      </c>
      <c r="G383">
        <v>25010</v>
      </c>
      <c r="H383">
        <v>13649.5</v>
      </c>
    </row>
    <row r="384" spans="1:8" x14ac:dyDescent="0.25">
      <c r="A384" t="s">
        <v>895</v>
      </c>
      <c r="B384">
        <v>63784</v>
      </c>
      <c r="C384">
        <v>1201083</v>
      </c>
      <c r="D384">
        <v>9345</v>
      </c>
      <c r="E384">
        <v>1274212</v>
      </c>
      <c r="F384">
        <v>15</v>
      </c>
      <c r="G384">
        <v>168979</v>
      </c>
      <c r="H384">
        <v>109176</v>
      </c>
    </row>
    <row r="385" spans="1:8" x14ac:dyDescent="0.25">
      <c r="A385" t="s">
        <v>896</v>
      </c>
      <c r="B385">
        <v>41263</v>
      </c>
      <c r="C385">
        <v>1042</v>
      </c>
      <c r="D385">
        <v>2796</v>
      </c>
      <c r="E385">
        <v>45101</v>
      </c>
      <c r="F385">
        <v>3</v>
      </c>
      <c r="G385">
        <v>16140</v>
      </c>
      <c r="H385">
        <v>15686</v>
      </c>
    </row>
    <row r="386" spans="1:8" x14ac:dyDescent="0.25">
      <c r="A386" t="s">
        <v>897</v>
      </c>
      <c r="B386">
        <v>185984</v>
      </c>
      <c r="C386">
        <v>1577</v>
      </c>
      <c r="D386">
        <v>3343</v>
      </c>
      <c r="E386">
        <v>190904</v>
      </c>
      <c r="F386">
        <v>14</v>
      </c>
      <c r="G386">
        <v>151089</v>
      </c>
      <c r="H386">
        <v>2300</v>
      </c>
    </row>
    <row r="387" spans="1:8" x14ac:dyDescent="0.25">
      <c r="A387" t="s">
        <v>898</v>
      </c>
      <c r="B387">
        <v>48422</v>
      </c>
      <c r="C387">
        <v>1742</v>
      </c>
      <c r="D387">
        <v>2796</v>
      </c>
      <c r="E387">
        <v>52960</v>
      </c>
      <c r="F387">
        <v>3</v>
      </c>
      <c r="G387">
        <v>19623</v>
      </c>
      <c r="H387">
        <v>17080</v>
      </c>
    </row>
    <row r="388" spans="1:8" x14ac:dyDescent="0.25">
      <c r="A388" t="s">
        <v>899</v>
      </c>
      <c r="B388">
        <v>35276</v>
      </c>
      <c r="C388">
        <v>747</v>
      </c>
      <c r="D388">
        <v>2131</v>
      </c>
      <c r="E388">
        <v>38154</v>
      </c>
      <c r="F388">
        <v>2</v>
      </c>
      <c r="G388">
        <v>24558</v>
      </c>
      <c r="H388">
        <v>19077</v>
      </c>
    </row>
    <row r="389" spans="1:8" x14ac:dyDescent="0.25">
      <c r="A389" t="s">
        <v>900</v>
      </c>
      <c r="B389">
        <v>25849</v>
      </c>
      <c r="C389">
        <v>1042</v>
      </c>
      <c r="D389">
        <v>2796</v>
      </c>
      <c r="E389">
        <v>29687</v>
      </c>
      <c r="F389">
        <v>3</v>
      </c>
      <c r="G389">
        <v>11791</v>
      </c>
      <c r="H389">
        <v>9352</v>
      </c>
    </row>
    <row r="390" spans="1:8" x14ac:dyDescent="0.25">
      <c r="A390" t="s">
        <v>901</v>
      </c>
      <c r="B390">
        <v>113462</v>
      </c>
      <c r="C390">
        <v>1577</v>
      </c>
      <c r="D390">
        <v>3930</v>
      </c>
      <c r="E390">
        <v>118969</v>
      </c>
      <c r="F390">
        <v>14</v>
      </c>
      <c r="G390">
        <v>29096</v>
      </c>
      <c r="H390">
        <v>7379.5</v>
      </c>
    </row>
    <row r="391" spans="1:8" x14ac:dyDescent="0.25">
      <c r="A391" t="s">
        <v>902</v>
      </c>
      <c r="B391">
        <v>36190</v>
      </c>
      <c r="C391">
        <v>1042</v>
      </c>
      <c r="D391">
        <v>2796</v>
      </c>
      <c r="E391">
        <v>40028</v>
      </c>
      <c r="F391">
        <v>3</v>
      </c>
      <c r="G391">
        <v>16160</v>
      </c>
      <c r="H391">
        <v>14824</v>
      </c>
    </row>
    <row r="392" spans="1:8" x14ac:dyDescent="0.25">
      <c r="A392" t="s">
        <v>903</v>
      </c>
      <c r="B392">
        <v>48591</v>
      </c>
      <c r="C392">
        <v>1042</v>
      </c>
      <c r="D392">
        <v>2796</v>
      </c>
      <c r="E392">
        <v>52429</v>
      </c>
      <c r="F392">
        <v>3</v>
      </c>
      <c r="G392">
        <v>19695</v>
      </c>
      <c r="H392">
        <v>16727</v>
      </c>
    </row>
    <row r="393" spans="1:8" x14ac:dyDescent="0.25">
      <c r="A393" t="s">
        <v>904</v>
      </c>
      <c r="B393">
        <v>77938</v>
      </c>
      <c r="C393">
        <v>1577</v>
      </c>
      <c r="D393">
        <v>14031</v>
      </c>
      <c r="E393">
        <v>93546</v>
      </c>
      <c r="F393">
        <v>15</v>
      </c>
      <c r="G393">
        <v>16830</v>
      </c>
      <c r="H393">
        <v>5533</v>
      </c>
    </row>
    <row r="394" spans="1:8" x14ac:dyDescent="0.25">
      <c r="A394" t="s">
        <v>905</v>
      </c>
      <c r="B394">
        <v>223538</v>
      </c>
      <c r="C394">
        <v>5277</v>
      </c>
      <c r="D394">
        <v>23460</v>
      </c>
      <c r="E394">
        <v>252275</v>
      </c>
      <c r="F394">
        <v>15</v>
      </c>
      <c r="G394">
        <v>90738</v>
      </c>
      <c r="H394">
        <v>8866</v>
      </c>
    </row>
    <row r="395" spans="1:8" x14ac:dyDescent="0.25">
      <c r="A395" t="s">
        <v>906</v>
      </c>
      <c r="B395">
        <v>107703</v>
      </c>
      <c r="C395">
        <v>1577</v>
      </c>
      <c r="D395">
        <v>7902</v>
      </c>
      <c r="E395">
        <v>117182</v>
      </c>
      <c r="F395">
        <v>15</v>
      </c>
      <c r="G395">
        <v>22250</v>
      </c>
      <c r="H395">
        <v>6000</v>
      </c>
    </row>
    <row r="396" spans="1:8" x14ac:dyDescent="0.25">
      <c r="A396" t="s">
        <v>907</v>
      </c>
      <c r="B396">
        <v>189873</v>
      </c>
      <c r="C396">
        <v>747</v>
      </c>
      <c r="D396">
        <v>2796</v>
      </c>
      <c r="E396">
        <v>193416</v>
      </c>
      <c r="F396">
        <v>3</v>
      </c>
      <c r="G396">
        <v>159195</v>
      </c>
      <c r="H396">
        <v>18214</v>
      </c>
    </row>
    <row r="397" spans="1:8" x14ac:dyDescent="0.25">
      <c r="A397" t="s">
        <v>908</v>
      </c>
      <c r="B397">
        <v>47005</v>
      </c>
      <c r="C397">
        <v>747</v>
      </c>
      <c r="D397">
        <v>2796</v>
      </c>
      <c r="E397">
        <v>50548</v>
      </c>
      <c r="F397">
        <v>3</v>
      </c>
      <c r="G397">
        <v>31585</v>
      </c>
      <c r="H397">
        <v>9601</v>
      </c>
    </row>
    <row r="398" spans="1:8" x14ac:dyDescent="0.25">
      <c r="A398" t="s">
        <v>909</v>
      </c>
      <c r="B398">
        <v>111833</v>
      </c>
      <c r="C398">
        <v>1577</v>
      </c>
      <c r="D398">
        <v>3343</v>
      </c>
      <c r="E398">
        <v>116753</v>
      </c>
      <c r="F398">
        <v>14</v>
      </c>
      <c r="G398">
        <v>40500</v>
      </c>
      <c r="H398">
        <v>3150</v>
      </c>
    </row>
    <row r="399" spans="1:8" x14ac:dyDescent="0.25">
      <c r="A399" t="s">
        <v>910</v>
      </c>
      <c r="B399">
        <v>69691</v>
      </c>
      <c r="C399">
        <v>1577</v>
      </c>
      <c r="D399">
        <v>4582</v>
      </c>
      <c r="E399">
        <v>75850</v>
      </c>
      <c r="F399">
        <v>14</v>
      </c>
      <c r="G399">
        <v>20998</v>
      </c>
      <c r="H399">
        <v>3243.5</v>
      </c>
    </row>
    <row r="400" spans="1:8" x14ac:dyDescent="0.25">
      <c r="A400" t="s">
        <v>911</v>
      </c>
      <c r="B400">
        <v>24247</v>
      </c>
      <c r="C400">
        <v>0</v>
      </c>
      <c r="D400">
        <v>0</v>
      </c>
      <c r="E400">
        <v>24247</v>
      </c>
      <c r="F400">
        <v>1</v>
      </c>
      <c r="G400">
        <v>24247</v>
      </c>
      <c r="H400">
        <v>24247</v>
      </c>
    </row>
    <row r="401" spans="1:8" x14ac:dyDescent="0.25">
      <c r="A401" t="s">
        <v>912</v>
      </c>
      <c r="B401">
        <v>546049</v>
      </c>
      <c r="C401">
        <v>55960</v>
      </c>
      <c r="D401">
        <v>15806</v>
      </c>
      <c r="E401">
        <v>617815</v>
      </c>
      <c r="F401">
        <v>9</v>
      </c>
      <c r="G401">
        <v>171010</v>
      </c>
      <c r="H401">
        <v>59500</v>
      </c>
    </row>
    <row r="402" spans="1:8" x14ac:dyDescent="0.25">
      <c r="A402" t="s">
        <v>913</v>
      </c>
      <c r="B402">
        <v>190468</v>
      </c>
      <c r="C402">
        <v>1142</v>
      </c>
      <c r="D402">
        <v>2796</v>
      </c>
      <c r="E402">
        <v>194406</v>
      </c>
      <c r="F402">
        <v>3</v>
      </c>
      <c r="G402">
        <v>159295</v>
      </c>
      <c r="H402">
        <v>18256</v>
      </c>
    </row>
    <row r="403" spans="1:8" x14ac:dyDescent="0.25">
      <c r="A403" t="s">
        <v>914</v>
      </c>
      <c r="B403">
        <v>116645</v>
      </c>
      <c r="C403">
        <v>694792</v>
      </c>
      <c r="D403">
        <v>4964</v>
      </c>
      <c r="E403">
        <v>816401</v>
      </c>
      <c r="F403">
        <v>8</v>
      </c>
      <c r="G403">
        <v>176545</v>
      </c>
      <c r="H403">
        <v>98795</v>
      </c>
    </row>
    <row r="404" spans="1:8" x14ac:dyDescent="0.25">
      <c r="A404" t="s">
        <v>915</v>
      </c>
      <c r="B404">
        <v>316522</v>
      </c>
      <c r="C404">
        <v>67657</v>
      </c>
      <c r="D404">
        <v>29930</v>
      </c>
      <c r="E404">
        <v>414109</v>
      </c>
      <c r="F404">
        <v>15</v>
      </c>
      <c r="G404">
        <v>101280</v>
      </c>
      <c r="H404">
        <v>22300</v>
      </c>
    </row>
    <row r="405" spans="1:8" x14ac:dyDescent="0.25">
      <c r="A405" t="s">
        <v>916</v>
      </c>
      <c r="B405">
        <v>84421</v>
      </c>
      <c r="C405">
        <v>1394061</v>
      </c>
      <c r="D405">
        <v>14748</v>
      </c>
      <c r="E405">
        <v>1493230</v>
      </c>
      <c r="F405">
        <v>15</v>
      </c>
      <c r="G405">
        <v>170329</v>
      </c>
      <c r="H405">
        <v>112108</v>
      </c>
    </row>
    <row r="406" spans="1:8" x14ac:dyDescent="0.25">
      <c r="A406" t="s">
        <v>917</v>
      </c>
      <c r="B406">
        <v>46237</v>
      </c>
      <c r="C406">
        <v>8713</v>
      </c>
      <c r="D406">
        <v>0</v>
      </c>
      <c r="E406">
        <v>54950</v>
      </c>
      <c r="F406">
        <v>2</v>
      </c>
      <c r="G406">
        <v>32264</v>
      </c>
      <c r="H406">
        <v>27475</v>
      </c>
    </row>
    <row r="407" spans="1:8" x14ac:dyDescent="0.25">
      <c r="A407" t="s">
        <v>918</v>
      </c>
      <c r="B407">
        <v>115055</v>
      </c>
      <c r="C407">
        <v>1577</v>
      </c>
      <c r="D407">
        <v>15437</v>
      </c>
      <c r="E407">
        <v>132069</v>
      </c>
      <c r="F407">
        <v>15</v>
      </c>
      <c r="G407">
        <v>21218</v>
      </c>
      <c r="H407">
        <v>7967</v>
      </c>
    </row>
    <row r="408" spans="1:8" x14ac:dyDescent="0.25">
      <c r="A408" t="s">
        <v>919</v>
      </c>
      <c r="B408">
        <v>86758</v>
      </c>
      <c r="C408">
        <v>1577</v>
      </c>
      <c r="D408">
        <v>7395</v>
      </c>
      <c r="E408">
        <v>95730</v>
      </c>
      <c r="F408">
        <v>15</v>
      </c>
      <c r="G408">
        <v>16589</v>
      </c>
      <c r="H408">
        <v>4000</v>
      </c>
    </row>
    <row r="409" spans="1:8" x14ac:dyDescent="0.25">
      <c r="A409" t="s">
        <v>920</v>
      </c>
      <c r="B409">
        <v>45700</v>
      </c>
      <c r="C409">
        <v>100</v>
      </c>
      <c r="D409">
        <v>0</v>
      </c>
      <c r="E409">
        <v>45800</v>
      </c>
      <c r="F409">
        <v>12</v>
      </c>
      <c r="G409">
        <v>8600</v>
      </c>
      <c r="H409">
        <v>2500</v>
      </c>
    </row>
    <row r="410" spans="1:8" x14ac:dyDescent="0.25">
      <c r="A410" t="s">
        <v>921</v>
      </c>
      <c r="B410">
        <v>21600</v>
      </c>
      <c r="C410">
        <v>314675</v>
      </c>
      <c r="D410">
        <v>4300</v>
      </c>
      <c r="E410">
        <v>340575</v>
      </c>
      <c r="F410">
        <v>4</v>
      </c>
      <c r="G410">
        <v>106400</v>
      </c>
      <c r="H410">
        <v>84537.5</v>
      </c>
    </row>
    <row r="411" spans="1:8" x14ac:dyDescent="0.25">
      <c r="A411" t="s">
        <v>922</v>
      </c>
      <c r="B411">
        <v>268039</v>
      </c>
      <c r="C411">
        <v>49685</v>
      </c>
      <c r="D411">
        <v>12947</v>
      </c>
      <c r="E411">
        <v>330671</v>
      </c>
      <c r="F411">
        <v>4</v>
      </c>
      <c r="G411">
        <v>227369</v>
      </c>
      <c r="H411">
        <v>40001</v>
      </c>
    </row>
    <row r="412" spans="1:8" x14ac:dyDescent="0.25">
      <c r="A412" t="s">
        <v>923</v>
      </c>
      <c r="B412">
        <v>69993</v>
      </c>
      <c r="C412">
        <v>69993</v>
      </c>
      <c r="D412">
        <v>0</v>
      </c>
      <c r="E412">
        <v>139986</v>
      </c>
      <c r="F412">
        <v>1</v>
      </c>
      <c r="G412">
        <v>139986</v>
      </c>
      <c r="H412">
        <v>139986</v>
      </c>
    </row>
    <row r="413" spans="1:8" x14ac:dyDescent="0.25">
      <c r="A413" t="s">
        <v>924</v>
      </c>
      <c r="B413">
        <v>0</v>
      </c>
      <c r="C413">
        <v>28800</v>
      </c>
      <c r="D413">
        <v>0</v>
      </c>
      <c r="E413">
        <v>28800</v>
      </c>
      <c r="F413">
        <v>1</v>
      </c>
      <c r="G413">
        <v>28800</v>
      </c>
      <c r="H413">
        <v>28800</v>
      </c>
    </row>
    <row r="414" spans="1:8" x14ac:dyDescent="0.25">
      <c r="A414" t="s">
        <v>925</v>
      </c>
      <c r="B414">
        <v>151500</v>
      </c>
      <c r="C414">
        <v>100</v>
      </c>
      <c r="D414">
        <v>71000</v>
      </c>
      <c r="E414">
        <v>222600</v>
      </c>
      <c r="F414">
        <v>7</v>
      </c>
      <c r="G414">
        <v>56500</v>
      </c>
      <c r="H414">
        <v>31500</v>
      </c>
    </row>
    <row r="415" spans="1:8" x14ac:dyDescent="0.25">
      <c r="A415" t="s">
        <v>926</v>
      </c>
      <c r="B415">
        <v>2526972</v>
      </c>
      <c r="C415">
        <v>8033932</v>
      </c>
      <c r="D415">
        <v>1947977</v>
      </c>
      <c r="E415">
        <v>12508881</v>
      </c>
      <c r="F415">
        <v>15</v>
      </c>
      <c r="G415">
        <v>2158509</v>
      </c>
      <c r="H415">
        <v>732002</v>
      </c>
    </row>
    <row r="416" spans="1:8" x14ac:dyDescent="0.25">
      <c r="A416" t="s">
        <v>927</v>
      </c>
      <c r="B416">
        <v>6390</v>
      </c>
      <c r="C416">
        <v>0</v>
      </c>
      <c r="D416">
        <v>0</v>
      </c>
      <c r="E416">
        <v>6390</v>
      </c>
      <c r="F416">
        <v>1</v>
      </c>
      <c r="G416">
        <v>6390</v>
      </c>
      <c r="H416">
        <v>6390</v>
      </c>
    </row>
    <row r="417" spans="1:8" x14ac:dyDescent="0.25">
      <c r="A417" t="s">
        <v>928</v>
      </c>
      <c r="B417">
        <v>109090</v>
      </c>
      <c r="C417">
        <v>294</v>
      </c>
      <c r="D417">
        <v>5592</v>
      </c>
      <c r="E417">
        <v>114976</v>
      </c>
      <c r="F417">
        <v>4</v>
      </c>
      <c r="G417">
        <v>80782</v>
      </c>
      <c r="H417">
        <v>12919</v>
      </c>
    </row>
    <row r="418" spans="1:8" x14ac:dyDescent="0.25">
      <c r="A418" t="s">
        <v>929</v>
      </c>
      <c r="B418">
        <v>168864</v>
      </c>
      <c r="C418">
        <v>241437</v>
      </c>
      <c r="D418">
        <v>5444</v>
      </c>
      <c r="E418">
        <v>415745</v>
      </c>
      <c r="F418">
        <v>15</v>
      </c>
      <c r="G418">
        <v>96500</v>
      </c>
      <c r="H418">
        <v>16180</v>
      </c>
    </row>
    <row r="419" spans="1:8" x14ac:dyDescent="0.25">
      <c r="A419" t="s">
        <v>930</v>
      </c>
      <c r="B419">
        <v>405600</v>
      </c>
      <c r="C419">
        <v>979259</v>
      </c>
      <c r="D419">
        <v>57074</v>
      </c>
      <c r="E419">
        <v>1441933</v>
      </c>
      <c r="F419">
        <v>15</v>
      </c>
      <c r="G419">
        <v>355376</v>
      </c>
      <c r="H419">
        <v>64141</v>
      </c>
    </row>
    <row r="420" spans="1:8" x14ac:dyDescent="0.25">
      <c r="A420" t="s">
        <v>931</v>
      </c>
      <c r="B420">
        <v>512600</v>
      </c>
      <c r="C420">
        <v>162695</v>
      </c>
      <c r="D420">
        <v>153560</v>
      </c>
      <c r="E420">
        <v>828855</v>
      </c>
      <c r="F420">
        <v>15</v>
      </c>
      <c r="G420">
        <v>222929</v>
      </c>
      <c r="H420">
        <v>21300</v>
      </c>
    </row>
    <row r="421" spans="1:8" x14ac:dyDescent="0.25">
      <c r="A421" t="s">
        <v>200</v>
      </c>
      <c r="B421">
        <v>397732</v>
      </c>
      <c r="C421">
        <v>500</v>
      </c>
      <c r="D421">
        <v>157303</v>
      </c>
      <c r="E421">
        <v>555535</v>
      </c>
      <c r="F421">
        <v>15</v>
      </c>
      <c r="G421">
        <v>92150</v>
      </c>
      <c r="H421">
        <v>27600</v>
      </c>
    </row>
    <row r="422" spans="1:8" x14ac:dyDescent="0.25">
      <c r="A422" t="s">
        <v>932</v>
      </c>
      <c r="B422">
        <v>2881152</v>
      </c>
      <c r="C422">
        <v>4127255</v>
      </c>
      <c r="D422">
        <v>41600</v>
      </c>
      <c r="E422">
        <v>7050007</v>
      </c>
      <c r="F422">
        <v>15</v>
      </c>
      <c r="G422">
        <v>1138620</v>
      </c>
      <c r="H422">
        <v>478550</v>
      </c>
    </row>
    <row r="423" spans="1:8" x14ac:dyDescent="0.25">
      <c r="A423" t="s">
        <v>189</v>
      </c>
      <c r="B423">
        <v>1152215</v>
      </c>
      <c r="C423">
        <v>258000</v>
      </c>
      <c r="D423">
        <v>160943</v>
      </c>
      <c r="E423">
        <v>1571158</v>
      </c>
      <c r="F423">
        <v>15</v>
      </c>
      <c r="G423">
        <v>228625</v>
      </c>
      <c r="H423">
        <v>75000</v>
      </c>
    </row>
    <row r="424" spans="1:8" x14ac:dyDescent="0.25">
      <c r="A424" t="s">
        <v>933</v>
      </c>
      <c r="B424">
        <v>1089828</v>
      </c>
      <c r="C424">
        <v>3505128</v>
      </c>
      <c r="D424">
        <v>1261680</v>
      </c>
      <c r="E424">
        <v>5856636</v>
      </c>
      <c r="F424">
        <v>15</v>
      </c>
      <c r="G424">
        <v>973774</v>
      </c>
      <c r="H424">
        <v>338085</v>
      </c>
    </row>
    <row r="425" spans="1:8" x14ac:dyDescent="0.25">
      <c r="A425" t="s">
        <v>934</v>
      </c>
      <c r="B425">
        <v>2365394</v>
      </c>
      <c r="C425">
        <v>109354</v>
      </c>
      <c r="D425">
        <v>23900</v>
      </c>
      <c r="E425">
        <v>2498648</v>
      </c>
      <c r="F425">
        <v>15</v>
      </c>
      <c r="G425">
        <v>888000</v>
      </c>
      <c r="H425">
        <v>71265</v>
      </c>
    </row>
    <row r="426" spans="1:8" x14ac:dyDescent="0.25">
      <c r="A426" t="s">
        <v>935</v>
      </c>
      <c r="B426">
        <v>1146822</v>
      </c>
      <c r="C426">
        <v>70357</v>
      </c>
      <c r="D426">
        <v>17500</v>
      </c>
      <c r="E426">
        <v>1234679</v>
      </c>
      <c r="F426">
        <v>14</v>
      </c>
      <c r="G426">
        <v>386215</v>
      </c>
      <c r="H426">
        <v>53700</v>
      </c>
    </row>
    <row r="427" spans="1:8" x14ac:dyDescent="0.25">
      <c r="A427" t="s">
        <v>936</v>
      </c>
      <c r="B427">
        <v>818457</v>
      </c>
      <c r="C427">
        <v>1273500</v>
      </c>
      <c r="D427">
        <v>18400</v>
      </c>
      <c r="E427">
        <v>2110357</v>
      </c>
      <c r="F427">
        <v>15</v>
      </c>
      <c r="G427">
        <v>1109722</v>
      </c>
      <c r="H427">
        <v>56880</v>
      </c>
    </row>
    <row r="428" spans="1:8" x14ac:dyDescent="0.25">
      <c r="A428" t="s">
        <v>937</v>
      </c>
      <c r="B428">
        <v>2990713</v>
      </c>
      <c r="C428">
        <v>710099</v>
      </c>
      <c r="D428">
        <v>130137</v>
      </c>
      <c r="E428">
        <v>3830949</v>
      </c>
      <c r="F428">
        <v>15</v>
      </c>
      <c r="G428">
        <v>868698</v>
      </c>
      <c r="H428">
        <v>110177</v>
      </c>
    </row>
    <row r="429" spans="1:8" x14ac:dyDescent="0.25">
      <c r="A429" t="s">
        <v>938</v>
      </c>
      <c r="B429">
        <v>36762</v>
      </c>
      <c r="C429">
        <v>1577</v>
      </c>
      <c r="D429">
        <v>7585</v>
      </c>
      <c r="E429">
        <v>45924</v>
      </c>
      <c r="F429">
        <v>15</v>
      </c>
      <c r="G429">
        <v>9564</v>
      </c>
      <c r="H429">
        <v>1900</v>
      </c>
    </row>
    <row r="430" spans="1:8" x14ac:dyDescent="0.25">
      <c r="A430" t="s">
        <v>939</v>
      </c>
      <c r="B430">
        <v>111901</v>
      </c>
      <c r="C430">
        <v>23070</v>
      </c>
      <c r="D430">
        <v>4707</v>
      </c>
      <c r="E430">
        <v>139678</v>
      </c>
      <c r="F430">
        <v>14</v>
      </c>
      <c r="G430">
        <v>36438</v>
      </c>
      <c r="H430">
        <v>4176</v>
      </c>
    </row>
    <row r="431" spans="1:8" x14ac:dyDescent="0.25">
      <c r="A431" t="s">
        <v>940</v>
      </c>
      <c r="B431">
        <v>70636</v>
      </c>
      <c r="C431">
        <v>1427171</v>
      </c>
      <c r="D431">
        <v>6390</v>
      </c>
      <c r="E431">
        <v>1504197</v>
      </c>
      <c r="F431">
        <v>15</v>
      </c>
      <c r="G431">
        <v>189645</v>
      </c>
      <c r="H431">
        <v>107790</v>
      </c>
    </row>
    <row r="432" spans="1:8" x14ac:dyDescent="0.25">
      <c r="A432" t="s">
        <v>941</v>
      </c>
      <c r="B432">
        <v>32949</v>
      </c>
      <c r="C432">
        <v>6118</v>
      </c>
      <c r="D432">
        <v>2796</v>
      </c>
      <c r="E432">
        <v>41863</v>
      </c>
      <c r="F432">
        <v>3</v>
      </c>
      <c r="G432">
        <v>18015</v>
      </c>
      <c r="H432">
        <v>14558</v>
      </c>
    </row>
    <row r="433" spans="1:8" x14ac:dyDescent="0.25">
      <c r="A433" t="s">
        <v>942</v>
      </c>
      <c r="B433">
        <v>44204</v>
      </c>
      <c r="C433">
        <v>1142</v>
      </c>
      <c r="D433">
        <v>2796</v>
      </c>
      <c r="E433">
        <v>48142</v>
      </c>
      <c r="F433">
        <v>3</v>
      </c>
      <c r="G433">
        <v>16954</v>
      </c>
      <c r="H433">
        <v>16901</v>
      </c>
    </row>
    <row r="434" spans="1:8" x14ac:dyDescent="0.25">
      <c r="A434" t="s">
        <v>943</v>
      </c>
      <c r="B434">
        <v>108533</v>
      </c>
      <c r="C434">
        <v>111498</v>
      </c>
      <c r="D434">
        <v>15579</v>
      </c>
      <c r="E434">
        <v>235610</v>
      </c>
      <c r="F434">
        <v>15</v>
      </c>
      <c r="G434">
        <v>51121</v>
      </c>
      <c r="H434">
        <v>16633</v>
      </c>
    </row>
    <row r="435" spans="1:8" x14ac:dyDescent="0.25">
      <c r="A435" t="s">
        <v>944</v>
      </c>
      <c r="B435">
        <v>42889</v>
      </c>
      <c r="C435">
        <v>747</v>
      </c>
      <c r="D435">
        <v>2796</v>
      </c>
      <c r="E435">
        <v>46432</v>
      </c>
      <c r="F435">
        <v>3</v>
      </c>
      <c r="G435">
        <v>16201</v>
      </c>
      <c r="H435">
        <v>15786</v>
      </c>
    </row>
    <row r="436" spans="1:8" x14ac:dyDescent="0.25">
      <c r="A436" t="s">
        <v>945</v>
      </c>
      <c r="B436">
        <v>38736</v>
      </c>
      <c r="C436">
        <v>1042</v>
      </c>
      <c r="D436">
        <v>2796</v>
      </c>
      <c r="E436">
        <v>42574</v>
      </c>
      <c r="F436">
        <v>3</v>
      </c>
      <c r="G436">
        <v>17124</v>
      </c>
      <c r="H436">
        <v>16485</v>
      </c>
    </row>
    <row r="437" spans="1:8" x14ac:dyDescent="0.25">
      <c r="A437" t="s">
        <v>946</v>
      </c>
      <c r="B437">
        <v>48156</v>
      </c>
      <c r="C437">
        <v>24984</v>
      </c>
      <c r="D437">
        <v>547</v>
      </c>
      <c r="E437">
        <v>73687</v>
      </c>
      <c r="F437">
        <v>14</v>
      </c>
      <c r="G437">
        <v>19856</v>
      </c>
      <c r="H437">
        <v>3880.5</v>
      </c>
    </row>
    <row r="438" spans="1:8" x14ac:dyDescent="0.25">
      <c r="A438" t="s">
        <v>947</v>
      </c>
      <c r="B438">
        <v>113187</v>
      </c>
      <c r="C438">
        <v>6077</v>
      </c>
      <c r="D438">
        <v>4030</v>
      </c>
      <c r="E438">
        <v>123294</v>
      </c>
      <c r="F438">
        <v>15</v>
      </c>
      <c r="G438">
        <v>20059</v>
      </c>
      <c r="H438">
        <v>8084</v>
      </c>
    </row>
    <row r="439" spans="1:8" x14ac:dyDescent="0.25">
      <c r="A439" t="s">
        <v>948</v>
      </c>
      <c r="B439">
        <v>17297</v>
      </c>
      <c r="C439">
        <v>12624</v>
      </c>
      <c r="D439">
        <v>0</v>
      </c>
      <c r="E439">
        <v>29921</v>
      </c>
      <c r="F439">
        <v>2</v>
      </c>
      <c r="G439">
        <v>16523</v>
      </c>
      <c r="H439">
        <v>14960.5</v>
      </c>
    </row>
    <row r="440" spans="1:8" x14ac:dyDescent="0.25">
      <c r="A440" t="s">
        <v>949</v>
      </c>
      <c r="B440">
        <v>48157</v>
      </c>
      <c r="C440">
        <v>1577</v>
      </c>
      <c r="D440">
        <v>2796</v>
      </c>
      <c r="E440">
        <v>52530</v>
      </c>
      <c r="F440">
        <v>6</v>
      </c>
      <c r="G440">
        <v>12129</v>
      </c>
      <c r="H440">
        <v>9453.5</v>
      </c>
    </row>
    <row r="441" spans="1:8" x14ac:dyDescent="0.25">
      <c r="A441" t="s">
        <v>950</v>
      </c>
      <c r="B441">
        <v>25894</v>
      </c>
      <c r="C441">
        <v>1042</v>
      </c>
      <c r="D441">
        <v>2796</v>
      </c>
      <c r="E441">
        <v>29732</v>
      </c>
      <c r="F441">
        <v>3</v>
      </c>
      <c r="G441">
        <v>12380</v>
      </c>
      <c r="H441">
        <v>8706</v>
      </c>
    </row>
    <row r="442" spans="1:8" x14ac:dyDescent="0.25">
      <c r="A442" t="s">
        <v>951</v>
      </c>
      <c r="B442">
        <v>62590</v>
      </c>
      <c r="C442">
        <v>11577</v>
      </c>
      <c r="D442">
        <v>4537</v>
      </c>
      <c r="E442">
        <v>78704</v>
      </c>
      <c r="F442">
        <v>6</v>
      </c>
      <c r="G442">
        <v>26929</v>
      </c>
      <c r="H442">
        <v>10350.5</v>
      </c>
    </row>
    <row r="443" spans="1:8" x14ac:dyDescent="0.25">
      <c r="A443" t="s">
        <v>952</v>
      </c>
      <c r="B443">
        <v>74435</v>
      </c>
      <c r="C443">
        <v>1577</v>
      </c>
      <c r="D443">
        <v>14288</v>
      </c>
      <c r="E443">
        <v>90300</v>
      </c>
      <c r="F443">
        <v>15</v>
      </c>
      <c r="G443">
        <v>17960</v>
      </c>
      <c r="H443">
        <v>5757</v>
      </c>
    </row>
    <row r="444" spans="1:8" x14ac:dyDescent="0.25">
      <c r="A444" t="s">
        <v>953</v>
      </c>
      <c r="B444">
        <v>19660</v>
      </c>
      <c r="C444">
        <v>1042</v>
      </c>
      <c r="D444">
        <v>2796</v>
      </c>
      <c r="E444">
        <v>23498</v>
      </c>
      <c r="F444">
        <v>3</v>
      </c>
      <c r="G444">
        <v>8753</v>
      </c>
      <c r="H444">
        <v>7928</v>
      </c>
    </row>
    <row r="445" spans="1:8" x14ac:dyDescent="0.25">
      <c r="A445" t="s">
        <v>954</v>
      </c>
      <c r="B445">
        <v>52846</v>
      </c>
      <c r="C445">
        <v>784101</v>
      </c>
      <c r="D445">
        <v>5498</v>
      </c>
      <c r="E445">
        <v>842445</v>
      </c>
      <c r="F445">
        <v>15</v>
      </c>
      <c r="G445">
        <v>168530</v>
      </c>
      <c r="H445">
        <v>47841</v>
      </c>
    </row>
    <row r="446" spans="1:8" x14ac:dyDescent="0.25">
      <c r="A446" t="s">
        <v>955</v>
      </c>
      <c r="B446">
        <v>304882</v>
      </c>
      <c r="C446">
        <v>44642</v>
      </c>
      <c r="D446">
        <v>13207</v>
      </c>
      <c r="E446">
        <v>362731</v>
      </c>
      <c r="F446">
        <v>15</v>
      </c>
      <c r="G446">
        <v>143700</v>
      </c>
      <c r="H446">
        <v>12000</v>
      </c>
    </row>
    <row r="447" spans="1:8" x14ac:dyDescent="0.25">
      <c r="A447" t="s">
        <v>956</v>
      </c>
      <c r="B447">
        <v>98433</v>
      </c>
      <c r="C447">
        <v>930739</v>
      </c>
      <c r="D447">
        <v>5111</v>
      </c>
      <c r="E447">
        <v>1034283</v>
      </c>
      <c r="F447">
        <v>15</v>
      </c>
      <c r="G447">
        <v>168530</v>
      </c>
      <c r="H447">
        <v>68059</v>
      </c>
    </row>
    <row r="448" spans="1:8" x14ac:dyDescent="0.25">
      <c r="A448" t="s">
        <v>957</v>
      </c>
      <c r="B448">
        <v>36001</v>
      </c>
      <c r="C448">
        <v>747</v>
      </c>
      <c r="D448">
        <v>0</v>
      </c>
      <c r="E448">
        <v>36748</v>
      </c>
      <c r="F448">
        <v>2</v>
      </c>
      <c r="G448">
        <v>19391</v>
      </c>
      <c r="H448">
        <v>18374</v>
      </c>
    </row>
    <row r="449" spans="1:8" x14ac:dyDescent="0.25">
      <c r="A449" t="s">
        <v>958</v>
      </c>
      <c r="B449">
        <v>21133</v>
      </c>
      <c r="C449">
        <v>747</v>
      </c>
      <c r="D449">
        <v>2796</v>
      </c>
      <c r="E449">
        <v>24676</v>
      </c>
      <c r="F449">
        <v>3</v>
      </c>
      <c r="G449">
        <v>8807</v>
      </c>
      <c r="H449">
        <v>8266</v>
      </c>
    </row>
    <row r="450" spans="1:8" x14ac:dyDescent="0.25">
      <c r="A450" t="s">
        <v>959</v>
      </c>
      <c r="B450">
        <v>640746</v>
      </c>
      <c r="C450">
        <v>221271</v>
      </c>
      <c r="D450">
        <v>7855</v>
      </c>
      <c r="E450">
        <v>869872</v>
      </c>
      <c r="F450">
        <v>15</v>
      </c>
      <c r="G450">
        <v>175440</v>
      </c>
      <c r="H450">
        <v>46252</v>
      </c>
    </row>
    <row r="451" spans="1:8" x14ac:dyDescent="0.25">
      <c r="A451" t="s">
        <v>960</v>
      </c>
      <c r="B451">
        <v>0</v>
      </c>
      <c r="C451">
        <v>150</v>
      </c>
      <c r="D451">
        <v>0</v>
      </c>
      <c r="E451">
        <v>150</v>
      </c>
      <c r="F451">
        <v>1</v>
      </c>
      <c r="G451">
        <v>150</v>
      </c>
      <c r="H451">
        <v>150</v>
      </c>
    </row>
    <row r="452" spans="1:8" x14ac:dyDescent="0.25">
      <c r="A452" t="s">
        <v>961</v>
      </c>
      <c r="B452">
        <v>69800</v>
      </c>
      <c r="C452">
        <v>100</v>
      </c>
      <c r="D452">
        <v>0</v>
      </c>
      <c r="E452">
        <v>69900</v>
      </c>
      <c r="F452">
        <v>14</v>
      </c>
      <c r="G452">
        <v>9500</v>
      </c>
      <c r="H452">
        <v>4350</v>
      </c>
    </row>
    <row r="453" spans="1:8" x14ac:dyDescent="0.25">
      <c r="A453" t="s">
        <v>962</v>
      </c>
      <c r="B453">
        <v>45750</v>
      </c>
      <c r="C453">
        <v>3900</v>
      </c>
      <c r="D453">
        <v>11095</v>
      </c>
      <c r="E453">
        <v>60745</v>
      </c>
      <c r="F453">
        <v>14</v>
      </c>
      <c r="G453">
        <v>22200</v>
      </c>
      <c r="H453">
        <v>2650</v>
      </c>
    </row>
    <row r="454" spans="1:8" x14ac:dyDescent="0.25">
      <c r="A454" t="s">
        <v>963</v>
      </c>
      <c r="B454">
        <v>31403</v>
      </c>
      <c r="C454">
        <v>3544</v>
      </c>
      <c r="D454">
        <v>13500</v>
      </c>
      <c r="E454">
        <v>48447</v>
      </c>
      <c r="F454">
        <v>14</v>
      </c>
      <c r="G454">
        <v>16550</v>
      </c>
      <c r="H454">
        <v>1875</v>
      </c>
    </row>
    <row r="455" spans="1:8" x14ac:dyDescent="0.25">
      <c r="A455" t="s">
        <v>964</v>
      </c>
      <c r="B455">
        <v>2839061</v>
      </c>
      <c r="C455">
        <v>269964</v>
      </c>
      <c r="D455">
        <v>25800</v>
      </c>
      <c r="E455">
        <v>3134825</v>
      </c>
      <c r="F455">
        <v>15</v>
      </c>
      <c r="G455">
        <v>1848793</v>
      </c>
      <c r="H455">
        <v>43254</v>
      </c>
    </row>
    <row r="456" spans="1:8" x14ac:dyDescent="0.25">
      <c r="A456" t="s">
        <v>965</v>
      </c>
      <c r="B456">
        <v>491132</v>
      </c>
      <c r="C456">
        <v>697556</v>
      </c>
      <c r="D456">
        <v>5500</v>
      </c>
      <c r="E456">
        <v>1194188</v>
      </c>
      <c r="F456">
        <v>12</v>
      </c>
      <c r="G456">
        <v>256134</v>
      </c>
      <c r="H456">
        <v>83935.5</v>
      </c>
    </row>
    <row r="457" spans="1:8" x14ac:dyDescent="0.25">
      <c r="A457" t="s">
        <v>966</v>
      </c>
      <c r="B457">
        <v>96058</v>
      </c>
      <c r="C457">
        <v>16266</v>
      </c>
      <c r="D457">
        <v>20807</v>
      </c>
      <c r="E457">
        <v>133131</v>
      </c>
      <c r="F457">
        <v>15</v>
      </c>
      <c r="G457">
        <v>18921</v>
      </c>
      <c r="H457">
        <v>7538</v>
      </c>
    </row>
    <row r="458" spans="1:8" x14ac:dyDescent="0.25">
      <c r="A458" t="s">
        <v>967</v>
      </c>
      <c r="B458">
        <v>117514</v>
      </c>
      <c r="C458">
        <v>1445117</v>
      </c>
      <c r="D458">
        <v>16597</v>
      </c>
      <c r="E458">
        <v>1579228</v>
      </c>
      <c r="F458">
        <v>15</v>
      </c>
      <c r="G458">
        <v>201345</v>
      </c>
      <c r="H458">
        <v>112498</v>
      </c>
    </row>
    <row r="459" spans="1:8" x14ac:dyDescent="0.25">
      <c r="A459" t="s">
        <v>968</v>
      </c>
      <c r="B459">
        <v>129237</v>
      </c>
      <c r="C459">
        <v>4172</v>
      </c>
      <c r="D459">
        <v>20067</v>
      </c>
      <c r="E459">
        <v>153476</v>
      </c>
      <c r="F459">
        <v>15</v>
      </c>
      <c r="G459">
        <v>33952</v>
      </c>
      <c r="H459">
        <v>7500</v>
      </c>
    </row>
    <row r="460" spans="1:8" x14ac:dyDescent="0.25">
      <c r="A460" t="s">
        <v>969</v>
      </c>
      <c r="B460">
        <v>0</v>
      </c>
      <c r="C460">
        <v>12046447</v>
      </c>
      <c r="D460">
        <v>47400</v>
      </c>
      <c r="E460">
        <v>12093847</v>
      </c>
      <c r="F460">
        <v>5</v>
      </c>
      <c r="G460">
        <v>3280880</v>
      </c>
      <c r="H460">
        <v>2390611</v>
      </c>
    </row>
    <row r="461" spans="1:8" x14ac:dyDescent="0.25">
      <c r="A461" t="s">
        <v>970</v>
      </c>
      <c r="B461">
        <v>349094</v>
      </c>
      <c r="C461">
        <v>300</v>
      </c>
      <c r="D461">
        <v>9500</v>
      </c>
      <c r="E461">
        <v>358894</v>
      </c>
      <c r="F461">
        <v>14</v>
      </c>
      <c r="G461">
        <v>46500</v>
      </c>
      <c r="H461">
        <v>24323.5</v>
      </c>
    </row>
    <row r="462" spans="1:8" x14ac:dyDescent="0.25">
      <c r="A462" t="s">
        <v>971</v>
      </c>
      <c r="B462">
        <v>181017</v>
      </c>
      <c r="C462">
        <v>10521</v>
      </c>
      <c r="D462">
        <v>500</v>
      </c>
      <c r="E462">
        <v>192038</v>
      </c>
      <c r="F462">
        <v>12</v>
      </c>
      <c r="G462">
        <v>45000</v>
      </c>
      <c r="H462">
        <v>9000</v>
      </c>
    </row>
    <row r="463" spans="1:8" x14ac:dyDescent="0.25">
      <c r="A463" t="s">
        <v>972</v>
      </c>
      <c r="B463">
        <v>102471</v>
      </c>
      <c r="C463">
        <v>1397781</v>
      </c>
      <c r="D463">
        <v>0</v>
      </c>
      <c r="E463">
        <v>1500252</v>
      </c>
      <c r="F463">
        <v>13</v>
      </c>
      <c r="G463">
        <v>355297</v>
      </c>
      <c r="H463">
        <v>70607</v>
      </c>
    </row>
    <row r="464" spans="1:8" x14ac:dyDescent="0.25">
      <c r="A464" t="s">
        <v>973</v>
      </c>
      <c r="B464">
        <v>10544805</v>
      </c>
      <c r="C464">
        <v>46564372</v>
      </c>
      <c r="D464">
        <v>149515</v>
      </c>
      <c r="E464">
        <v>57258692</v>
      </c>
      <c r="F464">
        <v>15</v>
      </c>
      <c r="G464">
        <v>8019777</v>
      </c>
      <c r="H464">
        <v>3889677</v>
      </c>
    </row>
    <row r="465" spans="1:8" x14ac:dyDescent="0.25">
      <c r="A465" t="s">
        <v>974</v>
      </c>
      <c r="B465">
        <v>0</v>
      </c>
      <c r="C465">
        <v>442513</v>
      </c>
      <c r="D465">
        <v>0</v>
      </c>
      <c r="E465">
        <v>442513</v>
      </c>
      <c r="F465">
        <v>1</v>
      </c>
      <c r="G465">
        <v>442513</v>
      </c>
      <c r="H465">
        <v>442513</v>
      </c>
    </row>
    <row r="466" spans="1:8" x14ac:dyDescent="0.25">
      <c r="A466" t="s">
        <v>99</v>
      </c>
      <c r="B466">
        <v>5980468</v>
      </c>
      <c r="C466">
        <v>22427348</v>
      </c>
      <c r="D466">
        <v>266110</v>
      </c>
      <c r="E466">
        <v>28673926</v>
      </c>
      <c r="F466">
        <v>15</v>
      </c>
      <c r="G466">
        <v>4471850</v>
      </c>
      <c r="H466">
        <v>1553371</v>
      </c>
    </row>
    <row r="467" spans="1:8" x14ac:dyDescent="0.25">
      <c r="A467" t="s">
        <v>495</v>
      </c>
      <c r="B467">
        <v>11914638</v>
      </c>
      <c r="C467">
        <v>84294232</v>
      </c>
      <c r="D467">
        <v>1747623</v>
      </c>
      <c r="E467">
        <v>97956493</v>
      </c>
      <c r="F467">
        <v>15</v>
      </c>
      <c r="G467">
        <v>9992054</v>
      </c>
      <c r="H467">
        <v>6900968</v>
      </c>
    </row>
    <row r="468" spans="1:8" x14ac:dyDescent="0.25">
      <c r="A468" t="s">
        <v>975</v>
      </c>
      <c r="B468">
        <v>6151004</v>
      </c>
      <c r="C468">
        <v>33523126</v>
      </c>
      <c r="D468">
        <v>11500</v>
      </c>
      <c r="E468">
        <v>39685630</v>
      </c>
      <c r="F468">
        <v>14</v>
      </c>
      <c r="G468">
        <v>7714084</v>
      </c>
      <c r="H468">
        <v>2571248.5</v>
      </c>
    </row>
    <row r="469" spans="1:8" x14ac:dyDescent="0.25">
      <c r="A469" t="s">
        <v>976</v>
      </c>
      <c r="B469">
        <v>94301</v>
      </c>
      <c r="C469">
        <v>2500</v>
      </c>
      <c r="D469">
        <v>55600</v>
      </c>
      <c r="E469">
        <v>152401</v>
      </c>
      <c r="F469">
        <v>15</v>
      </c>
      <c r="G469">
        <v>41950</v>
      </c>
      <c r="H469">
        <v>4500</v>
      </c>
    </row>
    <row r="470" spans="1:8" x14ac:dyDescent="0.25">
      <c r="A470" t="s">
        <v>977</v>
      </c>
      <c r="B470">
        <v>30503</v>
      </c>
      <c r="C470">
        <v>7129</v>
      </c>
      <c r="D470">
        <v>5000</v>
      </c>
      <c r="E470">
        <v>42632</v>
      </c>
      <c r="F470">
        <v>13</v>
      </c>
      <c r="G470">
        <v>10100</v>
      </c>
      <c r="H470">
        <v>2400</v>
      </c>
    </row>
    <row r="471" spans="1:8" x14ac:dyDescent="0.25">
      <c r="A471" t="s">
        <v>978</v>
      </c>
      <c r="B471">
        <v>60650</v>
      </c>
      <c r="C471">
        <v>110944</v>
      </c>
      <c r="D471">
        <v>29600</v>
      </c>
      <c r="E471">
        <v>201194</v>
      </c>
      <c r="F471">
        <v>15</v>
      </c>
      <c r="G471">
        <v>34550</v>
      </c>
      <c r="H471">
        <v>14000</v>
      </c>
    </row>
    <row r="472" spans="1:8" x14ac:dyDescent="0.25">
      <c r="A472" t="s">
        <v>979</v>
      </c>
      <c r="B472">
        <v>928152</v>
      </c>
      <c r="C472">
        <v>161598</v>
      </c>
      <c r="D472">
        <v>100000</v>
      </c>
      <c r="E472">
        <v>1189750</v>
      </c>
      <c r="F472">
        <v>15</v>
      </c>
      <c r="G472">
        <v>735900</v>
      </c>
      <c r="H472">
        <v>24900</v>
      </c>
    </row>
    <row r="473" spans="1:8" x14ac:dyDescent="0.25">
      <c r="A473" t="s">
        <v>980</v>
      </c>
      <c r="B473">
        <v>170870</v>
      </c>
      <c r="C473">
        <v>170870</v>
      </c>
      <c r="D473">
        <v>0</v>
      </c>
      <c r="E473">
        <v>341740</v>
      </c>
      <c r="F473">
        <v>1</v>
      </c>
      <c r="G473">
        <v>341740</v>
      </c>
      <c r="H473">
        <v>341740</v>
      </c>
    </row>
    <row r="474" spans="1:8" x14ac:dyDescent="0.25">
      <c r="A474" t="s">
        <v>981</v>
      </c>
      <c r="B474">
        <v>957319</v>
      </c>
      <c r="C474">
        <v>957320</v>
      </c>
      <c r="D474">
        <v>0</v>
      </c>
      <c r="E474">
        <v>1914639</v>
      </c>
      <c r="F474">
        <v>1</v>
      </c>
      <c r="G474">
        <v>1914639</v>
      </c>
      <c r="H474">
        <v>1914639</v>
      </c>
    </row>
    <row r="475" spans="1:8" x14ac:dyDescent="0.25">
      <c r="A475" t="s">
        <v>982</v>
      </c>
      <c r="B475">
        <v>244518</v>
      </c>
      <c r="C475">
        <v>2950</v>
      </c>
      <c r="D475">
        <v>0</v>
      </c>
      <c r="E475">
        <v>247468</v>
      </c>
      <c r="F475">
        <v>4</v>
      </c>
      <c r="G475">
        <v>218700</v>
      </c>
      <c r="H475">
        <v>13064</v>
      </c>
    </row>
    <row r="476" spans="1:8" x14ac:dyDescent="0.25">
      <c r="A476" t="s">
        <v>196</v>
      </c>
      <c r="B476">
        <v>1597275</v>
      </c>
      <c r="C476">
        <v>7922</v>
      </c>
      <c r="D476">
        <v>153097</v>
      </c>
      <c r="E476">
        <v>1758294</v>
      </c>
      <c r="F476">
        <v>15</v>
      </c>
      <c r="G476">
        <v>501577</v>
      </c>
      <c r="H476">
        <v>28476</v>
      </c>
    </row>
    <row r="477" spans="1:8" x14ac:dyDescent="0.25">
      <c r="A477" t="s">
        <v>983</v>
      </c>
      <c r="B477">
        <v>0</v>
      </c>
      <c r="C477">
        <v>388500</v>
      </c>
      <c r="D477">
        <v>0</v>
      </c>
      <c r="E477">
        <v>388500</v>
      </c>
      <c r="F477">
        <v>1</v>
      </c>
      <c r="G477">
        <v>388500</v>
      </c>
      <c r="H477">
        <v>388500</v>
      </c>
    </row>
    <row r="478" spans="1:8" x14ac:dyDescent="0.25">
      <c r="A478" t="s">
        <v>984</v>
      </c>
      <c r="B478">
        <v>185927</v>
      </c>
      <c r="C478">
        <v>30038</v>
      </c>
      <c r="D478">
        <v>6908</v>
      </c>
      <c r="E478">
        <v>222873</v>
      </c>
      <c r="F478">
        <v>14</v>
      </c>
      <c r="G478">
        <v>41924</v>
      </c>
      <c r="H478">
        <v>13834.5</v>
      </c>
    </row>
    <row r="479" spans="1:8" x14ac:dyDescent="0.25">
      <c r="A479" t="s">
        <v>985</v>
      </c>
      <c r="B479">
        <v>502998</v>
      </c>
      <c r="C479">
        <v>127405</v>
      </c>
      <c r="D479">
        <v>3000</v>
      </c>
      <c r="E479">
        <v>633403</v>
      </c>
      <c r="F479">
        <v>14</v>
      </c>
      <c r="G479">
        <v>201100</v>
      </c>
      <c r="H479">
        <v>23756.5</v>
      </c>
    </row>
    <row r="480" spans="1:8" x14ac:dyDescent="0.25">
      <c r="A480" t="s">
        <v>986</v>
      </c>
      <c r="B480">
        <v>1626083</v>
      </c>
      <c r="C480">
        <v>2616460</v>
      </c>
      <c r="D480">
        <v>80800</v>
      </c>
      <c r="E480">
        <v>4323343</v>
      </c>
      <c r="F480">
        <v>15</v>
      </c>
      <c r="G480">
        <v>668922</v>
      </c>
      <c r="H480">
        <v>300272</v>
      </c>
    </row>
    <row r="481" spans="1:8" x14ac:dyDescent="0.25">
      <c r="A481" t="s">
        <v>987</v>
      </c>
      <c r="B481">
        <v>1012474</v>
      </c>
      <c r="C481">
        <v>2331919</v>
      </c>
      <c r="D481">
        <v>5700</v>
      </c>
      <c r="E481">
        <v>3350093</v>
      </c>
      <c r="F481">
        <v>15</v>
      </c>
      <c r="G481">
        <v>480917</v>
      </c>
      <c r="H481">
        <v>232004</v>
      </c>
    </row>
    <row r="482" spans="1:8" x14ac:dyDescent="0.25">
      <c r="A482" t="s">
        <v>988</v>
      </c>
      <c r="B482">
        <v>641882</v>
      </c>
      <c r="C482">
        <v>820793</v>
      </c>
      <c r="D482">
        <v>5800</v>
      </c>
      <c r="E482">
        <v>1468475</v>
      </c>
      <c r="F482">
        <v>15</v>
      </c>
      <c r="G482">
        <v>176901</v>
      </c>
      <c r="H482">
        <v>88350</v>
      </c>
    </row>
    <row r="483" spans="1:8" x14ac:dyDescent="0.25">
      <c r="A483" t="s">
        <v>989</v>
      </c>
      <c r="B483">
        <v>1296313</v>
      </c>
      <c r="C483">
        <v>1598904</v>
      </c>
      <c r="D483">
        <v>146200</v>
      </c>
      <c r="E483">
        <v>3041417</v>
      </c>
      <c r="F483">
        <v>15</v>
      </c>
      <c r="G483">
        <v>781568</v>
      </c>
      <c r="H483">
        <v>121275</v>
      </c>
    </row>
    <row r="484" spans="1:8" x14ac:dyDescent="0.25">
      <c r="A484" t="s">
        <v>990</v>
      </c>
      <c r="B484">
        <v>711859</v>
      </c>
      <c r="C484">
        <v>3467388</v>
      </c>
      <c r="D484">
        <v>20800</v>
      </c>
      <c r="E484">
        <v>4200047</v>
      </c>
      <c r="F484">
        <v>15</v>
      </c>
      <c r="G484">
        <v>538249</v>
      </c>
      <c r="H484">
        <v>265387</v>
      </c>
    </row>
    <row r="485" spans="1:8" x14ac:dyDescent="0.25">
      <c r="A485" t="s">
        <v>991</v>
      </c>
      <c r="B485">
        <v>587800</v>
      </c>
      <c r="C485">
        <v>22793</v>
      </c>
      <c r="D485">
        <v>32020</v>
      </c>
      <c r="E485">
        <v>642613</v>
      </c>
      <c r="F485">
        <v>15</v>
      </c>
      <c r="G485">
        <v>158000</v>
      </c>
      <c r="H485">
        <v>24808</v>
      </c>
    </row>
    <row r="486" spans="1:8" x14ac:dyDescent="0.25">
      <c r="A486" t="s">
        <v>992</v>
      </c>
      <c r="B486">
        <v>56048</v>
      </c>
      <c r="C486">
        <v>1303237</v>
      </c>
      <c r="D486">
        <v>7200</v>
      </c>
      <c r="E486">
        <v>1366485</v>
      </c>
      <c r="F486">
        <v>15</v>
      </c>
      <c r="G486">
        <v>212715</v>
      </c>
      <c r="H486">
        <v>86330</v>
      </c>
    </row>
    <row r="487" spans="1:8" x14ac:dyDescent="0.25">
      <c r="A487" t="s">
        <v>993</v>
      </c>
      <c r="B487">
        <v>82347</v>
      </c>
      <c r="C487">
        <v>1577</v>
      </c>
      <c r="D487">
        <v>5253</v>
      </c>
      <c r="E487">
        <v>89177</v>
      </c>
      <c r="F487">
        <v>6</v>
      </c>
      <c r="G487">
        <v>39040</v>
      </c>
      <c r="H487">
        <v>9975.5</v>
      </c>
    </row>
    <row r="488" spans="1:8" x14ac:dyDescent="0.25">
      <c r="A488" t="s">
        <v>994</v>
      </c>
      <c r="B488">
        <v>19226</v>
      </c>
      <c r="C488">
        <v>623</v>
      </c>
      <c r="D488">
        <v>2796</v>
      </c>
      <c r="E488">
        <v>22645</v>
      </c>
      <c r="F488">
        <v>3</v>
      </c>
      <c r="G488">
        <v>8458</v>
      </c>
      <c r="H488">
        <v>7603</v>
      </c>
    </row>
    <row r="489" spans="1:8" x14ac:dyDescent="0.25">
      <c r="A489" t="s">
        <v>995</v>
      </c>
      <c r="B489">
        <v>564586</v>
      </c>
      <c r="C489">
        <v>311409</v>
      </c>
      <c r="D489">
        <v>37647</v>
      </c>
      <c r="E489">
        <v>913642</v>
      </c>
      <c r="F489">
        <v>15</v>
      </c>
      <c r="G489">
        <v>198451</v>
      </c>
      <c r="H489">
        <v>12680</v>
      </c>
    </row>
    <row r="490" spans="1:8" x14ac:dyDescent="0.25">
      <c r="A490" t="s">
        <v>996</v>
      </c>
      <c r="B490">
        <v>104931</v>
      </c>
      <c r="C490">
        <v>0</v>
      </c>
      <c r="D490">
        <v>0</v>
      </c>
      <c r="E490">
        <v>104931</v>
      </c>
      <c r="F490">
        <v>10</v>
      </c>
      <c r="G490">
        <v>36365</v>
      </c>
      <c r="H490">
        <v>9807.5</v>
      </c>
    </row>
    <row r="491" spans="1:8" x14ac:dyDescent="0.25">
      <c r="A491" t="s">
        <v>997</v>
      </c>
      <c r="B491">
        <v>109348</v>
      </c>
      <c r="C491">
        <v>0</v>
      </c>
      <c r="D491">
        <v>0</v>
      </c>
      <c r="E491">
        <v>109348</v>
      </c>
      <c r="F491">
        <v>10</v>
      </c>
      <c r="G491">
        <v>36365</v>
      </c>
      <c r="H491">
        <v>9121.5</v>
      </c>
    </row>
    <row r="492" spans="1:8" x14ac:dyDescent="0.25">
      <c r="A492" t="s">
        <v>998</v>
      </c>
      <c r="B492">
        <v>14298</v>
      </c>
      <c r="C492">
        <v>0</v>
      </c>
      <c r="D492">
        <v>0</v>
      </c>
      <c r="E492">
        <v>14298</v>
      </c>
      <c r="F492">
        <v>2</v>
      </c>
      <c r="G492">
        <v>8873</v>
      </c>
      <c r="H492">
        <v>7149</v>
      </c>
    </row>
    <row r="493" spans="1:8" x14ac:dyDescent="0.25">
      <c r="A493" t="s">
        <v>999</v>
      </c>
      <c r="B493">
        <v>106299</v>
      </c>
      <c r="C493">
        <v>0</v>
      </c>
      <c r="D493">
        <v>0</v>
      </c>
      <c r="E493">
        <v>106299</v>
      </c>
      <c r="F493">
        <v>10</v>
      </c>
      <c r="G493">
        <v>36365</v>
      </c>
      <c r="H493">
        <v>8543.5</v>
      </c>
    </row>
    <row r="494" spans="1:8" x14ac:dyDescent="0.25">
      <c r="A494" t="s">
        <v>1000</v>
      </c>
      <c r="B494">
        <v>116463</v>
      </c>
      <c r="C494">
        <v>6572</v>
      </c>
      <c r="D494">
        <v>0</v>
      </c>
      <c r="E494">
        <v>123035</v>
      </c>
      <c r="F494">
        <v>10</v>
      </c>
      <c r="G494">
        <v>36365</v>
      </c>
      <c r="H494">
        <v>9171.5</v>
      </c>
    </row>
    <row r="495" spans="1:8" x14ac:dyDescent="0.25">
      <c r="A495" t="s">
        <v>1001</v>
      </c>
      <c r="B495">
        <v>101389</v>
      </c>
      <c r="C495">
        <v>828614</v>
      </c>
      <c r="D495">
        <v>0</v>
      </c>
      <c r="E495">
        <v>930003</v>
      </c>
      <c r="F495">
        <v>10</v>
      </c>
      <c r="G495">
        <v>289678</v>
      </c>
      <c r="H495">
        <v>50223</v>
      </c>
    </row>
    <row r="496" spans="1:8" x14ac:dyDescent="0.25">
      <c r="A496" t="s">
        <v>1002</v>
      </c>
      <c r="B496">
        <v>99732</v>
      </c>
      <c r="C496">
        <v>1095</v>
      </c>
      <c r="D496">
        <v>0</v>
      </c>
      <c r="E496">
        <v>100827</v>
      </c>
      <c r="F496">
        <v>10</v>
      </c>
      <c r="G496">
        <v>36365</v>
      </c>
      <c r="H496">
        <v>7357.5</v>
      </c>
    </row>
    <row r="497" spans="1:8" x14ac:dyDescent="0.25">
      <c r="A497" t="s">
        <v>1003</v>
      </c>
      <c r="B497">
        <v>35698</v>
      </c>
      <c r="C497">
        <v>38211</v>
      </c>
      <c r="D497">
        <v>0</v>
      </c>
      <c r="E497">
        <v>73909</v>
      </c>
      <c r="F497">
        <v>4</v>
      </c>
      <c r="G497">
        <v>32176</v>
      </c>
      <c r="H497">
        <v>14681</v>
      </c>
    </row>
    <row r="498" spans="1:8" x14ac:dyDescent="0.25">
      <c r="A498" t="s">
        <v>1004</v>
      </c>
      <c r="B498">
        <v>92105</v>
      </c>
      <c r="C498">
        <v>0</v>
      </c>
      <c r="D498">
        <v>0</v>
      </c>
      <c r="E498">
        <v>92105</v>
      </c>
      <c r="F498">
        <v>10</v>
      </c>
      <c r="G498">
        <v>36365</v>
      </c>
      <c r="H498">
        <v>6471</v>
      </c>
    </row>
    <row r="499" spans="1:8" x14ac:dyDescent="0.25">
      <c r="A499" t="s">
        <v>1005</v>
      </c>
      <c r="B499">
        <v>97361</v>
      </c>
      <c r="C499">
        <v>101163</v>
      </c>
      <c r="D499">
        <v>0</v>
      </c>
      <c r="E499">
        <v>198524</v>
      </c>
      <c r="F499">
        <v>10</v>
      </c>
      <c r="G499">
        <v>84609</v>
      </c>
      <c r="H499">
        <v>9621.5</v>
      </c>
    </row>
    <row r="500" spans="1:8" x14ac:dyDescent="0.25">
      <c r="A500" t="s">
        <v>1006</v>
      </c>
      <c r="B500">
        <v>103655</v>
      </c>
      <c r="C500">
        <v>1095</v>
      </c>
      <c r="D500">
        <v>0</v>
      </c>
      <c r="E500">
        <v>104750</v>
      </c>
      <c r="F500">
        <v>10</v>
      </c>
      <c r="G500">
        <v>36365</v>
      </c>
      <c r="H500">
        <v>7606</v>
      </c>
    </row>
    <row r="501" spans="1:8" x14ac:dyDescent="0.25">
      <c r="A501" t="s">
        <v>1007</v>
      </c>
      <c r="B501">
        <v>60606</v>
      </c>
      <c r="C501">
        <v>38211</v>
      </c>
      <c r="D501">
        <v>0</v>
      </c>
      <c r="E501">
        <v>98817</v>
      </c>
      <c r="F501">
        <v>6</v>
      </c>
      <c r="G501">
        <v>35893</v>
      </c>
      <c r="H501">
        <v>16024</v>
      </c>
    </row>
    <row r="502" spans="1:8" x14ac:dyDescent="0.25">
      <c r="A502" t="s">
        <v>1008</v>
      </c>
      <c r="B502">
        <v>101361</v>
      </c>
      <c r="C502">
        <v>828535</v>
      </c>
      <c r="D502">
        <v>0</v>
      </c>
      <c r="E502">
        <v>929896</v>
      </c>
      <c r="F502">
        <v>10</v>
      </c>
      <c r="G502">
        <v>289678</v>
      </c>
      <c r="H502">
        <v>51183.5</v>
      </c>
    </row>
    <row r="503" spans="1:8" x14ac:dyDescent="0.25">
      <c r="A503" t="s">
        <v>1009</v>
      </c>
      <c r="B503">
        <v>93619</v>
      </c>
      <c r="C503">
        <v>0</v>
      </c>
      <c r="D503">
        <v>0</v>
      </c>
      <c r="E503">
        <v>93619</v>
      </c>
      <c r="F503">
        <v>10</v>
      </c>
      <c r="G503">
        <v>36365</v>
      </c>
      <c r="H503">
        <v>6978</v>
      </c>
    </row>
    <row r="504" spans="1:8" x14ac:dyDescent="0.25">
      <c r="A504" t="s">
        <v>1010</v>
      </c>
      <c r="B504">
        <v>6007887</v>
      </c>
      <c r="C504">
        <v>13027963</v>
      </c>
      <c r="D504">
        <v>266147</v>
      </c>
      <c r="E504">
        <v>19301997</v>
      </c>
      <c r="F504">
        <v>15</v>
      </c>
      <c r="G504">
        <v>2460953</v>
      </c>
      <c r="H504">
        <v>1344332</v>
      </c>
    </row>
    <row r="505" spans="1:8" x14ac:dyDescent="0.25">
      <c r="A505" t="s">
        <v>1011</v>
      </c>
      <c r="B505">
        <v>73678</v>
      </c>
      <c r="C505">
        <v>1412</v>
      </c>
      <c r="D505">
        <v>2796</v>
      </c>
      <c r="E505">
        <v>77886</v>
      </c>
      <c r="F505">
        <v>6</v>
      </c>
      <c r="G505">
        <v>18635</v>
      </c>
      <c r="H505">
        <v>14283.5</v>
      </c>
    </row>
    <row r="506" spans="1:8" x14ac:dyDescent="0.25">
      <c r="A506" t="s">
        <v>1012</v>
      </c>
      <c r="B506">
        <v>71096</v>
      </c>
      <c r="C506">
        <v>1307965</v>
      </c>
      <c r="D506">
        <v>4317</v>
      </c>
      <c r="E506">
        <v>1383378</v>
      </c>
      <c r="F506">
        <v>15</v>
      </c>
      <c r="G506">
        <v>176656</v>
      </c>
      <c r="H506">
        <v>107198</v>
      </c>
    </row>
    <row r="507" spans="1:8" x14ac:dyDescent="0.25">
      <c r="A507" t="s">
        <v>1013</v>
      </c>
      <c r="B507">
        <v>46487</v>
      </c>
      <c r="C507">
        <v>1577</v>
      </c>
      <c r="D507">
        <v>2796</v>
      </c>
      <c r="E507">
        <v>50860</v>
      </c>
      <c r="F507">
        <v>6</v>
      </c>
      <c r="G507">
        <v>11684</v>
      </c>
      <c r="H507">
        <v>8659.5</v>
      </c>
    </row>
    <row r="508" spans="1:8" x14ac:dyDescent="0.25">
      <c r="A508" t="s">
        <v>1014</v>
      </c>
      <c r="B508">
        <v>75811</v>
      </c>
      <c r="C508">
        <v>1577</v>
      </c>
      <c r="D508">
        <v>5901</v>
      </c>
      <c r="E508">
        <v>83289</v>
      </c>
      <c r="F508">
        <v>6</v>
      </c>
      <c r="G508">
        <v>17429</v>
      </c>
      <c r="H508">
        <v>13815.5</v>
      </c>
    </row>
    <row r="509" spans="1:8" x14ac:dyDescent="0.25">
      <c r="A509" t="s">
        <v>1015</v>
      </c>
      <c r="B509">
        <v>42667</v>
      </c>
      <c r="C509">
        <v>1577</v>
      </c>
      <c r="D509">
        <v>2796</v>
      </c>
      <c r="E509">
        <v>47040</v>
      </c>
      <c r="F509">
        <v>6</v>
      </c>
      <c r="G509">
        <v>16091</v>
      </c>
      <c r="H509">
        <v>7057.5</v>
      </c>
    </row>
    <row r="510" spans="1:8" x14ac:dyDescent="0.25">
      <c r="A510" t="s">
        <v>1016</v>
      </c>
      <c r="B510">
        <v>49597</v>
      </c>
      <c r="C510">
        <v>2677</v>
      </c>
      <c r="D510">
        <v>17594</v>
      </c>
      <c r="E510">
        <v>69868</v>
      </c>
      <c r="F510">
        <v>14</v>
      </c>
      <c r="G510">
        <v>11444</v>
      </c>
      <c r="H510">
        <v>4162.5</v>
      </c>
    </row>
    <row r="511" spans="1:8" x14ac:dyDescent="0.25">
      <c r="A511" t="s">
        <v>1017</v>
      </c>
      <c r="B511">
        <v>100468</v>
      </c>
      <c r="C511">
        <v>1577</v>
      </c>
      <c r="D511">
        <v>5776</v>
      </c>
      <c r="E511">
        <v>107821</v>
      </c>
      <c r="F511">
        <v>14</v>
      </c>
      <c r="G511">
        <v>23089</v>
      </c>
      <c r="H511">
        <v>4532</v>
      </c>
    </row>
    <row r="512" spans="1:8" x14ac:dyDescent="0.25">
      <c r="A512" t="s">
        <v>1018</v>
      </c>
      <c r="B512">
        <v>38601</v>
      </c>
      <c r="C512">
        <v>1577</v>
      </c>
      <c r="D512">
        <v>2796</v>
      </c>
      <c r="E512">
        <v>42974</v>
      </c>
      <c r="F512">
        <v>6</v>
      </c>
      <c r="G512">
        <v>12750</v>
      </c>
      <c r="H512">
        <v>6557.5</v>
      </c>
    </row>
    <row r="513" spans="1:8" x14ac:dyDescent="0.25">
      <c r="A513" t="s">
        <v>1019</v>
      </c>
      <c r="B513">
        <v>81065</v>
      </c>
      <c r="C513">
        <v>954</v>
      </c>
      <c r="D513">
        <v>6749</v>
      </c>
      <c r="E513">
        <v>88768</v>
      </c>
      <c r="F513">
        <v>14</v>
      </c>
      <c r="G513">
        <v>17306</v>
      </c>
      <c r="H513">
        <v>7950</v>
      </c>
    </row>
    <row r="514" spans="1:8" x14ac:dyDescent="0.25">
      <c r="A514" t="s">
        <v>1020</v>
      </c>
      <c r="B514">
        <v>82155</v>
      </c>
      <c r="C514">
        <v>1577</v>
      </c>
      <c r="D514">
        <v>2796</v>
      </c>
      <c r="E514">
        <v>86528</v>
      </c>
      <c r="F514">
        <v>6</v>
      </c>
      <c r="G514">
        <v>20551</v>
      </c>
      <c r="H514">
        <v>13687</v>
      </c>
    </row>
    <row r="515" spans="1:8" x14ac:dyDescent="0.25">
      <c r="A515" t="s">
        <v>1021</v>
      </c>
      <c r="B515">
        <v>54599</v>
      </c>
      <c r="C515">
        <v>10281</v>
      </c>
      <c r="D515">
        <v>600</v>
      </c>
      <c r="E515">
        <v>65480</v>
      </c>
      <c r="F515">
        <v>15</v>
      </c>
      <c r="G515">
        <v>16908</v>
      </c>
      <c r="H515">
        <v>3000</v>
      </c>
    </row>
    <row r="516" spans="1:8" x14ac:dyDescent="0.25">
      <c r="A516" t="s">
        <v>1022</v>
      </c>
      <c r="B516">
        <v>50843</v>
      </c>
      <c r="C516">
        <v>10970</v>
      </c>
      <c r="D516">
        <v>500</v>
      </c>
      <c r="E516">
        <v>62313</v>
      </c>
      <c r="F516">
        <v>13</v>
      </c>
      <c r="G516">
        <v>20362</v>
      </c>
      <c r="H516">
        <v>1850</v>
      </c>
    </row>
    <row r="517" spans="1:8" x14ac:dyDescent="0.25">
      <c r="A517" t="s">
        <v>1023</v>
      </c>
      <c r="B517">
        <v>374808</v>
      </c>
      <c r="C517">
        <v>12805</v>
      </c>
      <c r="D517">
        <v>700</v>
      </c>
      <c r="E517">
        <v>388313</v>
      </c>
      <c r="F517">
        <v>13</v>
      </c>
      <c r="G517">
        <v>319075</v>
      </c>
      <c r="H517">
        <v>3436</v>
      </c>
    </row>
    <row r="518" spans="1:8" x14ac:dyDescent="0.25">
      <c r="A518" t="s">
        <v>1024</v>
      </c>
      <c r="B518">
        <v>13951</v>
      </c>
      <c r="C518">
        <v>42840</v>
      </c>
      <c r="D518">
        <v>0</v>
      </c>
      <c r="E518">
        <v>56791</v>
      </c>
      <c r="F518">
        <v>9</v>
      </c>
      <c r="G518">
        <v>14082</v>
      </c>
      <c r="H518">
        <v>7000</v>
      </c>
    </row>
    <row r="519" spans="1:8" x14ac:dyDescent="0.25">
      <c r="A519" t="s">
        <v>1025</v>
      </c>
      <c r="B519">
        <v>313170</v>
      </c>
      <c r="C519">
        <v>221723</v>
      </c>
      <c r="D519">
        <v>0</v>
      </c>
      <c r="E519">
        <v>534893</v>
      </c>
      <c r="F519">
        <v>12</v>
      </c>
      <c r="G519">
        <v>233500</v>
      </c>
      <c r="H519">
        <v>26999.5</v>
      </c>
    </row>
    <row r="520" spans="1:8" x14ac:dyDescent="0.25">
      <c r="A520" t="s">
        <v>1026</v>
      </c>
      <c r="B520">
        <v>33767</v>
      </c>
      <c r="C520">
        <v>0</v>
      </c>
      <c r="D520">
        <v>0</v>
      </c>
      <c r="E520">
        <v>33767</v>
      </c>
      <c r="F520">
        <v>4</v>
      </c>
      <c r="G520">
        <v>27161</v>
      </c>
      <c r="H520">
        <v>3260</v>
      </c>
    </row>
    <row r="521" spans="1:8" x14ac:dyDescent="0.25">
      <c r="A521" t="s">
        <v>1027</v>
      </c>
      <c r="B521">
        <v>50287</v>
      </c>
      <c r="C521">
        <v>51338</v>
      </c>
      <c r="D521">
        <v>0</v>
      </c>
      <c r="E521">
        <v>101625</v>
      </c>
      <c r="F521">
        <v>12</v>
      </c>
      <c r="G521">
        <v>21607</v>
      </c>
      <c r="H521">
        <v>5816</v>
      </c>
    </row>
    <row r="522" spans="1:8" x14ac:dyDescent="0.25">
      <c r="A522" t="s">
        <v>1028</v>
      </c>
      <c r="B522">
        <v>451593</v>
      </c>
      <c r="C522">
        <v>15781</v>
      </c>
      <c r="D522">
        <v>0</v>
      </c>
      <c r="E522">
        <v>467374</v>
      </c>
      <c r="F522">
        <v>13</v>
      </c>
      <c r="G522">
        <v>287050</v>
      </c>
      <c r="H522">
        <v>2250</v>
      </c>
    </row>
    <row r="523" spans="1:8" x14ac:dyDescent="0.25">
      <c r="A523" t="s">
        <v>1029</v>
      </c>
      <c r="B523">
        <v>1159817</v>
      </c>
      <c r="C523">
        <v>1240255</v>
      </c>
      <c r="D523">
        <v>151714</v>
      </c>
      <c r="E523">
        <v>2551786</v>
      </c>
      <c r="F523">
        <v>15</v>
      </c>
      <c r="G523">
        <v>286925</v>
      </c>
      <c r="H523">
        <v>188654</v>
      </c>
    </row>
    <row r="524" spans="1:8" x14ac:dyDescent="0.25">
      <c r="A524" t="s">
        <v>1030</v>
      </c>
      <c r="B524">
        <v>386400</v>
      </c>
      <c r="C524">
        <v>34491</v>
      </c>
      <c r="D524">
        <v>1117</v>
      </c>
      <c r="E524">
        <v>422008</v>
      </c>
      <c r="F524">
        <v>11</v>
      </c>
      <c r="G524">
        <v>157350</v>
      </c>
      <c r="H524">
        <v>21110</v>
      </c>
    </row>
    <row r="525" spans="1:8" x14ac:dyDescent="0.25">
      <c r="A525" t="s">
        <v>1031</v>
      </c>
      <c r="B525">
        <v>66151</v>
      </c>
      <c r="C525">
        <v>146403</v>
      </c>
      <c r="D525">
        <v>15450</v>
      </c>
      <c r="E525">
        <v>228004</v>
      </c>
      <c r="F525">
        <v>15</v>
      </c>
      <c r="G525">
        <v>59000</v>
      </c>
      <c r="H525">
        <v>7406</v>
      </c>
    </row>
    <row r="526" spans="1:8" x14ac:dyDescent="0.25">
      <c r="A526" t="s">
        <v>1032</v>
      </c>
      <c r="B526">
        <v>14300</v>
      </c>
      <c r="C526">
        <v>150500</v>
      </c>
      <c r="D526">
        <v>5800</v>
      </c>
      <c r="E526">
        <v>170600</v>
      </c>
      <c r="F526">
        <v>15</v>
      </c>
      <c r="G526">
        <v>64400</v>
      </c>
      <c r="H526">
        <v>5450</v>
      </c>
    </row>
    <row r="527" spans="1:8" x14ac:dyDescent="0.25">
      <c r="A527" t="s">
        <v>1033</v>
      </c>
      <c r="B527">
        <v>42600</v>
      </c>
      <c r="C527">
        <v>2084365</v>
      </c>
      <c r="D527">
        <v>0</v>
      </c>
      <c r="E527">
        <v>2126965</v>
      </c>
      <c r="F527">
        <v>15</v>
      </c>
      <c r="G527">
        <v>1117150</v>
      </c>
      <c r="H527">
        <v>78100</v>
      </c>
    </row>
    <row r="528" spans="1:8" x14ac:dyDescent="0.25">
      <c r="A528" t="s">
        <v>1034</v>
      </c>
      <c r="B528">
        <v>118150</v>
      </c>
      <c r="C528">
        <v>15471</v>
      </c>
      <c r="D528">
        <v>20840</v>
      </c>
      <c r="E528">
        <v>154461</v>
      </c>
      <c r="F528">
        <v>15</v>
      </c>
      <c r="G528">
        <v>19291</v>
      </c>
      <c r="H528">
        <v>10300</v>
      </c>
    </row>
    <row r="529" spans="1:8" x14ac:dyDescent="0.25">
      <c r="A529" t="s">
        <v>1035</v>
      </c>
      <c r="B529">
        <v>67545</v>
      </c>
      <c r="C529">
        <v>136707</v>
      </c>
      <c r="D529">
        <v>20700</v>
      </c>
      <c r="E529">
        <v>224952</v>
      </c>
      <c r="F529">
        <v>14</v>
      </c>
      <c r="G529">
        <v>98095</v>
      </c>
      <c r="H529">
        <v>5650</v>
      </c>
    </row>
    <row r="530" spans="1:8" x14ac:dyDescent="0.25">
      <c r="A530" t="s">
        <v>1036</v>
      </c>
      <c r="B530">
        <v>13700</v>
      </c>
      <c r="C530">
        <v>500</v>
      </c>
      <c r="D530">
        <v>14450</v>
      </c>
      <c r="E530">
        <v>28650</v>
      </c>
      <c r="F530">
        <v>11</v>
      </c>
      <c r="G530">
        <v>9400</v>
      </c>
      <c r="H530">
        <v>650</v>
      </c>
    </row>
    <row r="531" spans="1:8" x14ac:dyDescent="0.25">
      <c r="A531" t="s">
        <v>1037</v>
      </c>
      <c r="B531">
        <v>12100</v>
      </c>
      <c r="C531">
        <v>101700</v>
      </c>
      <c r="D531">
        <v>5000</v>
      </c>
      <c r="E531">
        <v>118800</v>
      </c>
      <c r="F531">
        <v>2</v>
      </c>
      <c r="G531">
        <v>64800</v>
      </c>
      <c r="H531">
        <v>59400</v>
      </c>
    </row>
    <row r="532" spans="1:8" x14ac:dyDescent="0.25">
      <c r="A532" t="s">
        <v>1038</v>
      </c>
      <c r="B532">
        <v>3400</v>
      </c>
      <c r="C532">
        <v>26810</v>
      </c>
      <c r="D532">
        <v>18644</v>
      </c>
      <c r="E532">
        <v>48854</v>
      </c>
      <c r="F532">
        <v>14</v>
      </c>
      <c r="G532">
        <v>8892</v>
      </c>
      <c r="H532">
        <v>2600</v>
      </c>
    </row>
    <row r="533" spans="1:8" x14ac:dyDescent="0.25">
      <c r="A533" t="s">
        <v>1039</v>
      </c>
      <c r="B533">
        <v>45400</v>
      </c>
      <c r="C533">
        <v>100</v>
      </c>
      <c r="D533">
        <v>0</v>
      </c>
      <c r="E533">
        <v>45500</v>
      </c>
      <c r="F533">
        <v>14</v>
      </c>
      <c r="G533">
        <v>8100</v>
      </c>
      <c r="H533">
        <v>2500</v>
      </c>
    </row>
    <row r="534" spans="1:8" x14ac:dyDescent="0.25">
      <c r="A534" t="s">
        <v>1040</v>
      </c>
      <c r="B534">
        <v>91172</v>
      </c>
      <c r="C534">
        <v>1313200</v>
      </c>
      <c r="D534">
        <v>6500</v>
      </c>
      <c r="E534">
        <v>1410872</v>
      </c>
      <c r="F534">
        <v>14</v>
      </c>
      <c r="G534">
        <v>1301400</v>
      </c>
      <c r="H534">
        <v>2844</v>
      </c>
    </row>
    <row r="535" spans="1:8" x14ac:dyDescent="0.25">
      <c r="A535" t="s">
        <v>1041</v>
      </c>
      <c r="B535">
        <v>29300</v>
      </c>
      <c r="C535">
        <v>0</v>
      </c>
      <c r="D535">
        <v>0</v>
      </c>
      <c r="E535">
        <v>29300</v>
      </c>
      <c r="F535">
        <v>2</v>
      </c>
      <c r="G535">
        <v>21300</v>
      </c>
      <c r="H535">
        <v>14650</v>
      </c>
    </row>
    <row r="536" spans="1:8" x14ac:dyDescent="0.25">
      <c r="A536" t="s">
        <v>1042</v>
      </c>
      <c r="B536">
        <v>1904973</v>
      </c>
      <c r="C536">
        <v>2026673</v>
      </c>
      <c r="D536">
        <v>0</v>
      </c>
      <c r="E536">
        <v>3931646</v>
      </c>
      <c r="F536">
        <v>1</v>
      </c>
      <c r="G536">
        <v>3931646</v>
      </c>
      <c r="H536">
        <v>3931646</v>
      </c>
    </row>
    <row r="537" spans="1:8" x14ac:dyDescent="0.25">
      <c r="A537" t="s">
        <v>1043</v>
      </c>
      <c r="B537">
        <v>401500</v>
      </c>
      <c r="C537">
        <v>6156</v>
      </c>
      <c r="D537">
        <v>0</v>
      </c>
      <c r="E537">
        <v>407656</v>
      </c>
      <c r="F537">
        <v>15</v>
      </c>
      <c r="G537">
        <v>124250</v>
      </c>
      <c r="H537">
        <v>10900</v>
      </c>
    </row>
    <row r="538" spans="1:8" x14ac:dyDescent="0.25">
      <c r="A538" t="s">
        <v>1044</v>
      </c>
      <c r="B538">
        <v>62400</v>
      </c>
      <c r="C538">
        <v>52700</v>
      </c>
      <c r="D538">
        <v>0</v>
      </c>
      <c r="E538">
        <v>115100</v>
      </c>
      <c r="F538">
        <v>13</v>
      </c>
      <c r="G538">
        <v>24500</v>
      </c>
      <c r="H538">
        <v>5500</v>
      </c>
    </row>
    <row r="539" spans="1:8" x14ac:dyDescent="0.25">
      <c r="A539" t="s">
        <v>1045</v>
      </c>
      <c r="B539">
        <v>11100</v>
      </c>
      <c r="C539">
        <v>1900</v>
      </c>
      <c r="D539">
        <v>0</v>
      </c>
      <c r="E539">
        <v>13000</v>
      </c>
      <c r="F539">
        <v>2</v>
      </c>
      <c r="G539">
        <v>7000</v>
      </c>
      <c r="H539">
        <v>6500</v>
      </c>
    </row>
    <row r="540" spans="1:8" x14ac:dyDescent="0.25">
      <c r="A540" t="s">
        <v>1046</v>
      </c>
      <c r="B540">
        <v>85200</v>
      </c>
      <c r="C540">
        <v>5381</v>
      </c>
      <c r="D540">
        <v>0</v>
      </c>
      <c r="E540">
        <v>90581</v>
      </c>
      <c r="F540">
        <v>12</v>
      </c>
      <c r="G540">
        <v>18504</v>
      </c>
      <c r="H540">
        <v>5850</v>
      </c>
    </row>
    <row r="541" spans="1:8" x14ac:dyDescent="0.25">
      <c r="A541" t="s">
        <v>1047</v>
      </c>
      <c r="B541">
        <v>370024</v>
      </c>
      <c r="C541">
        <v>818879</v>
      </c>
      <c r="D541">
        <v>500</v>
      </c>
      <c r="E541">
        <v>1189403</v>
      </c>
      <c r="F541">
        <v>15</v>
      </c>
      <c r="G541">
        <v>193200</v>
      </c>
      <c r="H541">
        <v>73260</v>
      </c>
    </row>
    <row r="542" spans="1:8" x14ac:dyDescent="0.25">
      <c r="A542" t="s">
        <v>1048</v>
      </c>
      <c r="B542">
        <v>17700</v>
      </c>
      <c r="C542">
        <v>55443</v>
      </c>
      <c r="D542">
        <v>4500</v>
      </c>
      <c r="E542">
        <v>77643</v>
      </c>
      <c r="F542">
        <v>4</v>
      </c>
      <c r="G542">
        <v>35793</v>
      </c>
      <c r="H542">
        <v>18475</v>
      </c>
    </row>
    <row r="543" spans="1:8" x14ac:dyDescent="0.25">
      <c r="A543" t="s">
        <v>1049</v>
      </c>
      <c r="B543">
        <v>668200</v>
      </c>
      <c r="C543">
        <v>288956</v>
      </c>
      <c r="D543">
        <v>360269</v>
      </c>
      <c r="E543">
        <v>1317425</v>
      </c>
      <c r="F543">
        <v>15</v>
      </c>
      <c r="G543">
        <v>213262</v>
      </c>
      <c r="H543">
        <v>74082</v>
      </c>
    </row>
    <row r="544" spans="1:8" x14ac:dyDescent="0.25">
      <c r="A544" t="s">
        <v>1050</v>
      </c>
      <c r="B544">
        <v>1277224</v>
      </c>
      <c r="C544">
        <v>1042778</v>
      </c>
      <c r="D544">
        <v>40500</v>
      </c>
      <c r="E544">
        <v>2360502</v>
      </c>
      <c r="F544">
        <v>15</v>
      </c>
      <c r="G544">
        <v>287586</v>
      </c>
      <c r="H544">
        <v>159015</v>
      </c>
    </row>
    <row r="545" spans="1:8" x14ac:dyDescent="0.25">
      <c r="A545" t="s">
        <v>1051</v>
      </c>
      <c r="B545">
        <v>874014</v>
      </c>
      <c r="C545">
        <v>163826</v>
      </c>
      <c r="D545">
        <v>33350</v>
      </c>
      <c r="E545">
        <v>1071190</v>
      </c>
      <c r="F545">
        <v>15</v>
      </c>
      <c r="G545">
        <v>148873</v>
      </c>
      <c r="H545">
        <v>57672</v>
      </c>
    </row>
    <row r="546" spans="1:8" x14ac:dyDescent="0.25">
      <c r="A546" t="s">
        <v>140</v>
      </c>
      <c r="B546">
        <v>11374943</v>
      </c>
      <c r="C546">
        <v>185197428</v>
      </c>
      <c r="D546">
        <v>2102799</v>
      </c>
      <c r="E546">
        <v>198675170</v>
      </c>
      <c r="F546">
        <v>15</v>
      </c>
      <c r="G546">
        <v>23157345</v>
      </c>
      <c r="H546">
        <v>12297617</v>
      </c>
    </row>
    <row r="547" spans="1:8" x14ac:dyDescent="0.25">
      <c r="A547" t="s">
        <v>1052</v>
      </c>
      <c r="B547">
        <v>338901</v>
      </c>
      <c r="C547">
        <v>54513</v>
      </c>
      <c r="D547">
        <v>0</v>
      </c>
      <c r="E547">
        <v>393414</v>
      </c>
      <c r="F547">
        <v>12</v>
      </c>
      <c r="G547">
        <v>106176</v>
      </c>
      <c r="H547">
        <v>19650</v>
      </c>
    </row>
    <row r="548" spans="1:8" x14ac:dyDescent="0.25">
      <c r="A548" t="s">
        <v>1053</v>
      </c>
      <c r="B548">
        <v>4056711</v>
      </c>
      <c r="C548">
        <v>1605417</v>
      </c>
      <c r="D548">
        <v>29205</v>
      </c>
      <c r="E548">
        <v>5691333</v>
      </c>
      <c r="F548">
        <v>11</v>
      </c>
      <c r="G548">
        <v>783711</v>
      </c>
      <c r="H548">
        <v>528149</v>
      </c>
    </row>
    <row r="549" spans="1:8" x14ac:dyDescent="0.25">
      <c r="A549" t="s">
        <v>1054</v>
      </c>
      <c r="B549">
        <v>3246138</v>
      </c>
      <c r="C549">
        <v>11941373</v>
      </c>
      <c r="D549">
        <v>205200</v>
      </c>
      <c r="E549">
        <v>15392711</v>
      </c>
      <c r="F549">
        <v>15</v>
      </c>
      <c r="G549">
        <v>1280387</v>
      </c>
      <c r="H549">
        <v>745766</v>
      </c>
    </row>
    <row r="550" spans="1:8" x14ac:dyDescent="0.25">
      <c r="A550" t="s">
        <v>1055</v>
      </c>
      <c r="B550">
        <v>503500</v>
      </c>
      <c r="C550">
        <v>724861</v>
      </c>
      <c r="D550">
        <v>0</v>
      </c>
      <c r="E550">
        <v>1228361</v>
      </c>
      <c r="F550">
        <v>15</v>
      </c>
      <c r="G550">
        <v>153073</v>
      </c>
      <c r="H550">
        <v>77074</v>
      </c>
    </row>
    <row r="551" spans="1:8" x14ac:dyDescent="0.25">
      <c r="A551" t="s">
        <v>1056</v>
      </c>
      <c r="B551">
        <v>210100</v>
      </c>
      <c r="C551">
        <v>49422</v>
      </c>
      <c r="D551">
        <v>29256</v>
      </c>
      <c r="E551">
        <v>288778</v>
      </c>
      <c r="F551">
        <v>13</v>
      </c>
      <c r="G551">
        <v>47128</v>
      </c>
      <c r="H551">
        <v>25828</v>
      </c>
    </row>
    <row r="552" spans="1:8" x14ac:dyDescent="0.25">
      <c r="A552" t="s">
        <v>1057</v>
      </c>
      <c r="B552">
        <v>132500</v>
      </c>
      <c r="C552">
        <v>100</v>
      </c>
      <c r="D552">
        <v>0</v>
      </c>
      <c r="E552">
        <v>132600</v>
      </c>
      <c r="F552">
        <v>15</v>
      </c>
      <c r="G552">
        <v>27500</v>
      </c>
      <c r="H552">
        <v>8000</v>
      </c>
    </row>
    <row r="553" spans="1:8" x14ac:dyDescent="0.25">
      <c r="A553" t="s">
        <v>1058</v>
      </c>
      <c r="B553">
        <v>913104</v>
      </c>
      <c r="C553">
        <v>562531</v>
      </c>
      <c r="D553">
        <v>92305</v>
      </c>
      <c r="E553">
        <v>1567940</v>
      </c>
      <c r="F553">
        <v>15</v>
      </c>
      <c r="G553">
        <v>259168</v>
      </c>
      <c r="H553">
        <v>33701</v>
      </c>
    </row>
    <row r="554" spans="1:8" x14ac:dyDescent="0.25">
      <c r="A554" t="s">
        <v>1059</v>
      </c>
      <c r="B554">
        <v>1416285</v>
      </c>
      <c r="C554">
        <v>394555</v>
      </c>
      <c r="D554">
        <v>124563</v>
      </c>
      <c r="E554">
        <v>1935403</v>
      </c>
      <c r="F554">
        <v>15</v>
      </c>
      <c r="G554">
        <v>346600</v>
      </c>
      <c r="H554">
        <v>30375</v>
      </c>
    </row>
    <row r="555" spans="1:8" x14ac:dyDescent="0.25">
      <c r="A555" t="s">
        <v>1060</v>
      </c>
      <c r="B555">
        <v>131850</v>
      </c>
      <c r="C555">
        <v>86644</v>
      </c>
      <c r="D555">
        <v>43200</v>
      </c>
      <c r="E555">
        <v>261694</v>
      </c>
      <c r="F555">
        <v>15</v>
      </c>
      <c r="G555">
        <v>79300</v>
      </c>
      <c r="H555">
        <v>7095</v>
      </c>
    </row>
    <row r="556" spans="1:8" x14ac:dyDescent="0.25">
      <c r="A556" t="s">
        <v>1061</v>
      </c>
      <c r="B556">
        <v>42500</v>
      </c>
      <c r="C556">
        <v>17160</v>
      </c>
      <c r="D556">
        <v>0</v>
      </c>
      <c r="E556">
        <v>59660</v>
      </c>
      <c r="F556">
        <v>14</v>
      </c>
      <c r="G556">
        <v>15000</v>
      </c>
      <c r="H556">
        <v>2633</v>
      </c>
    </row>
    <row r="557" spans="1:8" x14ac:dyDescent="0.25">
      <c r="A557" t="s">
        <v>1062</v>
      </c>
      <c r="B557">
        <v>1277449</v>
      </c>
      <c r="C557">
        <v>240945</v>
      </c>
      <c r="D557">
        <v>78593</v>
      </c>
      <c r="E557">
        <v>1596987</v>
      </c>
      <c r="F557">
        <v>15</v>
      </c>
      <c r="G557">
        <v>271377</v>
      </c>
      <c r="H557">
        <v>100815</v>
      </c>
    </row>
    <row r="558" spans="1:8" x14ac:dyDescent="0.25">
      <c r="A558" t="s">
        <v>1063</v>
      </c>
      <c r="B558">
        <v>103700</v>
      </c>
      <c r="C558">
        <v>234085</v>
      </c>
      <c r="D558">
        <v>33475</v>
      </c>
      <c r="E558">
        <v>371260</v>
      </c>
      <c r="F558">
        <v>15</v>
      </c>
      <c r="G558">
        <v>147989</v>
      </c>
      <c r="H558">
        <v>15200</v>
      </c>
    </row>
    <row r="559" spans="1:8" x14ac:dyDescent="0.25">
      <c r="A559" t="s">
        <v>1064</v>
      </c>
      <c r="B559">
        <v>456550</v>
      </c>
      <c r="C559">
        <v>292485</v>
      </c>
      <c r="D559">
        <v>28999</v>
      </c>
      <c r="E559">
        <v>778034</v>
      </c>
      <c r="F559">
        <v>15</v>
      </c>
      <c r="G559">
        <v>108282</v>
      </c>
      <c r="H559">
        <v>23824</v>
      </c>
    </row>
    <row r="560" spans="1:8" x14ac:dyDescent="0.25">
      <c r="A560" t="s">
        <v>1065</v>
      </c>
      <c r="B560">
        <v>373150</v>
      </c>
      <c r="C560">
        <v>198414</v>
      </c>
      <c r="D560">
        <v>9884</v>
      </c>
      <c r="E560">
        <v>581448</v>
      </c>
      <c r="F560">
        <v>15</v>
      </c>
      <c r="G560">
        <v>111600</v>
      </c>
      <c r="H560">
        <v>27200</v>
      </c>
    </row>
    <row r="561" spans="1:8" x14ac:dyDescent="0.25">
      <c r="A561" t="s">
        <v>1066</v>
      </c>
      <c r="B561">
        <v>93600</v>
      </c>
      <c r="C561">
        <v>239066</v>
      </c>
      <c r="D561">
        <v>30500</v>
      </c>
      <c r="E561">
        <v>363166</v>
      </c>
      <c r="F561">
        <v>15</v>
      </c>
      <c r="G561">
        <v>145989</v>
      </c>
      <c r="H561">
        <v>15700</v>
      </c>
    </row>
    <row r="562" spans="1:8" x14ac:dyDescent="0.25">
      <c r="A562" t="s">
        <v>1067</v>
      </c>
      <c r="B562">
        <v>88100</v>
      </c>
      <c r="C562">
        <v>55374</v>
      </c>
      <c r="D562">
        <v>19175</v>
      </c>
      <c r="E562">
        <v>162649</v>
      </c>
      <c r="F562">
        <v>15</v>
      </c>
      <c r="G562">
        <v>51000</v>
      </c>
      <c r="H562">
        <v>4943</v>
      </c>
    </row>
    <row r="563" spans="1:8" x14ac:dyDescent="0.25">
      <c r="A563" t="s">
        <v>1068</v>
      </c>
      <c r="B563">
        <v>61418</v>
      </c>
      <c r="C563">
        <v>10147</v>
      </c>
      <c r="D563">
        <v>3500</v>
      </c>
      <c r="E563">
        <v>75065</v>
      </c>
      <c r="F563">
        <v>15</v>
      </c>
      <c r="G563">
        <v>15900</v>
      </c>
      <c r="H563">
        <v>2600</v>
      </c>
    </row>
    <row r="564" spans="1:8" x14ac:dyDescent="0.25">
      <c r="A564" t="s">
        <v>1069</v>
      </c>
      <c r="B564">
        <v>1072614</v>
      </c>
      <c r="C564">
        <v>2370227</v>
      </c>
      <c r="D564">
        <v>290156</v>
      </c>
      <c r="E564">
        <v>3732997</v>
      </c>
      <c r="F564">
        <v>15</v>
      </c>
      <c r="G564">
        <v>465925</v>
      </c>
      <c r="H564">
        <v>254073</v>
      </c>
    </row>
    <row r="565" spans="1:8" x14ac:dyDescent="0.25">
      <c r="A565" t="s">
        <v>1070</v>
      </c>
      <c r="B565">
        <v>119703</v>
      </c>
      <c r="C565">
        <v>115715</v>
      </c>
      <c r="D565">
        <v>2471</v>
      </c>
      <c r="E565">
        <v>237889</v>
      </c>
      <c r="F565">
        <v>15</v>
      </c>
      <c r="G565">
        <v>70000</v>
      </c>
      <c r="H565">
        <v>6232.5</v>
      </c>
    </row>
    <row r="566" spans="1:8" x14ac:dyDescent="0.25">
      <c r="A566" t="s">
        <v>1071</v>
      </c>
      <c r="B566">
        <v>364842</v>
      </c>
      <c r="C566">
        <v>2075525</v>
      </c>
      <c r="D566">
        <v>48659</v>
      </c>
      <c r="E566">
        <v>2489026</v>
      </c>
      <c r="F566">
        <v>4</v>
      </c>
      <c r="G566">
        <v>1002972</v>
      </c>
      <c r="H566">
        <v>597479</v>
      </c>
    </row>
    <row r="567" spans="1:8" x14ac:dyDescent="0.25">
      <c r="A567" t="s">
        <v>1072</v>
      </c>
      <c r="B567">
        <v>42400</v>
      </c>
      <c r="C567">
        <v>13968</v>
      </c>
      <c r="D567">
        <v>0</v>
      </c>
      <c r="E567">
        <v>56368</v>
      </c>
      <c r="F567">
        <v>14</v>
      </c>
      <c r="G567">
        <v>9652</v>
      </c>
      <c r="H567">
        <v>1956</v>
      </c>
    </row>
    <row r="568" spans="1:8" x14ac:dyDescent="0.25">
      <c r="A568" t="s">
        <v>1073</v>
      </c>
      <c r="B568">
        <v>0</v>
      </c>
      <c r="C568">
        <v>300</v>
      </c>
      <c r="D568">
        <v>0</v>
      </c>
      <c r="E568">
        <v>300</v>
      </c>
      <c r="F568">
        <v>1</v>
      </c>
      <c r="G568">
        <v>300</v>
      </c>
      <c r="H568">
        <v>300</v>
      </c>
    </row>
    <row r="569" spans="1:8" x14ac:dyDescent="0.25">
      <c r="A569" t="s">
        <v>1074</v>
      </c>
      <c r="B569">
        <v>250</v>
      </c>
      <c r="C569">
        <v>12500</v>
      </c>
      <c r="D569">
        <v>0</v>
      </c>
      <c r="E569">
        <v>12750</v>
      </c>
      <c r="F569">
        <v>1</v>
      </c>
      <c r="G569">
        <v>12750</v>
      </c>
      <c r="H569">
        <v>12750</v>
      </c>
    </row>
    <row r="570" spans="1:8" x14ac:dyDescent="0.25">
      <c r="A570" t="s">
        <v>1075</v>
      </c>
      <c r="B570">
        <v>0</v>
      </c>
      <c r="C570">
        <v>49200</v>
      </c>
      <c r="D570">
        <v>0</v>
      </c>
      <c r="E570">
        <v>49200</v>
      </c>
      <c r="F570">
        <v>1</v>
      </c>
      <c r="G570">
        <v>49200</v>
      </c>
      <c r="H570">
        <v>49200</v>
      </c>
    </row>
    <row r="571" spans="1:8" x14ac:dyDescent="0.25">
      <c r="A571" t="s">
        <v>1076</v>
      </c>
      <c r="B571">
        <v>46515</v>
      </c>
      <c r="C571">
        <v>8207</v>
      </c>
      <c r="D571">
        <v>3443</v>
      </c>
      <c r="E571">
        <v>58165</v>
      </c>
      <c r="F571">
        <v>14</v>
      </c>
      <c r="G571">
        <v>14054</v>
      </c>
      <c r="H571">
        <v>3303</v>
      </c>
    </row>
    <row r="572" spans="1:8" x14ac:dyDescent="0.25">
      <c r="A572" t="s">
        <v>1077</v>
      </c>
      <c r="B572">
        <v>181852</v>
      </c>
      <c r="C572">
        <v>151927</v>
      </c>
      <c r="D572">
        <v>4000</v>
      </c>
      <c r="E572">
        <v>337779</v>
      </c>
      <c r="F572">
        <v>15</v>
      </c>
      <c r="G572">
        <v>58102</v>
      </c>
      <c r="H572">
        <v>15165</v>
      </c>
    </row>
    <row r="573" spans="1:8" x14ac:dyDescent="0.25">
      <c r="A573" t="s">
        <v>1078</v>
      </c>
      <c r="B573">
        <v>717031</v>
      </c>
      <c r="C573">
        <v>246845</v>
      </c>
      <c r="D573">
        <v>22400</v>
      </c>
      <c r="E573">
        <v>986276</v>
      </c>
      <c r="F573">
        <v>15</v>
      </c>
      <c r="G573">
        <v>153600</v>
      </c>
      <c r="H573">
        <v>61000</v>
      </c>
    </row>
    <row r="574" spans="1:8" x14ac:dyDescent="0.25">
      <c r="A574" t="s">
        <v>1079</v>
      </c>
      <c r="B574">
        <v>714291</v>
      </c>
      <c r="C574">
        <v>2815486</v>
      </c>
      <c r="D574">
        <v>18000</v>
      </c>
      <c r="E574">
        <v>3547777</v>
      </c>
      <c r="F574">
        <v>2</v>
      </c>
      <c r="G574">
        <v>2151512</v>
      </c>
      <c r="H574">
        <v>1773888.5</v>
      </c>
    </row>
    <row r="575" spans="1:8" x14ac:dyDescent="0.25">
      <c r="A575" t="s">
        <v>491</v>
      </c>
      <c r="B575">
        <v>7920876</v>
      </c>
      <c r="C575">
        <v>50570152</v>
      </c>
      <c r="D575">
        <v>2053147</v>
      </c>
      <c r="E575">
        <v>60544175</v>
      </c>
      <c r="F575">
        <v>15</v>
      </c>
      <c r="G575">
        <v>6763446</v>
      </c>
      <c r="H575">
        <v>3888053</v>
      </c>
    </row>
    <row r="576" spans="1:8" x14ac:dyDescent="0.25">
      <c r="A576" t="s">
        <v>1080</v>
      </c>
      <c r="B576">
        <v>57024</v>
      </c>
      <c r="C576">
        <v>1356238</v>
      </c>
      <c r="D576">
        <v>20420</v>
      </c>
      <c r="E576">
        <v>1433682</v>
      </c>
      <c r="F576">
        <v>14</v>
      </c>
      <c r="G576">
        <v>221966</v>
      </c>
      <c r="H576">
        <v>85515.5</v>
      </c>
    </row>
    <row r="577" spans="1:8" x14ac:dyDescent="0.25">
      <c r="A577" t="s">
        <v>1081</v>
      </c>
      <c r="B577">
        <v>13870</v>
      </c>
      <c r="C577">
        <v>44560</v>
      </c>
      <c r="D577">
        <v>0</v>
      </c>
      <c r="E577">
        <v>58430</v>
      </c>
      <c r="F577">
        <v>4</v>
      </c>
      <c r="G577">
        <v>29770</v>
      </c>
      <c r="H577">
        <v>10550</v>
      </c>
    </row>
    <row r="578" spans="1:8" x14ac:dyDescent="0.25">
      <c r="A578" t="s">
        <v>1082</v>
      </c>
      <c r="B578">
        <v>1923490</v>
      </c>
      <c r="C578">
        <v>1523618</v>
      </c>
      <c r="D578">
        <v>0</v>
      </c>
      <c r="E578">
        <v>3447108</v>
      </c>
      <c r="F578">
        <v>15</v>
      </c>
      <c r="G578">
        <v>843700</v>
      </c>
      <c r="H578">
        <v>185237</v>
      </c>
    </row>
    <row r="579" spans="1:8" x14ac:dyDescent="0.25">
      <c r="A579" t="s">
        <v>1083</v>
      </c>
      <c r="B579">
        <v>151400</v>
      </c>
      <c r="C579">
        <v>318926</v>
      </c>
      <c r="D579">
        <v>400</v>
      </c>
      <c r="E579">
        <v>470726</v>
      </c>
      <c r="F579">
        <v>11</v>
      </c>
      <c r="G579">
        <v>139200</v>
      </c>
      <c r="H579">
        <v>34000</v>
      </c>
    </row>
    <row r="580" spans="1:8" x14ac:dyDescent="0.25">
      <c r="A580" t="s">
        <v>1084</v>
      </c>
      <c r="B580">
        <v>76103</v>
      </c>
      <c r="C580">
        <v>520103</v>
      </c>
      <c r="D580">
        <v>0</v>
      </c>
      <c r="E580">
        <v>596206</v>
      </c>
      <c r="F580">
        <v>15</v>
      </c>
      <c r="G580">
        <v>179230</v>
      </c>
      <c r="H580">
        <v>28440</v>
      </c>
    </row>
    <row r="581" spans="1:8" x14ac:dyDescent="0.25">
      <c r="A581" t="s">
        <v>1085</v>
      </c>
      <c r="B581">
        <v>48164</v>
      </c>
      <c r="C581">
        <v>62978</v>
      </c>
      <c r="D581">
        <v>10200</v>
      </c>
      <c r="E581">
        <v>121342</v>
      </c>
      <c r="F581">
        <v>14</v>
      </c>
      <c r="G581">
        <v>17300</v>
      </c>
      <c r="H581">
        <v>8231</v>
      </c>
    </row>
    <row r="582" spans="1:8" x14ac:dyDescent="0.25">
      <c r="A582" t="s">
        <v>1086</v>
      </c>
      <c r="B582">
        <v>0</v>
      </c>
      <c r="C582">
        <v>250150</v>
      </c>
      <c r="D582">
        <v>0</v>
      </c>
      <c r="E582">
        <v>250150</v>
      </c>
      <c r="F582">
        <v>1</v>
      </c>
      <c r="G582">
        <v>250150</v>
      </c>
      <c r="H582">
        <v>250150</v>
      </c>
    </row>
    <row r="583" spans="1:8" x14ac:dyDescent="0.25">
      <c r="A583" t="s">
        <v>1087</v>
      </c>
      <c r="B583">
        <v>1585877</v>
      </c>
      <c r="C583">
        <v>402419</v>
      </c>
      <c r="D583">
        <v>129884</v>
      </c>
      <c r="E583">
        <v>2118180</v>
      </c>
      <c r="F583">
        <v>11</v>
      </c>
      <c r="G583">
        <v>303955</v>
      </c>
      <c r="H583">
        <v>12500</v>
      </c>
    </row>
    <row r="584" spans="1:8" x14ac:dyDescent="0.25">
      <c r="A584" t="s">
        <v>1088</v>
      </c>
      <c r="B584">
        <v>212686</v>
      </c>
      <c r="C584">
        <v>264927</v>
      </c>
      <c r="D584">
        <v>7500</v>
      </c>
      <c r="E584">
        <v>485113</v>
      </c>
      <c r="F584">
        <v>15</v>
      </c>
      <c r="G584">
        <v>179240</v>
      </c>
      <c r="H584">
        <v>15733</v>
      </c>
    </row>
    <row r="585" spans="1:8" x14ac:dyDescent="0.25">
      <c r="A585" t="s">
        <v>1089</v>
      </c>
      <c r="B585">
        <v>487719</v>
      </c>
      <c r="C585">
        <v>264</v>
      </c>
      <c r="D585">
        <v>0</v>
      </c>
      <c r="E585">
        <v>487983</v>
      </c>
      <c r="F585">
        <v>14</v>
      </c>
      <c r="G585">
        <v>128500</v>
      </c>
      <c r="H585">
        <v>14291.5</v>
      </c>
    </row>
    <row r="586" spans="1:8" x14ac:dyDescent="0.25">
      <c r="A586" t="s">
        <v>1090</v>
      </c>
      <c r="B586">
        <v>340801</v>
      </c>
      <c r="C586">
        <v>9800</v>
      </c>
      <c r="D586">
        <v>0</v>
      </c>
      <c r="E586">
        <v>350601</v>
      </c>
      <c r="F586">
        <v>15</v>
      </c>
      <c r="G586">
        <v>156848</v>
      </c>
      <c r="H586">
        <v>6797</v>
      </c>
    </row>
    <row r="587" spans="1:8" x14ac:dyDescent="0.25">
      <c r="A587" t="s">
        <v>1091</v>
      </c>
      <c r="B587">
        <v>78136</v>
      </c>
      <c r="C587">
        <v>584693</v>
      </c>
      <c r="D587">
        <v>200</v>
      </c>
      <c r="E587">
        <v>663029</v>
      </c>
      <c r="F587">
        <v>14</v>
      </c>
      <c r="G587">
        <v>308000</v>
      </c>
      <c r="H587">
        <v>13995.5</v>
      </c>
    </row>
    <row r="588" spans="1:8" x14ac:dyDescent="0.25">
      <c r="A588" t="s">
        <v>1092</v>
      </c>
      <c r="B588">
        <v>79491</v>
      </c>
      <c r="C588">
        <v>6100</v>
      </c>
      <c r="D588">
        <v>44300</v>
      </c>
      <c r="E588">
        <v>129891</v>
      </c>
      <c r="F588">
        <v>10</v>
      </c>
      <c r="G588">
        <v>63000</v>
      </c>
      <c r="H588">
        <v>9650</v>
      </c>
    </row>
    <row r="589" spans="1:8" x14ac:dyDescent="0.25">
      <c r="A589" t="s">
        <v>1093</v>
      </c>
      <c r="B589">
        <v>30349</v>
      </c>
      <c r="C589">
        <v>4267</v>
      </c>
      <c r="D589">
        <v>800</v>
      </c>
      <c r="E589">
        <v>35416</v>
      </c>
      <c r="F589">
        <v>2</v>
      </c>
      <c r="G589">
        <v>18494</v>
      </c>
      <c r="H589">
        <v>17708</v>
      </c>
    </row>
    <row r="590" spans="1:8" x14ac:dyDescent="0.25">
      <c r="A590" t="s">
        <v>1094</v>
      </c>
      <c r="B590">
        <v>51900</v>
      </c>
      <c r="C590">
        <v>340720</v>
      </c>
      <c r="D590">
        <v>0</v>
      </c>
      <c r="E590">
        <v>392620</v>
      </c>
      <c r="F590">
        <v>14</v>
      </c>
      <c r="G590">
        <v>131600</v>
      </c>
      <c r="H590">
        <v>16000</v>
      </c>
    </row>
    <row r="591" spans="1:8" x14ac:dyDescent="0.25">
      <c r="A591" t="s">
        <v>1095</v>
      </c>
      <c r="B591">
        <v>42803</v>
      </c>
      <c r="C591">
        <v>574214</v>
      </c>
      <c r="D591">
        <v>0</v>
      </c>
      <c r="E591">
        <v>617017</v>
      </c>
      <c r="F591">
        <v>12</v>
      </c>
      <c r="G591">
        <v>265935</v>
      </c>
      <c r="H591">
        <v>26516.5</v>
      </c>
    </row>
    <row r="592" spans="1:8" x14ac:dyDescent="0.25">
      <c r="A592" t="s">
        <v>1096</v>
      </c>
      <c r="B592">
        <v>148104</v>
      </c>
      <c r="C592">
        <v>1011135</v>
      </c>
      <c r="D592">
        <v>26600</v>
      </c>
      <c r="E592">
        <v>1185839</v>
      </c>
      <c r="F592">
        <v>14</v>
      </c>
      <c r="G592">
        <v>316580</v>
      </c>
      <c r="H592">
        <v>50700</v>
      </c>
    </row>
    <row r="593" spans="1:8" x14ac:dyDescent="0.25">
      <c r="A593" t="s">
        <v>1097</v>
      </c>
      <c r="B593">
        <v>86872</v>
      </c>
      <c r="C593">
        <v>553027</v>
      </c>
      <c r="D593">
        <v>500</v>
      </c>
      <c r="E593">
        <v>640399</v>
      </c>
      <c r="F593">
        <v>14</v>
      </c>
      <c r="G593">
        <v>175230</v>
      </c>
      <c r="H593">
        <v>21750</v>
      </c>
    </row>
    <row r="594" spans="1:8" x14ac:dyDescent="0.25">
      <c r="A594" t="s">
        <v>1098</v>
      </c>
      <c r="B594">
        <v>418404</v>
      </c>
      <c r="C594">
        <v>193276</v>
      </c>
      <c r="D594">
        <v>900</v>
      </c>
      <c r="E594">
        <v>612580</v>
      </c>
      <c r="F594">
        <v>15</v>
      </c>
      <c r="G594">
        <v>125200</v>
      </c>
      <c r="H594">
        <v>31200</v>
      </c>
    </row>
    <row r="595" spans="1:8" x14ac:dyDescent="0.25">
      <c r="A595" t="s">
        <v>1099</v>
      </c>
      <c r="B595">
        <v>73051</v>
      </c>
      <c r="C595">
        <v>287407</v>
      </c>
      <c r="D595">
        <v>7055</v>
      </c>
      <c r="E595">
        <v>367513</v>
      </c>
      <c r="F595">
        <v>15</v>
      </c>
      <c r="G595">
        <v>74036</v>
      </c>
      <c r="H595">
        <v>19750</v>
      </c>
    </row>
    <row r="596" spans="1:8" x14ac:dyDescent="0.25">
      <c r="A596" t="s">
        <v>1100</v>
      </c>
      <c r="B596">
        <v>195758</v>
      </c>
      <c r="C596">
        <v>2968</v>
      </c>
      <c r="D596">
        <v>0</v>
      </c>
      <c r="E596">
        <v>198726</v>
      </c>
      <c r="F596">
        <v>10</v>
      </c>
      <c r="G596">
        <v>106450</v>
      </c>
      <c r="H596">
        <v>10996.5</v>
      </c>
    </row>
    <row r="597" spans="1:8" x14ac:dyDescent="0.25">
      <c r="A597" t="s">
        <v>1101</v>
      </c>
      <c r="B597">
        <v>2409616</v>
      </c>
      <c r="C597">
        <v>1280149</v>
      </c>
      <c r="D597">
        <v>4300</v>
      </c>
      <c r="E597">
        <v>3694065</v>
      </c>
      <c r="F597">
        <v>15</v>
      </c>
      <c r="G597">
        <v>1801411</v>
      </c>
      <c r="H597">
        <v>95200</v>
      </c>
    </row>
    <row r="598" spans="1:8" x14ac:dyDescent="0.25">
      <c r="A598" t="s">
        <v>1102</v>
      </c>
      <c r="B598">
        <v>28517</v>
      </c>
      <c r="C598">
        <v>400</v>
      </c>
      <c r="D598">
        <v>0</v>
      </c>
      <c r="E598">
        <v>28917</v>
      </c>
      <c r="F598">
        <v>9</v>
      </c>
      <c r="G598">
        <v>10235</v>
      </c>
      <c r="H598">
        <v>2079</v>
      </c>
    </row>
    <row r="599" spans="1:8" x14ac:dyDescent="0.25">
      <c r="A599" t="s">
        <v>1103</v>
      </c>
      <c r="B599">
        <v>104100</v>
      </c>
      <c r="C599">
        <v>130311</v>
      </c>
      <c r="D599">
        <v>35616</v>
      </c>
      <c r="E599">
        <v>270027</v>
      </c>
      <c r="F599">
        <v>15</v>
      </c>
      <c r="G599">
        <v>48384</v>
      </c>
      <c r="H599">
        <v>16000</v>
      </c>
    </row>
    <row r="600" spans="1:8" x14ac:dyDescent="0.25">
      <c r="A600" t="s">
        <v>1104</v>
      </c>
      <c r="B600">
        <v>709423</v>
      </c>
      <c r="C600">
        <v>30400</v>
      </c>
      <c r="D600">
        <v>0</v>
      </c>
      <c r="E600">
        <v>739823</v>
      </c>
      <c r="F600">
        <v>11</v>
      </c>
      <c r="G600">
        <v>231500</v>
      </c>
      <c r="H600">
        <v>57450</v>
      </c>
    </row>
    <row r="601" spans="1:8" x14ac:dyDescent="0.25">
      <c r="A601" t="s">
        <v>1105</v>
      </c>
      <c r="B601">
        <v>574711</v>
      </c>
      <c r="C601">
        <v>963600</v>
      </c>
      <c r="D601">
        <v>1000</v>
      </c>
      <c r="E601">
        <v>1539311</v>
      </c>
      <c r="F601">
        <v>15</v>
      </c>
      <c r="G601">
        <v>327180</v>
      </c>
      <c r="H601">
        <v>88000</v>
      </c>
    </row>
    <row r="602" spans="1:8" x14ac:dyDescent="0.25">
      <c r="A602" t="s">
        <v>1106</v>
      </c>
      <c r="B602">
        <v>236292</v>
      </c>
      <c r="C602">
        <v>200</v>
      </c>
      <c r="D602">
        <v>0</v>
      </c>
      <c r="E602">
        <v>236492</v>
      </c>
      <c r="F602">
        <v>13</v>
      </c>
      <c r="G602">
        <v>104000</v>
      </c>
      <c r="H602">
        <v>9740</v>
      </c>
    </row>
    <row r="603" spans="1:8" x14ac:dyDescent="0.25">
      <c r="A603" t="s">
        <v>1107</v>
      </c>
      <c r="B603">
        <v>132900</v>
      </c>
      <c r="C603">
        <v>20504</v>
      </c>
      <c r="D603">
        <v>55100</v>
      </c>
      <c r="E603">
        <v>208504</v>
      </c>
      <c r="F603">
        <v>15</v>
      </c>
      <c r="G603">
        <v>31844</v>
      </c>
      <c r="H603">
        <v>14600</v>
      </c>
    </row>
    <row r="604" spans="1:8" x14ac:dyDescent="0.25">
      <c r="A604" t="s">
        <v>1108</v>
      </c>
      <c r="B604">
        <v>1020</v>
      </c>
      <c r="C604">
        <v>4058271</v>
      </c>
      <c r="D604">
        <v>0</v>
      </c>
      <c r="E604">
        <v>4059291</v>
      </c>
      <c r="F604">
        <v>9</v>
      </c>
      <c r="G604">
        <v>1975402</v>
      </c>
      <c r="H604">
        <v>132510</v>
      </c>
    </row>
    <row r="605" spans="1:8" x14ac:dyDescent="0.25">
      <c r="A605" t="s">
        <v>1109</v>
      </c>
      <c r="B605">
        <v>292300</v>
      </c>
      <c r="C605">
        <v>237508</v>
      </c>
      <c r="D605">
        <v>51134</v>
      </c>
      <c r="E605">
        <v>580942</v>
      </c>
      <c r="F605">
        <v>15</v>
      </c>
      <c r="G605">
        <v>144737</v>
      </c>
      <c r="H605">
        <v>18346</v>
      </c>
    </row>
    <row r="606" spans="1:8" x14ac:dyDescent="0.25">
      <c r="A606" t="s">
        <v>1110</v>
      </c>
      <c r="B606">
        <v>212300</v>
      </c>
      <c r="C606">
        <v>6735</v>
      </c>
      <c r="D606">
        <v>4100</v>
      </c>
      <c r="E606">
        <v>223135</v>
      </c>
      <c r="F606">
        <v>14</v>
      </c>
      <c r="G606">
        <v>154455</v>
      </c>
      <c r="H606">
        <v>4204</v>
      </c>
    </row>
    <row r="607" spans="1:8" x14ac:dyDescent="0.25">
      <c r="A607" t="s">
        <v>1111</v>
      </c>
      <c r="B607">
        <v>353800</v>
      </c>
      <c r="C607">
        <v>17077</v>
      </c>
      <c r="D607">
        <v>400</v>
      </c>
      <c r="E607">
        <v>371277</v>
      </c>
      <c r="F607">
        <v>15</v>
      </c>
      <c r="G607">
        <v>67500</v>
      </c>
      <c r="H607">
        <v>19100</v>
      </c>
    </row>
    <row r="608" spans="1:8" x14ac:dyDescent="0.25">
      <c r="A608" t="s">
        <v>1112</v>
      </c>
      <c r="B608">
        <v>3863500</v>
      </c>
      <c r="C608">
        <v>196767</v>
      </c>
      <c r="D608">
        <v>74650</v>
      </c>
      <c r="E608">
        <v>4134917</v>
      </c>
      <c r="F608">
        <v>15</v>
      </c>
      <c r="G608">
        <v>1114500</v>
      </c>
      <c r="H608">
        <v>139350</v>
      </c>
    </row>
    <row r="609" spans="1:8" x14ac:dyDescent="0.25">
      <c r="A609" t="s">
        <v>198</v>
      </c>
      <c r="B609">
        <v>2827173</v>
      </c>
      <c r="C609">
        <v>133359</v>
      </c>
      <c r="D609">
        <v>5900</v>
      </c>
      <c r="E609">
        <v>2966432</v>
      </c>
      <c r="F609">
        <v>14</v>
      </c>
      <c r="G609">
        <v>655364</v>
      </c>
      <c r="H609">
        <v>80900</v>
      </c>
    </row>
    <row r="610" spans="1:8" x14ac:dyDescent="0.25">
      <c r="A610" t="s">
        <v>1113</v>
      </c>
      <c r="B610">
        <v>172000</v>
      </c>
      <c r="C610">
        <v>12128</v>
      </c>
      <c r="D610">
        <v>2500</v>
      </c>
      <c r="E610">
        <v>186628</v>
      </c>
      <c r="F610">
        <v>5</v>
      </c>
      <c r="G610">
        <v>79396</v>
      </c>
      <c r="H610">
        <v>24661</v>
      </c>
    </row>
    <row r="611" spans="1:8" x14ac:dyDescent="0.25">
      <c r="A611" t="s">
        <v>1114</v>
      </c>
      <c r="B611">
        <v>2027076</v>
      </c>
      <c r="C611">
        <v>69019</v>
      </c>
      <c r="D611">
        <v>2489800</v>
      </c>
      <c r="E611">
        <v>4585895</v>
      </c>
      <c r="F611">
        <v>14</v>
      </c>
      <c r="G611">
        <v>1041457</v>
      </c>
      <c r="H611">
        <v>293682</v>
      </c>
    </row>
    <row r="612" spans="1:8" x14ac:dyDescent="0.25">
      <c r="A612" t="s">
        <v>1115</v>
      </c>
      <c r="B612">
        <v>159700</v>
      </c>
      <c r="C612">
        <v>19629</v>
      </c>
      <c r="D612">
        <v>10167</v>
      </c>
      <c r="E612">
        <v>189496</v>
      </c>
      <c r="F612">
        <v>15</v>
      </c>
      <c r="G612">
        <v>28477</v>
      </c>
      <c r="H612">
        <v>12000</v>
      </c>
    </row>
    <row r="613" spans="1:8" x14ac:dyDescent="0.25">
      <c r="A613" t="s">
        <v>1116</v>
      </c>
      <c r="B613">
        <v>1364720</v>
      </c>
      <c r="C613">
        <v>10792804</v>
      </c>
      <c r="D613">
        <v>0</v>
      </c>
      <c r="E613">
        <v>12157524</v>
      </c>
      <c r="F613">
        <v>15</v>
      </c>
      <c r="G613">
        <v>2245000</v>
      </c>
      <c r="H613">
        <v>633000</v>
      </c>
    </row>
    <row r="614" spans="1:8" x14ac:dyDescent="0.25">
      <c r="A614" t="s">
        <v>1117</v>
      </c>
      <c r="B614">
        <v>665471</v>
      </c>
      <c r="C614">
        <v>1765431</v>
      </c>
      <c r="D614">
        <v>21360</v>
      </c>
      <c r="E614">
        <v>2452262</v>
      </c>
      <c r="F614">
        <v>15</v>
      </c>
      <c r="G614">
        <v>1337249</v>
      </c>
      <c r="H614">
        <v>30210</v>
      </c>
    </row>
    <row r="615" spans="1:8" x14ac:dyDescent="0.25">
      <c r="A615" t="s">
        <v>1118</v>
      </c>
      <c r="B615">
        <v>6800</v>
      </c>
      <c r="C615">
        <v>2599</v>
      </c>
      <c r="D615">
        <v>0</v>
      </c>
      <c r="E615">
        <v>9399</v>
      </c>
      <c r="F615">
        <v>5</v>
      </c>
      <c r="G615">
        <v>6335</v>
      </c>
      <c r="H615">
        <v>850</v>
      </c>
    </row>
    <row r="616" spans="1:8" x14ac:dyDescent="0.25">
      <c r="A616" t="s">
        <v>1119</v>
      </c>
      <c r="B616">
        <v>41000</v>
      </c>
      <c r="C616">
        <v>31604</v>
      </c>
      <c r="D616">
        <v>41400</v>
      </c>
      <c r="E616">
        <v>114004</v>
      </c>
      <c r="F616">
        <v>14</v>
      </c>
      <c r="G616">
        <v>15733</v>
      </c>
      <c r="H616">
        <v>10320</v>
      </c>
    </row>
    <row r="617" spans="1:8" x14ac:dyDescent="0.25">
      <c r="A617" t="s">
        <v>1120</v>
      </c>
      <c r="B617">
        <v>2954500</v>
      </c>
      <c r="C617">
        <v>420683</v>
      </c>
      <c r="D617">
        <v>66900</v>
      </c>
      <c r="E617">
        <v>3442083</v>
      </c>
      <c r="F617">
        <v>15</v>
      </c>
      <c r="G617">
        <v>576988</v>
      </c>
      <c r="H617">
        <v>145000</v>
      </c>
    </row>
    <row r="618" spans="1:8" x14ac:dyDescent="0.25">
      <c r="A618" t="s">
        <v>1121</v>
      </c>
      <c r="B618">
        <v>106590</v>
      </c>
      <c r="C618">
        <v>2621</v>
      </c>
      <c r="D618">
        <v>0</v>
      </c>
      <c r="E618">
        <v>109211</v>
      </c>
      <c r="F618">
        <v>9</v>
      </c>
      <c r="G618">
        <v>42800</v>
      </c>
      <c r="H618">
        <v>9408</v>
      </c>
    </row>
    <row r="619" spans="1:8" x14ac:dyDescent="0.25">
      <c r="A619" t="s">
        <v>1122</v>
      </c>
      <c r="B619">
        <v>60800</v>
      </c>
      <c r="C619">
        <v>11116</v>
      </c>
      <c r="D619">
        <v>8860</v>
      </c>
      <c r="E619">
        <v>80776</v>
      </c>
      <c r="F619">
        <v>5</v>
      </c>
      <c r="G619">
        <v>23684</v>
      </c>
      <c r="H619">
        <v>18630</v>
      </c>
    </row>
    <row r="620" spans="1:8" x14ac:dyDescent="0.25">
      <c r="A620" t="s">
        <v>1123</v>
      </c>
      <c r="B620">
        <v>677500</v>
      </c>
      <c r="C620">
        <v>3264479</v>
      </c>
      <c r="D620">
        <v>42065</v>
      </c>
      <c r="E620">
        <v>3984044</v>
      </c>
      <c r="F620">
        <v>15</v>
      </c>
      <c r="G620">
        <v>792200</v>
      </c>
      <c r="H620">
        <v>47068</v>
      </c>
    </row>
    <row r="621" spans="1:8" x14ac:dyDescent="0.25">
      <c r="A621" t="s">
        <v>1124</v>
      </c>
      <c r="B621">
        <v>0</v>
      </c>
      <c r="C621">
        <v>23044</v>
      </c>
      <c r="D621">
        <v>517</v>
      </c>
      <c r="E621">
        <v>23561</v>
      </c>
      <c r="F621">
        <v>5</v>
      </c>
      <c r="G621">
        <v>19050</v>
      </c>
      <c r="H621">
        <v>1000</v>
      </c>
    </row>
    <row r="622" spans="1:8" x14ac:dyDescent="0.25">
      <c r="A622" t="s">
        <v>1125</v>
      </c>
      <c r="B622">
        <v>3000</v>
      </c>
      <c r="C622">
        <v>50350074</v>
      </c>
      <c r="D622">
        <v>235493</v>
      </c>
      <c r="E622">
        <v>50588567</v>
      </c>
      <c r="F622">
        <v>5</v>
      </c>
      <c r="G622">
        <v>10958108</v>
      </c>
      <c r="H622">
        <v>9905912</v>
      </c>
    </row>
    <row r="623" spans="1:8" x14ac:dyDescent="0.25">
      <c r="A623" t="s">
        <v>1126</v>
      </c>
      <c r="B623">
        <v>0</v>
      </c>
      <c r="C623">
        <v>4975160</v>
      </c>
      <c r="D623">
        <v>0</v>
      </c>
      <c r="E623">
        <v>4975160</v>
      </c>
      <c r="F623">
        <v>5</v>
      </c>
      <c r="G623">
        <v>2762940</v>
      </c>
      <c r="H623">
        <v>570759</v>
      </c>
    </row>
    <row r="624" spans="1:8" x14ac:dyDescent="0.25">
      <c r="A624" t="s">
        <v>1127</v>
      </c>
      <c r="B624">
        <v>5410907</v>
      </c>
      <c r="C624">
        <v>3455539</v>
      </c>
      <c r="D624">
        <v>37000</v>
      </c>
      <c r="E624">
        <v>8903446</v>
      </c>
      <c r="F624">
        <v>15</v>
      </c>
      <c r="G624">
        <v>944722</v>
      </c>
      <c r="H624">
        <v>607256</v>
      </c>
    </row>
    <row r="625" spans="1:8" x14ac:dyDescent="0.25">
      <c r="A625" t="s">
        <v>1128</v>
      </c>
      <c r="B625">
        <v>4793</v>
      </c>
      <c r="C625">
        <v>0</v>
      </c>
      <c r="D625">
        <v>0</v>
      </c>
      <c r="E625">
        <v>4793</v>
      </c>
      <c r="F625">
        <v>1</v>
      </c>
      <c r="G625">
        <v>4793</v>
      </c>
      <c r="H625">
        <v>4793</v>
      </c>
    </row>
    <row r="626" spans="1:8" x14ac:dyDescent="0.25">
      <c r="A626" t="s">
        <v>1129</v>
      </c>
      <c r="B626">
        <v>67300</v>
      </c>
      <c r="C626">
        <v>100</v>
      </c>
      <c r="D626">
        <v>0</v>
      </c>
      <c r="E626">
        <v>67400</v>
      </c>
      <c r="F626">
        <v>14</v>
      </c>
      <c r="G626">
        <v>13000</v>
      </c>
      <c r="H626">
        <v>3750</v>
      </c>
    </row>
    <row r="627" spans="1:8" x14ac:dyDescent="0.25">
      <c r="A627" t="s">
        <v>1130</v>
      </c>
      <c r="B627">
        <v>116862</v>
      </c>
      <c r="C627">
        <v>952593</v>
      </c>
      <c r="D627">
        <v>10883</v>
      </c>
      <c r="E627">
        <v>1080338</v>
      </c>
      <c r="F627">
        <v>15</v>
      </c>
      <c r="G627">
        <v>182934</v>
      </c>
      <c r="H627">
        <v>69133</v>
      </c>
    </row>
    <row r="628" spans="1:8" x14ac:dyDescent="0.25">
      <c r="A628" t="s">
        <v>1131</v>
      </c>
      <c r="B628">
        <v>210400</v>
      </c>
      <c r="C628">
        <v>300</v>
      </c>
      <c r="D628">
        <v>0</v>
      </c>
      <c r="E628">
        <v>210700</v>
      </c>
      <c r="F628">
        <v>14</v>
      </c>
      <c r="G628">
        <v>90500</v>
      </c>
      <c r="H628">
        <v>8750</v>
      </c>
    </row>
    <row r="629" spans="1:8" x14ac:dyDescent="0.25">
      <c r="A629" t="s">
        <v>1132</v>
      </c>
      <c r="B629">
        <v>605394</v>
      </c>
      <c r="C629">
        <v>696567</v>
      </c>
      <c r="D629">
        <v>0</v>
      </c>
      <c r="E629">
        <v>1301961</v>
      </c>
      <c r="F629">
        <v>15</v>
      </c>
      <c r="G629">
        <v>394740</v>
      </c>
      <c r="H629">
        <v>34708</v>
      </c>
    </row>
    <row r="630" spans="1:8" x14ac:dyDescent="0.25">
      <c r="A630" t="s">
        <v>1133</v>
      </c>
      <c r="B630">
        <v>131578</v>
      </c>
      <c r="C630">
        <v>531988654</v>
      </c>
      <c r="D630">
        <v>12232169</v>
      </c>
      <c r="E630">
        <v>544352401</v>
      </c>
      <c r="F630">
        <v>15</v>
      </c>
      <c r="G630">
        <v>55998075</v>
      </c>
      <c r="H630">
        <v>16568504</v>
      </c>
    </row>
    <row r="631" spans="1:8" x14ac:dyDescent="0.25">
      <c r="A631" t="s">
        <v>1134</v>
      </c>
      <c r="B631">
        <v>645018</v>
      </c>
      <c r="C631">
        <v>414579</v>
      </c>
      <c r="D631">
        <v>57576</v>
      </c>
      <c r="E631">
        <v>1117173</v>
      </c>
      <c r="F631">
        <v>2</v>
      </c>
      <c r="G631">
        <v>801684</v>
      </c>
      <c r="H631">
        <v>558586.5</v>
      </c>
    </row>
    <row r="632" spans="1:8" x14ac:dyDescent="0.25">
      <c r="A632" t="s">
        <v>1135</v>
      </c>
      <c r="B632">
        <v>1175203</v>
      </c>
      <c r="C632">
        <v>2118172</v>
      </c>
      <c r="D632">
        <v>700</v>
      </c>
      <c r="E632">
        <v>3294075</v>
      </c>
      <c r="F632">
        <v>15</v>
      </c>
      <c r="G632">
        <v>671750</v>
      </c>
      <c r="H632">
        <v>112002</v>
      </c>
    </row>
    <row r="633" spans="1:8" x14ac:dyDescent="0.25">
      <c r="A633" t="s">
        <v>1136</v>
      </c>
      <c r="B633">
        <v>1046744</v>
      </c>
      <c r="C633">
        <v>303504</v>
      </c>
      <c r="D633">
        <v>0</v>
      </c>
      <c r="E633">
        <v>1350248</v>
      </c>
      <c r="F633">
        <v>15</v>
      </c>
      <c r="G633">
        <v>192360</v>
      </c>
      <c r="H633">
        <v>85500</v>
      </c>
    </row>
    <row r="634" spans="1:8" x14ac:dyDescent="0.25">
      <c r="A634" t="s">
        <v>1137</v>
      </c>
      <c r="B634">
        <v>14058</v>
      </c>
      <c r="C634">
        <v>160333</v>
      </c>
      <c r="D634">
        <v>0</v>
      </c>
      <c r="E634">
        <v>174391</v>
      </c>
      <c r="F634">
        <v>1</v>
      </c>
      <c r="G634">
        <v>174391</v>
      </c>
      <c r="H634">
        <v>174391</v>
      </c>
    </row>
    <row r="635" spans="1:8" x14ac:dyDescent="0.25">
      <c r="A635" t="s">
        <v>1138</v>
      </c>
      <c r="B635">
        <v>4891</v>
      </c>
      <c r="C635">
        <v>0</v>
      </c>
      <c r="D635">
        <v>0</v>
      </c>
      <c r="E635">
        <v>4891</v>
      </c>
      <c r="F635">
        <v>1</v>
      </c>
      <c r="G635">
        <v>4891</v>
      </c>
      <c r="H635">
        <v>4891</v>
      </c>
    </row>
    <row r="636" spans="1:8" x14ac:dyDescent="0.25">
      <c r="A636" t="s">
        <v>1139</v>
      </c>
      <c r="B636">
        <v>11231</v>
      </c>
      <c r="C636">
        <v>0</v>
      </c>
      <c r="D636">
        <v>0</v>
      </c>
      <c r="E636">
        <v>11231</v>
      </c>
      <c r="F636">
        <v>1</v>
      </c>
      <c r="G636">
        <v>11231</v>
      </c>
      <c r="H636">
        <v>11231</v>
      </c>
    </row>
    <row r="637" spans="1:8" x14ac:dyDescent="0.25">
      <c r="A637" t="s">
        <v>1140</v>
      </c>
      <c r="B637">
        <v>134175</v>
      </c>
      <c r="C637">
        <v>240746</v>
      </c>
      <c r="D637">
        <v>28731</v>
      </c>
      <c r="E637">
        <v>403652</v>
      </c>
      <c r="F637">
        <v>15</v>
      </c>
      <c r="G637">
        <v>81375</v>
      </c>
      <c r="H637">
        <v>17738</v>
      </c>
    </row>
    <row r="638" spans="1:8" x14ac:dyDescent="0.25">
      <c r="A638" t="s">
        <v>1141</v>
      </c>
      <c r="B638">
        <v>5148</v>
      </c>
      <c r="C638">
        <v>0</v>
      </c>
      <c r="D638">
        <v>0</v>
      </c>
      <c r="E638">
        <v>5148</v>
      </c>
      <c r="F638">
        <v>1</v>
      </c>
      <c r="G638">
        <v>5148</v>
      </c>
      <c r="H638">
        <v>5148</v>
      </c>
    </row>
    <row r="639" spans="1:8" x14ac:dyDescent="0.25">
      <c r="A639" t="s">
        <v>1142</v>
      </c>
      <c r="B639">
        <v>7295</v>
      </c>
      <c r="C639">
        <v>160333</v>
      </c>
      <c r="D639">
        <v>0</v>
      </c>
      <c r="E639">
        <v>167628</v>
      </c>
      <c r="F639">
        <v>1</v>
      </c>
      <c r="G639">
        <v>167628</v>
      </c>
      <c r="H639">
        <v>167628</v>
      </c>
    </row>
    <row r="640" spans="1:8" x14ac:dyDescent="0.25">
      <c r="A640" t="s">
        <v>1143</v>
      </c>
      <c r="B640">
        <v>4891</v>
      </c>
      <c r="C640">
        <v>28917</v>
      </c>
      <c r="D640">
        <v>0</v>
      </c>
      <c r="E640">
        <v>33808</v>
      </c>
      <c r="F640">
        <v>1</v>
      </c>
      <c r="G640">
        <v>33808</v>
      </c>
      <c r="H640">
        <v>33808</v>
      </c>
    </row>
    <row r="641" spans="1:8" x14ac:dyDescent="0.25">
      <c r="A641" t="s">
        <v>1144</v>
      </c>
      <c r="B641">
        <v>9765</v>
      </c>
      <c r="C641">
        <v>0</v>
      </c>
      <c r="D641">
        <v>0</v>
      </c>
      <c r="E641">
        <v>9765</v>
      </c>
      <c r="F641">
        <v>1</v>
      </c>
      <c r="G641">
        <v>9765</v>
      </c>
      <c r="H641">
        <v>9765</v>
      </c>
    </row>
    <row r="642" spans="1:8" x14ac:dyDescent="0.25">
      <c r="A642" t="s">
        <v>1145</v>
      </c>
      <c r="B642">
        <v>15771</v>
      </c>
      <c r="C642">
        <v>0</v>
      </c>
      <c r="D642">
        <v>0</v>
      </c>
      <c r="E642">
        <v>15771</v>
      </c>
      <c r="F642">
        <v>1</v>
      </c>
      <c r="G642">
        <v>15771</v>
      </c>
      <c r="H642">
        <v>15771</v>
      </c>
    </row>
    <row r="643" spans="1:8" x14ac:dyDescent="0.25">
      <c r="A643" t="s">
        <v>1146</v>
      </c>
      <c r="B643">
        <v>5317</v>
      </c>
      <c r="C643">
        <v>160333</v>
      </c>
      <c r="D643">
        <v>0</v>
      </c>
      <c r="E643">
        <v>165650</v>
      </c>
      <c r="F643">
        <v>1</v>
      </c>
      <c r="G643">
        <v>165650</v>
      </c>
      <c r="H643">
        <v>165650</v>
      </c>
    </row>
    <row r="644" spans="1:8" x14ac:dyDescent="0.25">
      <c r="A644" t="s">
        <v>1147</v>
      </c>
      <c r="B644">
        <v>25019</v>
      </c>
      <c r="C644">
        <v>0</v>
      </c>
      <c r="D644">
        <v>0</v>
      </c>
      <c r="E644">
        <v>25019</v>
      </c>
      <c r="F644">
        <v>1</v>
      </c>
      <c r="G644">
        <v>25019</v>
      </c>
      <c r="H644">
        <v>25019</v>
      </c>
    </row>
    <row r="645" spans="1:8" x14ac:dyDescent="0.25">
      <c r="A645" t="s">
        <v>1148</v>
      </c>
      <c r="B645">
        <v>730928</v>
      </c>
      <c r="C645">
        <v>18343</v>
      </c>
      <c r="D645">
        <v>13200</v>
      </c>
      <c r="E645">
        <v>762471</v>
      </c>
      <c r="F645">
        <v>14</v>
      </c>
      <c r="G645">
        <v>421782</v>
      </c>
      <c r="H645">
        <v>20583.5</v>
      </c>
    </row>
    <row r="646" spans="1:8" x14ac:dyDescent="0.25">
      <c r="A646" t="s">
        <v>1149</v>
      </c>
      <c r="B646">
        <v>786020</v>
      </c>
      <c r="C646">
        <v>646547</v>
      </c>
      <c r="D646">
        <v>0</v>
      </c>
      <c r="E646">
        <v>1432567</v>
      </c>
      <c r="F646">
        <v>14</v>
      </c>
      <c r="G646">
        <v>227911</v>
      </c>
      <c r="H646">
        <v>88119</v>
      </c>
    </row>
    <row r="647" spans="1:8" x14ac:dyDescent="0.25">
      <c r="A647" t="s">
        <v>1150</v>
      </c>
      <c r="B647">
        <v>3722294</v>
      </c>
      <c r="C647">
        <v>1974006</v>
      </c>
      <c r="D647">
        <v>1503000</v>
      </c>
      <c r="E647">
        <v>7199300</v>
      </c>
      <c r="F647">
        <v>14</v>
      </c>
      <c r="G647">
        <v>2117111</v>
      </c>
      <c r="H647">
        <v>283655</v>
      </c>
    </row>
    <row r="648" spans="1:8" x14ac:dyDescent="0.25">
      <c r="A648" t="s">
        <v>1151</v>
      </c>
      <c r="B648">
        <v>435933</v>
      </c>
      <c r="C648">
        <v>986782</v>
      </c>
      <c r="D648">
        <v>35000</v>
      </c>
      <c r="E648">
        <v>1457715</v>
      </c>
      <c r="F648">
        <v>2</v>
      </c>
      <c r="G648">
        <v>935487</v>
      </c>
      <c r="H648">
        <v>728857.5</v>
      </c>
    </row>
    <row r="649" spans="1:8" x14ac:dyDescent="0.25">
      <c r="A649" t="s">
        <v>1152</v>
      </c>
      <c r="B649">
        <v>0</v>
      </c>
      <c r="C649">
        <v>349861</v>
      </c>
      <c r="D649">
        <v>0</v>
      </c>
      <c r="E649">
        <v>349861</v>
      </c>
      <c r="F649">
        <v>1</v>
      </c>
      <c r="G649">
        <v>349861</v>
      </c>
      <c r="H649">
        <v>349861</v>
      </c>
    </row>
    <row r="650" spans="1:8" x14ac:dyDescent="0.25">
      <c r="A650" t="s">
        <v>1153</v>
      </c>
      <c r="B650">
        <v>247297</v>
      </c>
      <c r="C650">
        <v>216266</v>
      </c>
      <c r="D650">
        <v>0</v>
      </c>
      <c r="E650">
        <v>463563</v>
      </c>
      <c r="F650">
        <v>15</v>
      </c>
      <c r="G650">
        <v>69544</v>
      </c>
      <c r="H650">
        <v>34403</v>
      </c>
    </row>
    <row r="651" spans="1:8" x14ac:dyDescent="0.25">
      <c r="A651" t="s">
        <v>55</v>
      </c>
      <c r="B651">
        <v>47500</v>
      </c>
      <c r="C651">
        <v>3776</v>
      </c>
      <c r="D651">
        <v>0</v>
      </c>
      <c r="E651">
        <v>51276</v>
      </c>
      <c r="F651">
        <v>2</v>
      </c>
      <c r="G651">
        <v>42576</v>
      </c>
      <c r="H651">
        <v>25638</v>
      </c>
    </row>
    <row r="652" spans="1:8" x14ac:dyDescent="0.25">
      <c r="A652" t="s">
        <v>57</v>
      </c>
      <c r="B652">
        <v>808896</v>
      </c>
      <c r="C652">
        <v>33389</v>
      </c>
      <c r="D652">
        <v>63933</v>
      </c>
      <c r="E652">
        <v>906218</v>
      </c>
      <c r="F652">
        <v>15</v>
      </c>
      <c r="G652">
        <v>232499</v>
      </c>
      <c r="H652">
        <v>26605</v>
      </c>
    </row>
    <row r="653" spans="1:8" x14ac:dyDescent="0.25">
      <c r="A653" t="s">
        <v>41</v>
      </c>
      <c r="B653">
        <v>166000</v>
      </c>
      <c r="C653">
        <v>49190</v>
      </c>
      <c r="D653">
        <v>0</v>
      </c>
      <c r="E653">
        <v>215190</v>
      </c>
      <c r="F653">
        <v>2</v>
      </c>
      <c r="G653">
        <v>174590</v>
      </c>
      <c r="H653">
        <v>107595</v>
      </c>
    </row>
    <row r="654" spans="1:8" x14ac:dyDescent="0.25">
      <c r="A654" t="s">
        <v>26</v>
      </c>
      <c r="B654">
        <v>2882133</v>
      </c>
      <c r="C654">
        <v>786338</v>
      </c>
      <c r="D654">
        <v>59923</v>
      </c>
      <c r="E654">
        <v>3728394</v>
      </c>
      <c r="F654">
        <v>15</v>
      </c>
      <c r="G654">
        <v>1884500</v>
      </c>
      <c r="H654">
        <v>93850</v>
      </c>
    </row>
    <row r="655" spans="1:8" x14ac:dyDescent="0.25">
      <c r="A655" t="s">
        <v>46</v>
      </c>
      <c r="B655">
        <v>308000</v>
      </c>
      <c r="C655">
        <v>75150</v>
      </c>
      <c r="D655">
        <v>0</v>
      </c>
      <c r="E655">
        <v>383150</v>
      </c>
      <c r="F655">
        <v>3</v>
      </c>
      <c r="G655">
        <v>250550</v>
      </c>
      <c r="H655">
        <v>99400</v>
      </c>
    </row>
    <row r="656" spans="1:8" x14ac:dyDescent="0.25">
      <c r="A656" t="s">
        <v>19</v>
      </c>
      <c r="B656">
        <v>115000</v>
      </c>
      <c r="C656">
        <v>5973</v>
      </c>
      <c r="D656">
        <v>0</v>
      </c>
      <c r="E656">
        <v>120973</v>
      </c>
      <c r="F656">
        <v>3</v>
      </c>
      <c r="G656">
        <v>75550</v>
      </c>
      <c r="H656">
        <v>32223</v>
      </c>
    </row>
    <row r="657" spans="1:8" x14ac:dyDescent="0.25">
      <c r="A657" t="s">
        <v>1154</v>
      </c>
      <c r="B657">
        <v>100538</v>
      </c>
      <c r="C657">
        <v>158619</v>
      </c>
      <c r="D657">
        <v>7055</v>
      </c>
      <c r="E657">
        <v>266212</v>
      </c>
      <c r="F657">
        <v>15</v>
      </c>
      <c r="G657">
        <v>84425</v>
      </c>
      <c r="H657">
        <v>3509</v>
      </c>
    </row>
    <row r="658" spans="1:8" x14ac:dyDescent="0.25">
      <c r="A658" t="s">
        <v>1155</v>
      </c>
      <c r="B658">
        <v>227144</v>
      </c>
      <c r="C658">
        <v>3925</v>
      </c>
      <c r="D658">
        <v>15742</v>
      </c>
      <c r="E658">
        <v>246811</v>
      </c>
      <c r="F658">
        <v>15</v>
      </c>
      <c r="G658">
        <v>68910</v>
      </c>
      <c r="H658">
        <v>5125</v>
      </c>
    </row>
    <row r="659" spans="1:8" x14ac:dyDescent="0.25">
      <c r="A659" t="s">
        <v>112</v>
      </c>
      <c r="B659">
        <v>2265600</v>
      </c>
      <c r="C659">
        <v>13341806</v>
      </c>
      <c r="D659">
        <v>233905</v>
      </c>
      <c r="E659">
        <v>15841311</v>
      </c>
      <c r="F659">
        <v>15</v>
      </c>
      <c r="G659">
        <v>1539057</v>
      </c>
      <c r="H659">
        <v>495328</v>
      </c>
    </row>
    <row r="660" spans="1:8" x14ac:dyDescent="0.25">
      <c r="A660" t="s">
        <v>1156</v>
      </c>
      <c r="B660">
        <v>25081</v>
      </c>
      <c r="C660">
        <v>847</v>
      </c>
      <c r="D660">
        <v>2796</v>
      </c>
      <c r="E660">
        <v>28724</v>
      </c>
      <c r="F660">
        <v>3</v>
      </c>
      <c r="G660">
        <v>11172</v>
      </c>
      <c r="H660">
        <v>9008</v>
      </c>
    </row>
    <row r="661" spans="1:8" x14ac:dyDescent="0.25">
      <c r="A661" t="s">
        <v>1157</v>
      </c>
      <c r="B661">
        <v>368787</v>
      </c>
      <c r="C661">
        <v>1658165</v>
      </c>
      <c r="D661">
        <v>55796</v>
      </c>
      <c r="E661">
        <v>2082748</v>
      </c>
      <c r="F661">
        <v>15</v>
      </c>
      <c r="G661">
        <v>226845</v>
      </c>
      <c r="H661">
        <v>143661</v>
      </c>
    </row>
    <row r="662" spans="1:8" x14ac:dyDescent="0.25">
      <c r="A662" t="s">
        <v>1158</v>
      </c>
      <c r="B662">
        <v>390</v>
      </c>
      <c r="C662">
        <v>0</v>
      </c>
      <c r="D662">
        <v>0</v>
      </c>
      <c r="E662">
        <v>390</v>
      </c>
      <c r="F662">
        <v>1</v>
      </c>
      <c r="G662">
        <v>390</v>
      </c>
      <c r="H662">
        <v>390</v>
      </c>
    </row>
    <row r="663" spans="1:8" x14ac:dyDescent="0.25">
      <c r="A663" t="s">
        <v>419</v>
      </c>
      <c r="B663">
        <v>378000</v>
      </c>
      <c r="C663">
        <v>230081</v>
      </c>
      <c r="D663">
        <v>62654</v>
      </c>
      <c r="E663">
        <v>670735</v>
      </c>
      <c r="F663">
        <v>15</v>
      </c>
      <c r="G663">
        <v>233500</v>
      </c>
      <c r="H663">
        <v>23700</v>
      </c>
    </row>
    <row r="664" spans="1:8" x14ac:dyDescent="0.25">
      <c r="A664" t="s">
        <v>1159</v>
      </c>
      <c r="B664">
        <v>242129</v>
      </c>
      <c r="C664">
        <v>171110</v>
      </c>
      <c r="D664">
        <v>1000</v>
      </c>
      <c r="E664">
        <v>414239</v>
      </c>
      <c r="F664">
        <v>14</v>
      </c>
      <c r="G664">
        <v>89983</v>
      </c>
      <c r="H664">
        <v>22773.5</v>
      </c>
    </row>
    <row r="665" spans="1:8" x14ac:dyDescent="0.25">
      <c r="A665" t="s">
        <v>1160</v>
      </c>
      <c r="B665">
        <v>144441</v>
      </c>
      <c r="C665">
        <v>129869</v>
      </c>
      <c r="D665">
        <v>0</v>
      </c>
      <c r="E665">
        <v>274310</v>
      </c>
      <c r="F665">
        <v>11</v>
      </c>
      <c r="G665">
        <v>129339</v>
      </c>
      <c r="H665">
        <v>7500</v>
      </c>
    </row>
    <row r="666" spans="1:8" x14ac:dyDescent="0.25">
      <c r="A666" t="s">
        <v>1161</v>
      </c>
      <c r="B666">
        <v>1383649</v>
      </c>
      <c r="C666">
        <v>4415013</v>
      </c>
      <c r="D666">
        <v>21529</v>
      </c>
      <c r="E666">
        <v>5820191</v>
      </c>
      <c r="F666">
        <v>15</v>
      </c>
      <c r="G666">
        <v>890036</v>
      </c>
      <c r="H666">
        <v>353383</v>
      </c>
    </row>
    <row r="667" spans="1:8" x14ac:dyDescent="0.25">
      <c r="A667" t="s">
        <v>1162</v>
      </c>
      <c r="B667">
        <v>4026820</v>
      </c>
      <c r="C667">
        <v>4021596</v>
      </c>
      <c r="D667">
        <v>50928</v>
      </c>
      <c r="E667">
        <v>8099344</v>
      </c>
      <c r="F667">
        <v>15</v>
      </c>
      <c r="G667">
        <v>2319024</v>
      </c>
      <c r="H667">
        <v>347158</v>
      </c>
    </row>
    <row r="668" spans="1:8" x14ac:dyDescent="0.25">
      <c r="A668" t="s">
        <v>1163</v>
      </c>
      <c r="B668">
        <v>13869</v>
      </c>
      <c r="C668">
        <v>53729</v>
      </c>
      <c r="D668">
        <v>0</v>
      </c>
      <c r="E668">
        <v>67598</v>
      </c>
      <c r="F668">
        <v>3</v>
      </c>
      <c r="G668">
        <v>26256</v>
      </c>
      <c r="H668">
        <v>22746</v>
      </c>
    </row>
    <row r="669" spans="1:8" x14ac:dyDescent="0.25">
      <c r="A669" t="s">
        <v>1164</v>
      </c>
      <c r="B669">
        <v>591655</v>
      </c>
      <c r="C669">
        <v>1678572</v>
      </c>
      <c r="D669">
        <v>5600</v>
      </c>
      <c r="E669">
        <v>2275827</v>
      </c>
      <c r="F669">
        <v>15</v>
      </c>
      <c r="G669">
        <v>638000</v>
      </c>
      <c r="H669">
        <v>31710</v>
      </c>
    </row>
    <row r="670" spans="1:8" x14ac:dyDescent="0.25">
      <c r="A670" t="s">
        <v>1165</v>
      </c>
      <c r="B670">
        <v>641886</v>
      </c>
      <c r="C670">
        <v>1729065</v>
      </c>
      <c r="D670">
        <v>10500</v>
      </c>
      <c r="E670">
        <v>2381451</v>
      </c>
      <c r="F670">
        <v>15</v>
      </c>
      <c r="G670">
        <v>657000</v>
      </c>
      <c r="H670">
        <v>40816.5</v>
      </c>
    </row>
    <row r="671" spans="1:8" x14ac:dyDescent="0.25">
      <c r="A671" t="s">
        <v>1166</v>
      </c>
      <c r="B671">
        <v>17858</v>
      </c>
      <c r="C671">
        <v>136166</v>
      </c>
      <c r="D671">
        <v>0</v>
      </c>
      <c r="E671">
        <v>154024</v>
      </c>
      <c r="F671">
        <v>3</v>
      </c>
      <c r="G671">
        <v>84804</v>
      </c>
      <c r="H671">
        <v>50401</v>
      </c>
    </row>
    <row r="672" spans="1:8" x14ac:dyDescent="0.25">
      <c r="A672" t="s">
        <v>1167</v>
      </c>
      <c r="B672">
        <v>2700</v>
      </c>
      <c r="C672">
        <v>66353</v>
      </c>
      <c r="D672">
        <v>0</v>
      </c>
      <c r="E672">
        <v>69053</v>
      </c>
      <c r="F672">
        <v>3</v>
      </c>
      <c r="G672">
        <v>29355</v>
      </c>
      <c r="H672">
        <v>21251</v>
      </c>
    </row>
    <row r="673" spans="1:8" x14ac:dyDescent="0.25">
      <c r="A673" t="s">
        <v>1168</v>
      </c>
      <c r="B673">
        <v>52947</v>
      </c>
      <c r="C673">
        <v>5330</v>
      </c>
      <c r="D673">
        <v>747</v>
      </c>
      <c r="E673">
        <v>59024</v>
      </c>
      <c r="F673">
        <v>13</v>
      </c>
      <c r="G673">
        <v>15731</v>
      </c>
      <c r="H673">
        <v>3600</v>
      </c>
    </row>
    <row r="674" spans="1:8" x14ac:dyDescent="0.25">
      <c r="A674" t="s">
        <v>1169</v>
      </c>
      <c r="B674">
        <v>104300</v>
      </c>
      <c r="C674">
        <v>11429</v>
      </c>
      <c r="D674">
        <v>7000</v>
      </c>
      <c r="E674">
        <v>122729</v>
      </c>
      <c r="F674">
        <v>15</v>
      </c>
      <c r="G674">
        <v>38100</v>
      </c>
      <c r="H674">
        <v>3800</v>
      </c>
    </row>
    <row r="675" spans="1:8" x14ac:dyDescent="0.25">
      <c r="A675" t="s">
        <v>1170</v>
      </c>
      <c r="B675">
        <v>43464</v>
      </c>
      <c r="C675">
        <v>118340</v>
      </c>
      <c r="D675">
        <v>0</v>
      </c>
      <c r="E675">
        <v>161804</v>
      </c>
      <c r="F675">
        <v>14</v>
      </c>
      <c r="G675">
        <v>32800</v>
      </c>
      <c r="H675">
        <v>7166.5</v>
      </c>
    </row>
    <row r="676" spans="1:8" x14ac:dyDescent="0.25">
      <c r="A676" t="s">
        <v>1171</v>
      </c>
      <c r="B676">
        <v>281759</v>
      </c>
      <c r="C676">
        <v>2156950</v>
      </c>
      <c r="D676">
        <v>420</v>
      </c>
      <c r="E676">
        <v>2439129</v>
      </c>
      <c r="F676">
        <v>14</v>
      </c>
      <c r="G676">
        <v>1842000</v>
      </c>
      <c r="H676">
        <v>35695</v>
      </c>
    </row>
    <row r="677" spans="1:8" x14ac:dyDescent="0.25">
      <c r="A677" t="s">
        <v>1172</v>
      </c>
      <c r="B677">
        <v>791192</v>
      </c>
      <c r="C677">
        <v>2156084</v>
      </c>
      <c r="D677">
        <v>27900</v>
      </c>
      <c r="E677">
        <v>2975176</v>
      </c>
      <c r="F677">
        <v>15</v>
      </c>
      <c r="G677">
        <v>1000078</v>
      </c>
      <c r="H677">
        <v>70680</v>
      </c>
    </row>
    <row r="678" spans="1:8" x14ac:dyDescent="0.25">
      <c r="A678" t="s">
        <v>1173</v>
      </c>
      <c r="B678">
        <v>149586</v>
      </c>
      <c r="C678">
        <v>783149</v>
      </c>
      <c r="D678">
        <v>0</v>
      </c>
      <c r="E678">
        <v>932735</v>
      </c>
      <c r="F678">
        <v>1</v>
      </c>
      <c r="G678">
        <v>932735</v>
      </c>
      <c r="H678">
        <v>932735</v>
      </c>
    </row>
    <row r="679" spans="1:8" x14ac:dyDescent="0.25">
      <c r="A679" t="s">
        <v>1174</v>
      </c>
      <c r="B679">
        <v>2335578</v>
      </c>
      <c r="C679">
        <v>3017304</v>
      </c>
      <c r="D679">
        <v>67600</v>
      </c>
      <c r="E679">
        <v>5420482</v>
      </c>
      <c r="F679">
        <v>15</v>
      </c>
      <c r="G679">
        <v>809255</v>
      </c>
      <c r="H679">
        <v>359762</v>
      </c>
    </row>
    <row r="680" spans="1:8" x14ac:dyDescent="0.25">
      <c r="A680" t="s">
        <v>170</v>
      </c>
      <c r="B680">
        <v>276748</v>
      </c>
      <c r="C680">
        <v>112900</v>
      </c>
      <c r="D680">
        <v>8950</v>
      </c>
      <c r="E680">
        <v>398598</v>
      </c>
      <c r="F680">
        <v>15</v>
      </c>
      <c r="G680">
        <v>65772</v>
      </c>
      <c r="H680">
        <v>17500</v>
      </c>
    </row>
    <row r="681" spans="1:8" x14ac:dyDescent="0.25">
      <c r="A681" t="s">
        <v>230</v>
      </c>
      <c r="B681">
        <v>53100</v>
      </c>
      <c r="C681">
        <v>17573</v>
      </c>
      <c r="D681">
        <v>8950</v>
      </c>
      <c r="E681">
        <v>79623</v>
      </c>
      <c r="F681">
        <v>15</v>
      </c>
      <c r="G681">
        <v>50000</v>
      </c>
      <c r="H681">
        <v>1020</v>
      </c>
    </row>
    <row r="682" spans="1:8" x14ac:dyDescent="0.25">
      <c r="A682" t="s">
        <v>186</v>
      </c>
      <c r="B682">
        <v>374113</v>
      </c>
      <c r="C682">
        <v>0</v>
      </c>
      <c r="D682">
        <v>8950</v>
      </c>
      <c r="E682">
        <v>383063</v>
      </c>
      <c r="F682">
        <v>13</v>
      </c>
      <c r="G682">
        <v>222500</v>
      </c>
      <c r="H682">
        <v>6300</v>
      </c>
    </row>
    <row r="683" spans="1:8" x14ac:dyDescent="0.25">
      <c r="A683" t="s">
        <v>213</v>
      </c>
      <c r="B683">
        <v>346031</v>
      </c>
      <c r="C683">
        <v>334100</v>
      </c>
      <c r="D683">
        <v>52117</v>
      </c>
      <c r="E683">
        <v>732248</v>
      </c>
      <c r="F683">
        <v>15</v>
      </c>
      <c r="G683">
        <v>183700</v>
      </c>
      <c r="H683">
        <v>38200</v>
      </c>
    </row>
    <row r="684" spans="1:8" x14ac:dyDescent="0.25">
      <c r="A684" t="s">
        <v>1175</v>
      </c>
      <c r="B684">
        <v>203300</v>
      </c>
      <c r="C684">
        <v>13291</v>
      </c>
      <c r="D684">
        <v>60728</v>
      </c>
      <c r="E684">
        <v>277319</v>
      </c>
      <c r="F684">
        <v>15</v>
      </c>
      <c r="G684">
        <v>95500</v>
      </c>
      <c r="H684">
        <v>8464</v>
      </c>
    </row>
    <row r="685" spans="1:8" x14ac:dyDescent="0.25">
      <c r="A685" t="s">
        <v>1176</v>
      </c>
      <c r="B685">
        <v>114122</v>
      </c>
      <c r="C685">
        <v>24100</v>
      </c>
      <c r="D685">
        <v>32488</v>
      </c>
      <c r="E685">
        <v>170710</v>
      </c>
      <c r="F685">
        <v>11</v>
      </c>
      <c r="G685">
        <v>62688</v>
      </c>
      <c r="H685">
        <v>13881</v>
      </c>
    </row>
    <row r="686" spans="1:8" x14ac:dyDescent="0.25">
      <c r="A686" t="s">
        <v>269</v>
      </c>
      <c r="B686">
        <v>27000</v>
      </c>
      <c r="C686">
        <v>3000</v>
      </c>
      <c r="D686">
        <v>0</v>
      </c>
      <c r="E686">
        <v>30000</v>
      </c>
      <c r="F686">
        <v>3</v>
      </c>
      <c r="G686">
        <v>20500</v>
      </c>
      <c r="H686">
        <v>7500</v>
      </c>
    </row>
    <row r="687" spans="1:8" x14ac:dyDescent="0.25">
      <c r="A687" t="s">
        <v>293</v>
      </c>
      <c r="B687">
        <v>1000</v>
      </c>
      <c r="C687">
        <v>5000</v>
      </c>
      <c r="D687">
        <v>1400</v>
      </c>
      <c r="E687">
        <v>7400</v>
      </c>
      <c r="F687">
        <v>2</v>
      </c>
      <c r="G687">
        <v>4900</v>
      </c>
      <c r="H687">
        <v>3700</v>
      </c>
    </row>
    <row r="688" spans="1:8" x14ac:dyDescent="0.25">
      <c r="A688" t="s">
        <v>1177</v>
      </c>
      <c r="B688">
        <v>463596</v>
      </c>
      <c r="C688">
        <v>2687</v>
      </c>
      <c r="D688">
        <v>33267</v>
      </c>
      <c r="E688">
        <v>499550</v>
      </c>
      <c r="F688">
        <v>15</v>
      </c>
      <c r="G688">
        <v>180728</v>
      </c>
      <c r="H688">
        <v>17009</v>
      </c>
    </row>
    <row r="689" spans="1:8" x14ac:dyDescent="0.25">
      <c r="A689" t="s">
        <v>1178</v>
      </c>
      <c r="B689">
        <v>281946</v>
      </c>
      <c r="C689">
        <v>1023075</v>
      </c>
      <c r="D689">
        <v>13377</v>
      </c>
      <c r="E689">
        <v>1318398</v>
      </c>
      <c r="F689">
        <v>15</v>
      </c>
      <c r="G689">
        <v>183571</v>
      </c>
      <c r="H689">
        <v>74063</v>
      </c>
    </row>
    <row r="690" spans="1:8" x14ac:dyDescent="0.25">
      <c r="A690" t="s">
        <v>1179</v>
      </c>
      <c r="B690">
        <v>779168</v>
      </c>
      <c r="C690">
        <v>1067428</v>
      </c>
      <c r="D690">
        <v>88100</v>
      </c>
      <c r="E690">
        <v>1934696</v>
      </c>
      <c r="F690">
        <v>15</v>
      </c>
      <c r="G690">
        <v>314351</v>
      </c>
      <c r="H690">
        <v>89093</v>
      </c>
    </row>
    <row r="691" spans="1:8" x14ac:dyDescent="0.25">
      <c r="A691" t="s">
        <v>1180</v>
      </c>
      <c r="B691">
        <v>289935</v>
      </c>
      <c r="C691">
        <v>1175437</v>
      </c>
      <c r="D691">
        <v>8950</v>
      </c>
      <c r="E691">
        <v>1474322</v>
      </c>
      <c r="F691">
        <v>15</v>
      </c>
      <c r="G691">
        <v>200175</v>
      </c>
      <c r="H691">
        <v>89157</v>
      </c>
    </row>
    <row r="692" spans="1:8" x14ac:dyDescent="0.25">
      <c r="A692" t="s">
        <v>1181</v>
      </c>
      <c r="B692">
        <v>0</v>
      </c>
      <c r="C692">
        <v>150</v>
      </c>
      <c r="D692">
        <v>0</v>
      </c>
      <c r="E692">
        <v>150</v>
      </c>
      <c r="F692">
        <v>1</v>
      </c>
      <c r="G692">
        <v>150</v>
      </c>
      <c r="H692">
        <v>150</v>
      </c>
    </row>
    <row r="693" spans="1:8" x14ac:dyDescent="0.25">
      <c r="A693" t="s">
        <v>1182</v>
      </c>
      <c r="B693">
        <v>0</v>
      </c>
      <c r="C693">
        <v>150</v>
      </c>
      <c r="D693">
        <v>0</v>
      </c>
      <c r="E693">
        <v>150</v>
      </c>
      <c r="F693">
        <v>1</v>
      </c>
      <c r="G693">
        <v>150</v>
      </c>
      <c r="H693">
        <v>150</v>
      </c>
    </row>
    <row r="694" spans="1:8" x14ac:dyDescent="0.25">
      <c r="A694" t="s">
        <v>414</v>
      </c>
      <c r="B694">
        <v>952719</v>
      </c>
      <c r="C694">
        <v>39068</v>
      </c>
      <c r="D694">
        <v>115990</v>
      </c>
      <c r="E694">
        <v>1107777</v>
      </c>
      <c r="F694">
        <v>15</v>
      </c>
      <c r="G694">
        <v>514400</v>
      </c>
      <c r="H694">
        <v>20000</v>
      </c>
    </row>
    <row r="695" spans="1:8" x14ac:dyDescent="0.25">
      <c r="A695" t="s">
        <v>1183</v>
      </c>
      <c r="B695">
        <v>158187</v>
      </c>
      <c r="C695">
        <v>279584</v>
      </c>
      <c r="D695">
        <v>9951</v>
      </c>
      <c r="E695">
        <v>447722</v>
      </c>
      <c r="F695">
        <v>14</v>
      </c>
      <c r="G695">
        <v>70805</v>
      </c>
      <c r="H695">
        <v>30108.5</v>
      </c>
    </row>
    <row r="696" spans="1:8" x14ac:dyDescent="0.25">
      <c r="A696" t="s">
        <v>1184</v>
      </c>
      <c r="B696">
        <v>26400</v>
      </c>
      <c r="C696">
        <v>3444</v>
      </c>
      <c r="D696">
        <v>2796</v>
      </c>
      <c r="E696">
        <v>32640</v>
      </c>
      <c r="F696">
        <v>3</v>
      </c>
      <c r="G696">
        <v>14582</v>
      </c>
      <c r="H696">
        <v>9658</v>
      </c>
    </row>
    <row r="697" spans="1:8" x14ac:dyDescent="0.25">
      <c r="A697" t="s">
        <v>1185</v>
      </c>
      <c r="B697">
        <v>24702</v>
      </c>
      <c r="C697">
        <v>1042</v>
      </c>
      <c r="D697">
        <v>2796</v>
      </c>
      <c r="E697">
        <v>28540</v>
      </c>
      <c r="F697">
        <v>3</v>
      </c>
      <c r="G697">
        <v>11572</v>
      </c>
      <c r="H697">
        <v>8544</v>
      </c>
    </row>
    <row r="698" spans="1:8" x14ac:dyDescent="0.25">
      <c r="A698" t="s">
        <v>1186</v>
      </c>
      <c r="B698">
        <v>116744</v>
      </c>
      <c r="C698">
        <v>1577</v>
      </c>
      <c r="D698">
        <v>4182</v>
      </c>
      <c r="E698">
        <v>122503</v>
      </c>
      <c r="F698">
        <v>6</v>
      </c>
      <c r="G698">
        <v>30830</v>
      </c>
      <c r="H698">
        <v>19928</v>
      </c>
    </row>
    <row r="699" spans="1:8" x14ac:dyDescent="0.25">
      <c r="A699" t="s">
        <v>1187</v>
      </c>
      <c r="B699">
        <v>98351</v>
      </c>
      <c r="C699">
        <v>146750</v>
      </c>
      <c r="D699">
        <v>4867</v>
      </c>
      <c r="E699">
        <v>249968</v>
      </c>
      <c r="F699">
        <v>15</v>
      </c>
      <c r="G699">
        <v>43902</v>
      </c>
      <c r="H699">
        <v>13938</v>
      </c>
    </row>
    <row r="700" spans="1:8" x14ac:dyDescent="0.25">
      <c r="A700" t="s">
        <v>1188</v>
      </c>
      <c r="B700">
        <v>86000</v>
      </c>
      <c r="C700">
        <v>100</v>
      </c>
      <c r="D700">
        <v>0</v>
      </c>
      <c r="E700">
        <v>86100</v>
      </c>
      <c r="F700">
        <v>14</v>
      </c>
      <c r="G700">
        <v>42000</v>
      </c>
      <c r="H700">
        <v>3500</v>
      </c>
    </row>
    <row r="701" spans="1:8" x14ac:dyDescent="0.25">
      <c r="A701" t="s">
        <v>1189</v>
      </c>
      <c r="B701">
        <v>82450</v>
      </c>
      <c r="C701">
        <v>125404</v>
      </c>
      <c r="D701">
        <v>4595</v>
      </c>
      <c r="E701">
        <v>212449</v>
      </c>
      <c r="F701">
        <v>15</v>
      </c>
      <c r="G701">
        <v>36670</v>
      </c>
      <c r="H701">
        <v>11547</v>
      </c>
    </row>
    <row r="702" spans="1:8" x14ac:dyDescent="0.25">
      <c r="A702" t="s">
        <v>1190</v>
      </c>
      <c r="B702">
        <v>848405</v>
      </c>
      <c r="C702">
        <v>478407</v>
      </c>
      <c r="D702">
        <v>37666</v>
      </c>
      <c r="E702">
        <v>1364478</v>
      </c>
      <c r="F702">
        <v>15</v>
      </c>
      <c r="G702">
        <v>475243</v>
      </c>
      <c r="H702">
        <v>24602.5</v>
      </c>
    </row>
    <row r="703" spans="1:8" x14ac:dyDescent="0.25">
      <c r="A703" t="s">
        <v>1191</v>
      </c>
      <c r="B703">
        <v>485252</v>
      </c>
      <c r="C703">
        <v>370707</v>
      </c>
      <c r="D703">
        <v>7500</v>
      </c>
      <c r="E703">
        <v>863459</v>
      </c>
      <c r="F703">
        <v>4</v>
      </c>
      <c r="G703">
        <v>475243</v>
      </c>
      <c r="H703">
        <v>141413.5</v>
      </c>
    </row>
    <row r="704" spans="1:8" x14ac:dyDescent="0.25">
      <c r="A704" t="s">
        <v>1192</v>
      </c>
      <c r="B704">
        <v>152495</v>
      </c>
      <c r="C704">
        <v>56300</v>
      </c>
      <c r="D704">
        <v>0</v>
      </c>
      <c r="E704">
        <v>208795</v>
      </c>
      <c r="F704">
        <v>5</v>
      </c>
      <c r="G704">
        <v>67500</v>
      </c>
      <c r="H704">
        <v>47140</v>
      </c>
    </row>
    <row r="705" spans="1:8" x14ac:dyDescent="0.25">
      <c r="A705" t="s">
        <v>1193</v>
      </c>
      <c r="B705">
        <v>1258089</v>
      </c>
      <c r="C705">
        <v>220400</v>
      </c>
      <c r="D705">
        <v>19126</v>
      </c>
      <c r="E705">
        <v>1497615</v>
      </c>
      <c r="F705">
        <v>15</v>
      </c>
      <c r="G705">
        <v>705319</v>
      </c>
      <c r="H705">
        <v>63624</v>
      </c>
    </row>
    <row r="706" spans="1:8" x14ac:dyDescent="0.25">
      <c r="A706" t="s">
        <v>1194</v>
      </c>
      <c r="B706">
        <v>5068178</v>
      </c>
      <c r="C706">
        <v>92299196</v>
      </c>
      <c r="D706">
        <v>5088364</v>
      </c>
      <c r="E706">
        <v>102455738</v>
      </c>
      <c r="F706">
        <v>15</v>
      </c>
      <c r="G706">
        <v>13409098</v>
      </c>
      <c r="H706">
        <v>6670006</v>
      </c>
    </row>
    <row r="707" spans="1:8" x14ac:dyDescent="0.25">
      <c r="A707" t="s">
        <v>1195</v>
      </c>
      <c r="B707">
        <v>65894</v>
      </c>
      <c r="C707">
        <v>482810</v>
      </c>
      <c r="D707">
        <v>204380</v>
      </c>
      <c r="E707">
        <v>753084</v>
      </c>
      <c r="F707">
        <v>15</v>
      </c>
      <c r="G707">
        <v>314400</v>
      </c>
      <c r="H707">
        <v>27000</v>
      </c>
    </row>
    <row r="708" spans="1:8" x14ac:dyDescent="0.25">
      <c r="A708" t="s">
        <v>1196</v>
      </c>
      <c r="B708">
        <v>9222287</v>
      </c>
      <c r="C708">
        <v>64573388</v>
      </c>
      <c r="D708">
        <v>3791374</v>
      </c>
      <c r="E708">
        <v>77587049</v>
      </c>
      <c r="F708">
        <v>15</v>
      </c>
      <c r="G708">
        <v>6700373</v>
      </c>
      <c r="H708">
        <v>5733982</v>
      </c>
    </row>
    <row r="709" spans="1:8" x14ac:dyDescent="0.25">
      <c r="A709" t="s">
        <v>1197</v>
      </c>
      <c r="B709">
        <v>339927</v>
      </c>
      <c r="C709">
        <v>6693973</v>
      </c>
      <c r="D709">
        <v>731180</v>
      </c>
      <c r="E709">
        <v>7765080</v>
      </c>
      <c r="F709">
        <v>10</v>
      </c>
      <c r="G709">
        <v>2764031</v>
      </c>
      <c r="H709">
        <v>605988</v>
      </c>
    </row>
    <row r="710" spans="1:8" x14ac:dyDescent="0.25">
      <c r="A710" t="s">
        <v>1198</v>
      </c>
      <c r="B710">
        <v>374084</v>
      </c>
      <c r="C710">
        <v>22900</v>
      </c>
      <c r="D710">
        <v>29803</v>
      </c>
      <c r="E710">
        <v>426787</v>
      </c>
      <c r="F710">
        <v>15</v>
      </c>
      <c r="G710">
        <v>66167</v>
      </c>
      <c r="H710">
        <v>9537</v>
      </c>
    </row>
    <row r="711" spans="1:8" x14ac:dyDescent="0.25">
      <c r="A711" t="s">
        <v>1199</v>
      </c>
      <c r="B711">
        <v>437903</v>
      </c>
      <c r="C711">
        <v>71460</v>
      </c>
      <c r="D711">
        <v>169880</v>
      </c>
      <c r="E711">
        <v>679243</v>
      </c>
      <c r="F711">
        <v>15</v>
      </c>
      <c r="G711">
        <v>128150</v>
      </c>
      <c r="H711">
        <v>22100</v>
      </c>
    </row>
    <row r="712" spans="1:8" x14ac:dyDescent="0.25">
      <c r="A712" t="s">
        <v>1200</v>
      </c>
      <c r="B712">
        <v>1592392</v>
      </c>
      <c r="C712">
        <v>177973</v>
      </c>
      <c r="D712">
        <v>35000</v>
      </c>
      <c r="E712">
        <v>1805365</v>
      </c>
      <c r="F712">
        <v>15</v>
      </c>
      <c r="G712">
        <v>474975</v>
      </c>
      <c r="H712">
        <v>81662</v>
      </c>
    </row>
    <row r="713" spans="1:8" x14ac:dyDescent="0.25">
      <c r="A713" t="s">
        <v>1201</v>
      </c>
      <c r="B713">
        <v>1592392</v>
      </c>
      <c r="C713">
        <v>177973</v>
      </c>
      <c r="D713">
        <v>35000</v>
      </c>
      <c r="E713">
        <v>1805365</v>
      </c>
      <c r="F713">
        <v>15</v>
      </c>
      <c r="G713">
        <v>474975</v>
      </c>
      <c r="H713">
        <v>81662</v>
      </c>
    </row>
    <row r="714" spans="1:8" x14ac:dyDescent="0.25">
      <c r="A714" t="s">
        <v>1202</v>
      </c>
      <c r="B714">
        <v>5072644</v>
      </c>
      <c r="C714">
        <v>1705700</v>
      </c>
      <c r="D714">
        <v>3156723</v>
      </c>
      <c r="E714">
        <v>9935067</v>
      </c>
      <c r="F714">
        <v>15</v>
      </c>
      <c r="G714">
        <v>890379</v>
      </c>
      <c r="H714">
        <v>715062</v>
      </c>
    </row>
    <row r="715" spans="1:8" x14ac:dyDescent="0.25">
      <c r="A715" t="s">
        <v>1203</v>
      </c>
      <c r="B715">
        <v>252395</v>
      </c>
      <c r="C715">
        <v>625393</v>
      </c>
      <c r="D715">
        <v>0</v>
      </c>
      <c r="E715">
        <v>877788</v>
      </c>
      <c r="F715">
        <v>15</v>
      </c>
      <c r="G715">
        <v>181200</v>
      </c>
      <c r="H715">
        <v>36754</v>
      </c>
    </row>
    <row r="716" spans="1:8" x14ac:dyDescent="0.25">
      <c r="A716" t="s">
        <v>1204</v>
      </c>
      <c r="B716">
        <v>116223</v>
      </c>
      <c r="C716">
        <v>107980</v>
      </c>
      <c r="D716">
        <v>0</v>
      </c>
      <c r="E716">
        <v>224203</v>
      </c>
      <c r="F716">
        <v>13</v>
      </c>
      <c r="G716">
        <v>113922</v>
      </c>
      <c r="H716">
        <v>7714</v>
      </c>
    </row>
    <row r="717" spans="1:8" x14ac:dyDescent="0.25">
      <c r="A717" t="s">
        <v>88</v>
      </c>
      <c r="B717">
        <v>2001685</v>
      </c>
      <c r="C717">
        <v>1406663</v>
      </c>
      <c r="D717">
        <v>562000</v>
      </c>
      <c r="E717">
        <v>3970348</v>
      </c>
      <c r="F717">
        <v>5</v>
      </c>
      <c r="G717">
        <v>1607900</v>
      </c>
      <c r="H717">
        <v>657590</v>
      </c>
    </row>
    <row r="718" spans="1:8" x14ac:dyDescent="0.25">
      <c r="A718" t="s">
        <v>1205</v>
      </c>
      <c r="B718">
        <v>437557</v>
      </c>
      <c r="C718">
        <v>612855</v>
      </c>
      <c r="D718">
        <v>182274</v>
      </c>
      <c r="E718">
        <v>1232686</v>
      </c>
      <c r="F718">
        <v>15</v>
      </c>
      <c r="G718">
        <v>186604</v>
      </c>
      <c r="H718">
        <v>71000</v>
      </c>
    </row>
    <row r="719" spans="1:8" x14ac:dyDescent="0.25">
      <c r="A719" t="s">
        <v>1206</v>
      </c>
      <c r="B719">
        <v>534636</v>
      </c>
      <c r="C719">
        <v>1563135</v>
      </c>
      <c r="D719">
        <v>113159</v>
      </c>
      <c r="E719">
        <v>2210930</v>
      </c>
      <c r="F719">
        <v>11</v>
      </c>
      <c r="G719">
        <v>504638</v>
      </c>
      <c r="H719">
        <v>175807</v>
      </c>
    </row>
    <row r="720" spans="1:8" x14ac:dyDescent="0.25">
      <c r="A720" t="s">
        <v>1207</v>
      </c>
      <c r="B720">
        <v>881319</v>
      </c>
      <c r="C720">
        <v>2651023</v>
      </c>
      <c r="D720">
        <v>3200</v>
      </c>
      <c r="E720">
        <v>3535542</v>
      </c>
      <c r="F720">
        <v>15</v>
      </c>
      <c r="G720">
        <v>980750</v>
      </c>
      <c r="H720">
        <v>195055</v>
      </c>
    </row>
    <row r="721" spans="1:8" x14ac:dyDescent="0.25">
      <c r="A721" t="s">
        <v>1208</v>
      </c>
      <c r="B721">
        <v>130000</v>
      </c>
      <c r="C721">
        <v>4300</v>
      </c>
      <c r="D721">
        <v>0</v>
      </c>
      <c r="E721">
        <v>134300</v>
      </c>
      <c r="F721">
        <v>14</v>
      </c>
      <c r="G721">
        <v>22500</v>
      </c>
      <c r="H721">
        <v>9500</v>
      </c>
    </row>
    <row r="722" spans="1:8" x14ac:dyDescent="0.25">
      <c r="A722" t="s">
        <v>1209</v>
      </c>
      <c r="B722">
        <v>9100</v>
      </c>
      <c r="C722">
        <v>200</v>
      </c>
      <c r="D722">
        <v>0</v>
      </c>
      <c r="E722">
        <v>9300</v>
      </c>
      <c r="F722">
        <v>1</v>
      </c>
      <c r="G722">
        <v>9300</v>
      </c>
      <c r="H722">
        <v>9300</v>
      </c>
    </row>
    <row r="723" spans="1:8" x14ac:dyDescent="0.25">
      <c r="A723" t="s">
        <v>1210</v>
      </c>
      <c r="B723">
        <v>36471965</v>
      </c>
      <c r="C723">
        <v>183791586</v>
      </c>
      <c r="D723">
        <v>2320540</v>
      </c>
      <c r="E723">
        <v>222584091</v>
      </c>
      <c r="F723">
        <v>15</v>
      </c>
      <c r="G723">
        <v>33677623</v>
      </c>
      <c r="H723">
        <v>7958057</v>
      </c>
    </row>
    <row r="724" spans="1:8" x14ac:dyDescent="0.25">
      <c r="A724" t="s">
        <v>1211</v>
      </c>
      <c r="B724">
        <v>3804500</v>
      </c>
      <c r="C724">
        <v>37203478</v>
      </c>
      <c r="D724">
        <v>356437</v>
      </c>
      <c r="E724">
        <v>41364415</v>
      </c>
      <c r="F724">
        <v>15</v>
      </c>
      <c r="G724">
        <v>13348459</v>
      </c>
      <c r="H724">
        <v>2102100</v>
      </c>
    </row>
    <row r="725" spans="1:8" x14ac:dyDescent="0.25">
      <c r="A725" t="s">
        <v>1212</v>
      </c>
      <c r="B725">
        <v>3685636</v>
      </c>
      <c r="C725">
        <v>3685636</v>
      </c>
      <c r="D725">
        <v>0</v>
      </c>
      <c r="E725">
        <v>7371272</v>
      </c>
      <c r="F725">
        <v>1</v>
      </c>
      <c r="G725">
        <v>7371272</v>
      </c>
      <c r="H725">
        <v>7371272</v>
      </c>
    </row>
    <row r="726" spans="1:8" x14ac:dyDescent="0.25">
      <c r="A726" t="s">
        <v>1213</v>
      </c>
      <c r="B726">
        <v>47099</v>
      </c>
      <c r="C726">
        <v>1577</v>
      </c>
      <c r="D726">
        <v>6671</v>
      </c>
      <c r="E726">
        <v>55347</v>
      </c>
      <c r="F726">
        <v>15</v>
      </c>
      <c r="G726">
        <v>10605</v>
      </c>
      <c r="H726">
        <v>2387</v>
      </c>
    </row>
    <row r="727" spans="1:8" x14ac:dyDescent="0.25">
      <c r="A727" t="s">
        <v>1214</v>
      </c>
      <c r="B727">
        <v>88238</v>
      </c>
      <c r="C727">
        <v>1577</v>
      </c>
      <c r="D727">
        <v>23218</v>
      </c>
      <c r="E727">
        <v>113033</v>
      </c>
      <c r="F727">
        <v>14</v>
      </c>
      <c r="G727">
        <v>20052</v>
      </c>
      <c r="H727">
        <v>5841</v>
      </c>
    </row>
    <row r="728" spans="1:8" x14ac:dyDescent="0.25">
      <c r="A728" t="s">
        <v>1215</v>
      </c>
      <c r="B728">
        <v>169068</v>
      </c>
      <c r="C728">
        <v>1082133</v>
      </c>
      <c r="D728">
        <v>28786</v>
      </c>
      <c r="E728">
        <v>1279987</v>
      </c>
      <c r="F728">
        <v>15</v>
      </c>
      <c r="G728">
        <v>189182</v>
      </c>
      <c r="H728">
        <v>119293</v>
      </c>
    </row>
    <row r="729" spans="1:8" x14ac:dyDescent="0.25">
      <c r="A729" t="s">
        <v>1216</v>
      </c>
      <c r="B729">
        <v>177792</v>
      </c>
      <c r="C729">
        <v>111086</v>
      </c>
      <c r="D729">
        <v>22000</v>
      </c>
      <c r="E729">
        <v>310878</v>
      </c>
      <c r="F729">
        <v>15</v>
      </c>
      <c r="G729">
        <v>44392</v>
      </c>
      <c r="H729">
        <v>15128</v>
      </c>
    </row>
    <row r="730" spans="1:8" x14ac:dyDescent="0.25">
      <c r="A730" t="s">
        <v>1217</v>
      </c>
      <c r="B730">
        <v>92000</v>
      </c>
      <c r="C730">
        <v>454241</v>
      </c>
      <c r="D730">
        <v>40584</v>
      </c>
      <c r="E730">
        <v>586825</v>
      </c>
      <c r="F730">
        <v>15</v>
      </c>
      <c r="G730">
        <v>277891</v>
      </c>
      <c r="H730">
        <v>12296</v>
      </c>
    </row>
    <row r="731" spans="1:8" x14ac:dyDescent="0.25">
      <c r="A731" t="s">
        <v>1218</v>
      </c>
      <c r="B731">
        <v>172552</v>
      </c>
      <c r="C731">
        <v>14800</v>
      </c>
      <c r="D731">
        <v>0</v>
      </c>
      <c r="E731">
        <v>187352</v>
      </c>
      <c r="F731">
        <v>3</v>
      </c>
      <c r="G731">
        <v>126209</v>
      </c>
      <c r="H731">
        <v>30783</v>
      </c>
    </row>
    <row r="732" spans="1:8" x14ac:dyDescent="0.25">
      <c r="A732" t="s">
        <v>159</v>
      </c>
      <c r="B732">
        <v>15871475</v>
      </c>
      <c r="C732">
        <v>42518718</v>
      </c>
      <c r="D732">
        <v>1984912</v>
      </c>
      <c r="E732">
        <v>60375105</v>
      </c>
      <c r="F732">
        <v>15</v>
      </c>
      <c r="G732">
        <v>5987523</v>
      </c>
      <c r="H732">
        <v>791512</v>
      </c>
    </row>
    <row r="733" spans="1:8" x14ac:dyDescent="0.25">
      <c r="A733" t="s">
        <v>1219</v>
      </c>
      <c r="B733">
        <v>5531920</v>
      </c>
      <c r="C733">
        <v>369735</v>
      </c>
      <c r="D733">
        <v>5800</v>
      </c>
      <c r="E733">
        <v>5907455</v>
      </c>
      <c r="F733">
        <v>15</v>
      </c>
      <c r="G733">
        <v>672740</v>
      </c>
      <c r="H733">
        <v>428100</v>
      </c>
    </row>
    <row r="734" spans="1:8" x14ac:dyDescent="0.25">
      <c r="A734" t="s">
        <v>1220</v>
      </c>
      <c r="B734">
        <v>0</v>
      </c>
      <c r="C734">
        <v>1640</v>
      </c>
      <c r="D734">
        <v>0</v>
      </c>
      <c r="E734">
        <v>1640</v>
      </c>
      <c r="F734">
        <v>1</v>
      </c>
      <c r="G734">
        <v>1640</v>
      </c>
      <c r="H734">
        <v>1640</v>
      </c>
    </row>
    <row r="735" spans="1:8" x14ac:dyDescent="0.25">
      <c r="A735" t="s">
        <v>1221</v>
      </c>
      <c r="B735">
        <v>0</v>
      </c>
      <c r="C735">
        <v>1640</v>
      </c>
      <c r="D735">
        <v>0</v>
      </c>
      <c r="E735">
        <v>1640</v>
      </c>
      <c r="F735">
        <v>1</v>
      </c>
      <c r="G735">
        <v>1640</v>
      </c>
      <c r="H735">
        <v>1640</v>
      </c>
    </row>
    <row r="736" spans="1:8" x14ac:dyDescent="0.25">
      <c r="A736" t="s">
        <v>1222</v>
      </c>
      <c r="B736">
        <v>0</v>
      </c>
      <c r="C736">
        <v>1400</v>
      </c>
      <c r="D736">
        <v>0</v>
      </c>
      <c r="E736">
        <v>1400</v>
      </c>
      <c r="F736">
        <v>1</v>
      </c>
      <c r="G736">
        <v>1400</v>
      </c>
      <c r="H736">
        <v>1400</v>
      </c>
    </row>
    <row r="737" spans="1:8" x14ac:dyDescent="0.25">
      <c r="A737" t="s">
        <v>1223</v>
      </c>
      <c r="B737">
        <v>201657</v>
      </c>
      <c r="C737">
        <v>37126</v>
      </c>
      <c r="D737">
        <v>17815</v>
      </c>
      <c r="E737">
        <v>256598</v>
      </c>
      <c r="F737">
        <v>15</v>
      </c>
      <c r="G737">
        <v>37300</v>
      </c>
      <c r="H737">
        <v>15400</v>
      </c>
    </row>
    <row r="738" spans="1:8" x14ac:dyDescent="0.25">
      <c r="A738" t="s">
        <v>1224</v>
      </c>
      <c r="B738">
        <v>20736120</v>
      </c>
      <c r="C738">
        <v>9740961</v>
      </c>
      <c r="D738">
        <v>2877942</v>
      </c>
      <c r="E738">
        <v>33355023</v>
      </c>
      <c r="F738">
        <v>15</v>
      </c>
      <c r="G738">
        <v>3385702</v>
      </c>
      <c r="H738">
        <v>715644.5</v>
      </c>
    </row>
    <row r="739" spans="1:8" x14ac:dyDescent="0.25">
      <c r="A739" t="s">
        <v>1225</v>
      </c>
      <c r="B739">
        <v>331233</v>
      </c>
      <c r="C739">
        <v>190106</v>
      </c>
      <c r="D739">
        <v>4100</v>
      </c>
      <c r="E739">
        <v>525439</v>
      </c>
      <c r="F739">
        <v>14</v>
      </c>
      <c r="G739">
        <v>110486</v>
      </c>
      <c r="H739">
        <v>29963</v>
      </c>
    </row>
    <row r="740" spans="1:8" x14ac:dyDescent="0.25">
      <c r="A740" t="s">
        <v>1226</v>
      </c>
      <c r="B740">
        <v>0</v>
      </c>
      <c r="C740">
        <v>14000</v>
      </c>
      <c r="D740">
        <v>0</v>
      </c>
      <c r="E740">
        <v>14000</v>
      </c>
      <c r="F740">
        <v>1</v>
      </c>
      <c r="G740">
        <v>14000</v>
      </c>
      <c r="H740">
        <v>14000</v>
      </c>
    </row>
    <row r="741" spans="1:8" x14ac:dyDescent="0.25">
      <c r="A741" t="s">
        <v>80</v>
      </c>
      <c r="B741">
        <v>16855408</v>
      </c>
      <c r="C741">
        <v>46693050</v>
      </c>
      <c r="D741">
        <v>8777116</v>
      </c>
      <c r="E741">
        <v>72325574</v>
      </c>
      <c r="F741">
        <v>12</v>
      </c>
      <c r="G741">
        <v>13462328</v>
      </c>
      <c r="H741">
        <v>7251633.5</v>
      </c>
    </row>
    <row r="742" spans="1:8" x14ac:dyDescent="0.25">
      <c r="A742" t="s">
        <v>1227</v>
      </c>
      <c r="B742">
        <v>0</v>
      </c>
      <c r="C742">
        <v>7030751</v>
      </c>
      <c r="D742">
        <v>0</v>
      </c>
      <c r="E742">
        <v>7030751</v>
      </c>
      <c r="F742">
        <v>5</v>
      </c>
      <c r="G742">
        <v>1666933</v>
      </c>
      <c r="H742">
        <v>1638873</v>
      </c>
    </row>
    <row r="743" spans="1:8" x14ac:dyDescent="0.25">
      <c r="A743" t="s">
        <v>1228</v>
      </c>
      <c r="B743">
        <v>20200</v>
      </c>
      <c r="C743">
        <v>14810942</v>
      </c>
      <c r="D743">
        <v>21000</v>
      </c>
      <c r="E743">
        <v>14852142</v>
      </c>
      <c r="F743">
        <v>15</v>
      </c>
      <c r="G743">
        <v>6713710</v>
      </c>
      <c r="H743">
        <v>330883</v>
      </c>
    </row>
    <row r="744" spans="1:8" x14ac:dyDescent="0.25">
      <c r="A744" t="s">
        <v>1229</v>
      </c>
      <c r="B744">
        <v>12300</v>
      </c>
      <c r="C744">
        <v>19514221</v>
      </c>
      <c r="D744">
        <v>8700</v>
      </c>
      <c r="E744">
        <v>19535221</v>
      </c>
      <c r="F744">
        <v>15</v>
      </c>
      <c r="G744">
        <v>5695822</v>
      </c>
      <c r="H744">
        <v>730864</v>
      </c>
    </row>
    <row r="745" spans="1:8" x14ac:dyDescent="0.25">
      <c r="A745" t="s">
        <v>1230</v>
      </c>
      <c r="B745">
        <v>14769</v>
      </c>
      <c r="C745">
        <v>124214</v>
      </c>
      <c r="D745">
        <v>0</v>
      </c>
      <c r="E745">
        <v>138983</v>
      </c>
      <c r="F745">
        <v>3</v>
      </c>
      <c r="G745">
        <v>89106</v>
      </c>
      <c r="H745">
        <v>30611</v>
      </c>
    </row>
    <row r="746" spans="1:8" x14ac:dyDescent="0.25">
      <c r="A746" t="s">
        <v>1231</v>
      </c>
      <c r="B746">
        <v>141232</v>
      </c>
      <c r="C746">
        <v>2396662</v>
      </c>
      <c r="D746">
        <v>13651</v>
      </c>
      <c r="E746">
        <v>2551545</v>
      </c>
      <c r="F746">
        <v>15</v>
      </c>
      <c r="G746">
        <v>453910</v>
      </c>
      <c r="H746">
        <v>166277</v>
      </c>
    </row>
    <row r="747" spans="1:8" x14ac:dyDescent="0.25">
      <c r="A747" t="s">
        <v>1232</v>
      </c>
      <c r="B747">
        <v>217272</v>
      </c>
      <c r="C747">
        <v>613126</v>
      </c>
      <c r="D747">
        <v>4400</v>
      </c>
      <c r="E747">
        <v>834798</v>
      </c>
      <c r="F747">
        <v>15</v>
      </c>
      <c r="G747">
        <v>162662</v>
      </c>
      <c r="H747">
        <v>45472</v>
      </c>
    </row>
    <row r="748" spans="1:8" x14ac:dyDescent="0.25">
      <c r="A748" t="s">
        <v>1233</v>
      </c>
      <c r="B748">
        <v>250</v>
      </c>
      <c r="C748">
        <v>0</v>
      </c>
      <c r="D748">
        <v>0</v>
      </c>
      <c r="E748">
        <v>250</v>
      </c>
      <c r="F748">
        <v>1</v>
      </c>
      <c r="G748">
        <v>250</v>
      </c>
      <c r="H748">
        <v>250</v>
      </c>
    </row>
    <row r="749" spans="1:8" x14ac:dyDescent="0.25">
      <c r="A749" t="s">
        <v>1234</v>
      </c>
      <c r="B749">
        <v>154300</v>
      </c>
      <c r="C749">
        <v>300</v>
      </c>
      <c r="D749">
        <v>0</v>
      </c>
      <c r="E749">
        <v>154600</v>
      </c>
      <c r="F749">
        <v>14</v>
      </c>
      <c r="G749">
        <v>38800</v>
      </c>
      <c r="H749">
        <v>6750</v>
      </c>
    </row>
    <row r="750" spans="1:8" x14ac:dyDescent="0.25">
      <c r="A750" t="s">
        <v>1235</v>
      </c>
      <c r="B750">
        <v>47500</v>
      </c>
      <c r="C750">
        <v>716911</v>
      </c>
      <c r="D750">
        <v>0</v>
      </c>
      <c r="E750">
        <v>764411</v>
      </c>
      <c r="F750">
        <v>14</v>
      </c>
      <c r="G750">
        <v>160946</v>
      </c>
      <c r="H750">
        <v>39125</v>
      </c>
    </row>
    <row r="751" spans="1:8" x14ac:dyDescent="0.25">
      <c r="A751" t="s">
        <v>1236</v>
      </c>
      <c r="B751">
        <v>58200</v>
      </c>
      <c r="C751">
        <v>17500</v>
      </c>
      <c r="D751">
        <v>7327</v>
      </c>
      <c r="E751">
        <v>83027</v>
      </c>
      <c r="F751">
        <v>14</v>
      </c>
      <c r="G751">
        <v>15500</v>
      </c>
      <c r="H751">
        <v>5141</v>
      </c>
    </row>
    <row r="752" spans="1:8" x14ac:dyDescent="0.25">
      <c r="A752" t="s">
        <v>1237</v>
      </c>
      <c r="B752">
        <v>137555</v>
      </c>
      <c r="C752">
        <v>60037</v>
      </c>
      <c r="D752">
        <v>48600</v>
      </c>
      <c r="E752">
        <v>246192</v>
      </c>
      <c r="F752">
        <v>15</v>
      </c>
      <c r="G752">
        <v>54800</v>
      </c>
      <c r="H752">
        <v>17700</v>
      </c>
    </row>
    <row r="753" spans="1:8" x14ac:dyDescent="0.25">
      <c r="A753" t="s">
        <v>1238</v>
      </c>
      <c r="B753">
        <v>217659</v>
      </c>
      <c r="C753">
        <v>94500</v>
      </c>
      <c r="D753">
        <v>200</v>
      </c>
      <c r="E753">
        <v>312359</v>
      </c>
      <c r="F753">
        <v>15</v>
      </c>
      <c r="G753">
        <v>112735</v>
      </c>
      <c r="H753">
        <v>7600</v>
      </c>
    </row>
    <row r="754" spans="1:8" x14ac:dyDescent="0.25">
      <c r="A754" t="s">
        <v>1239</v>
      </c>
      <c r="B754">
        <v>145000</v>
      </c>
      <c r="C754">
        <v>666704</v>
      </c>
      <c r="D754">
        <v>8246</v>
      </c>
      <c r="E754">
        <v>819950</v>
      </c>
      <c r="F754">
        <v>5</v>
      </c>
      <c r="G754">
        <v>259100</v>
      </c>
      <c r="H754">
        <v>150950</v>
      </c>
    </row>
    <row r="755" spans="1:8" x14ac:dyDescent="0.25">
      <c r="A755" t="s">
        <v>437</v>
      </c>
      <c r="B755">
        <v>901334</v>
      </c>
      <c r="C755">
        <v>326713</v>
      </c>
      <c r="D755">
        <v>23334</v>
      </c>
      <c r="E755">
        <v>1251381</v>
      </c>
      <c r="F755">
        <v>15</v>
      </c>
      <c r="G755">
        <v>282242</v>
      </c>
      <c r="H755">
        <v>69400</v>
      </c>
    </row>
    <row r="756" spans="1:8" x14ac:dyDescent="0.25">
      <c r="A756" t="s">
        <v>1240</v>
      </c>
      <c r="B756">
        <v>549492</v>
      </c>
      <c r="C756">
        <v>381768</v>
      </c>
      <c r="D756">
        <v>184132</v>
      </c>
      <c r="E756">
        <v>1115392</v>
      </c>
      <c r="F756">
        <v>15</v>
      </c>
      <c r="G756">
        <v>213744</v>
      </c>
      <c r="H756">
        <v>67353</v>
      </c>
    </row>
    <row r="757" spans="1:8" x14ac:dyDescent="0.25">
      <c r="A757" t="s">
        <v>1241</v>
      </c>
      <c r="B757">
        <v>66000</v>
      </c>
      <c r="C757">
        <v>600</v>
      </c>
      <c r="D757">
        <v>0</v>
      </c>
      <c r="E757">
        <v>66600</v>
      </c>
      <c r="F757">
        <v>2</v>
      </c>
      <c r="G757">
        <v>45600</v>
      </c>
      <c r="H757">
        <v>33300</v>
      </c>
    </row>
    <row r="758" spans="1:8" x14ac:dyDescent="0.25">
      <c r="A758" t="s">
        <v>1242</v>
      </c>
      <c r="B758">
        <v>1636803</v>
      </c>
      <c r="C758">
        <v>139311</v>
      </c>
      <c r="D758">
        <v>2500</v>
      </c>
      <c r="E758">
        <v>1778614</v>
      </c>
      <c r="F758">
        <v>15</v>
      </c>
      <c r="G758">
        <v>208500</v>
      </c>
      <c r="H758">
        <v>115638</v>
      </c>
    </row>
    <row r="759" spans="1:8" x14ac:dyDescent="0.25">
      <c r="A759" t="s">
        <v>1243</v>
      </c>
      <c r="B759">
        <v>927406</v>
      </c>
      <c r="C759">
        <v>775884</v>
      </c>
      <c r="D759">
        <v>97564</v>
      </c>
      <c r="E759">
        <v>1800854</v>
      </c>
      <c r="F759">
        <v>15</v>
      </c>
      <c r="G759">
        <v>256185</v>
      </c>
      <c r="H759">
        <v>105192</v>
      </c>
    </row>
    <row r="760" spans="1:8" x14ac:dyDescent="0.25">
      <c r="A760" t="s">
        <v>1244</v>
      </c>
      <c r="B760">
        <v>3920</v>
      </c>
      <c r="C760">
        <v>0</v>
      </c>
      <c r="D760">
        <v>0</v>
      </c>
      <c r="E760">
        <v>3920</v>
      </c>
      <c r="F760">
        <v>1</v>
      </c>
      <c r="G760">
        <v>3920</v>
      </c>
      <c r="H760">
        <v>3920</v>
      </c>
    </row>
    <row r="761" spans="1:8" x14ac:dyDescent="0.25">
      <c r="A761" t="s">
        <v>1245</v>
      </c>
      <c r="B761">
        <v>13276</v>
      </c>
      <c r="C761">
        <v>44915</v>
      </c>
      <c r="D761">
        <v>0</v>
      </c>
      <c r="E761">
        <v>58191</v>
      </c>
      <c r="F761">
        <v>1</v>
      </c>
      <c r="G761">
        <v>58191</v>
      </c>
      <c r="H761">
        <v>58191</v>
      </c>
    </row>
    <row r="762" spans="1:8" x14ac:dyDescent="0.25">
      <c r="A762" t="s">
        <v>1246</v>
      </c>
      <c r="B762">
        <v>628170</v>
      </c>
      <c r="C762">
        <v>2693619</v>
      </c>
      <c r="D762">
        <v>22233</v>
      </c>
      <c r="E762">
        <v>3344022</v>
      </c>
      <c r="F762">
        <v>15</v>
      </c>
      <c r="G762">
        <v>715813</v>
      </c>
      <c r="H762">
        <v>73861.5</v>
      </c>
    </row>
    <row r="763" spans="1:8" x14ac:dyDescent="0.25">
      <c r="A763" t="s">
        <v>1247</v>
      </c>
      <c r="B763">
        <v>745810</v>
      </c>
      <c r="C763">
        <v>135106</v>
      </c>
      <c r="D763">
        <v>0</v>
      </c>
      <c r="E763">
        <v>880916</v>
      </c>
      <c r="F763">
        <v>15</v>
      </c>
      <c r="G763">
        <v>460327</v>
      </c>
      <c r="H763">
        <v>27430</v>
      </c>
    </row>
    <row r="764" spans="1:8" x14ac:dyDescent="0.25">
      <c r="A764" t="s">
        <v>1248</v>
      </c>
      <c r="B764">
        <v>661950</v>
      </c>
      <c r="C764">
        <v>2134040</v>
      </c>
      <c r="D764">
        <v>13350</v>
      </c>
      <c r="E764">
        <v>2809340</v>
      </c>
      <c r="F764">
        <v>15</v>
      </c>
      <c r="G764">
        <v>907675</v>
      </c>
      <c r="H764">
        <v>85567</v>
      </c>
    </row>
    <row r="765" spans="1:8" x14ac:dyDescent="0.25">
      <c r="A765" t="s">
        <v>1249</v>
      </c>
      <c r="B765">
        <v>45200</v>
      </c>
      <c r="C765">
        <v>950</v>
      </c>
      <c r="D765">
        <v>44780</v>
      </c>
      <c r="E765">
        <v>90930</v>
      </c>
      <c r="F765">
        <v>11</v>
      </c>
      <c r="G765">
        <v>45000</v>
      </c>
      <c r="H765">
        <v>2480</v>
      </c>
    </row>
    <row r="766" spans="1:8" x14ac:dyDescent="0.25">
      <c r="A766" t="s">
        <v>1250</v>
      </c>
      <c r="B766">
        <v>184787</v>
      </c>
      <c r="C766">
        <v>123703</v>
      </c>
      <c r="D766">
        <v>6200</v>
      </c>
      <c r="E766">
        <v>314690</v>
      </c>
      <c r="F766">
        <v>1</v>
      </c>
      <c r="G766">
        <v>314690</v>
      </c>
      <c r="H766">
        <v>314690</v>
      </c>
    </row>
    <row r="767" spans="1:8" x14ac:dyDescent="0.25">
      <c r="A767" t="s">
        <v>1251</v>
      </c>
      <c r="B767">
        <v>146026</v>
      </c>
      <c r="C767">
        <v>237064</v>
      </c>
      <c r="D767">
        <v>0</v>
      </c>
      <c r="E767">
        <v>383090</v>
      </c>
      <c r="F767">
        <v>14</v>
      </c>
      <c r="G767">
        <v>69853</v>
      </c>
      <c r="H767">
        <v>23259.5</v>
      </c>
    </row>
    <row r="768" spans="1:8" x14ac:dyDescent="0.25">
      <c r="A768" t="s">
        <v>1252</v>
      </c>
      <c r="B768">
        <v>187656</v>
      </c>
      <c r="C768">
        <v>106313</v>
      </c>
      <c r="D768">
        <v>0</v>
      </c>
      <c r="E768">
        <v>293969</v>
      </c>
      <c r="F768">
        <v>15</v>
      </c>
      <c r="G768">
        <v>69500</v>
      </c>
      <c r="H768">
        <v>13300</v>
      </c>
    </row>
    <row r="769" spans="1:8" x14ac:dyDescent="0.25">
      <c r="A769" t="s">
        <v>1253</v>
      </c>
      <c r="B769">
        <v>213615</v>
      </c>
      <c r="C769">
        <v>958720</v>
      </c>
      <c r="D769">
        <v>9870</v>
      </c>
      <c r="E769">
        <v>1182205</v>
      </c>
      <c r="F769">
        <v>15</v>
      </c>
      <c r="G769">
        <v>175875</v>
      </c>
      <c r="H769">
        <v>74520</v>
      </c>
    </row>
    <row r="770" spans="1:8" x14ac:dyDescent="0.25">
      <c r="A770" t="s">
        <v>1254</v>
      </c>
      <c r="B770">
        <v>135825</v>
      </c>
      <c r="C770">
        <v>1219771</v>
      </c>
      <c r="D770">
        <v>14262</v>
      </c>
      <c r="E770">
        <v>1369858</v>
      </c>
      <c r="F770">
        <v>15</v>
      </c>
      <c r="G770">
        <v>173522</v>
      </c>
      <c r="H770">
        <v>115353</v>
      </c>
    </row>
    <row r="771" spans="1:8" x14ac:dyDescent="0.25">
      <c r="A771" t="s">
        <v>1255</v>
      </c>
      <c r="B771">
        <v>57330</v>
      </c>
      <c r="C771">
        <v>1577</v>
      </c>
      <c r="D771">
        <v>3343</v>
      </c>
      <c r="E771">
        <v>62250</v>
      </c>
      <c r="F771">
        <v>14</v>
      </c>
      <c r="G771">
        <v>9787</v>
      </c>
      <c r="H771">
        <v>4550.5</v>
      </c>
    </row>
    <row r="772" spans="1:8" x14ac:dyDescent="0.25">
      <c r="A772" t="s">
        <v>265</v>
      </c>
      <c r="B772">
        <v>665788</v>
      </c>
      <c r="C772">
        <v>45694</v>
      </c>
      <c r="D772">
        <v>24482</v>
      </c>
      <c r="E772">
        <v>735964</v>
      </c>
      <c r="F772">
        <v>15</v>
      </c>
      <c r="G772">
        <v>207377</v>
      </c>
      <c r="H772">
        <v>38359</v>
      </c>
    </row>
    <row r="773" spans="1:8" x14ac:dyDescent="0.25">
      <c r="A773" t="s">
        <v>1256</v>
      </c>
      <c r="B773">
        <v>251924</v>
      </c>
      <c r="C773">
        <v>1208837</v>
      </c>
      <c r="D773">
        <v>556873</v>
      </c>
      <c r="E773">
        <v>2017634</v>
      </c>
      <c r="F773">
        <v>15</v>
      </c>
      <c r="G773">
        <v>630466</v>
      </c>
      <c r="H773">
        <v>54612</v>
      </c>
    </row>
    <row r="774" spans="1:8" x14ac:dyDescent="0.25">
      <c r="A774" t="s">
        <v>1257</v>
      </c>
      <c r="B774">
        <v>52163</v>
      </c>
      <c r="C774">
        <v>31738</v>
      </c>
      <c r="D774">
        <v>25252</v>
      </c>
      <c r="E774">
        <v>109153</v>
      </c>
      <c r="F774">
        <v>15</v>
      </c>
      <c r="G774">
        <v>23691</v>
      </c>
      <c r="H774">
        <v>6964</v>
      </c>
    </row>
    <row r="775" spans="1:8" x14ac:dyDescent="0.25">
      <c r="A775" t="s">
        <v>1258</v>
      </c>
      <c r="B775">
        <v>56980</v>
      </c>
      <c r="C775">
        <v>99745</v>
      </c>
      <c r="D775">
        <v>5675</v>
      </c>
      <c r="E775">
        <v>162400</v>
      </c>
      <c r="F775">
        <v>15</v>
      </c>
      <c r="G775">
        <v>21963</v>
      </c>
      <c r="H775">
        <v>11537</v>
      </c>
    </row>
    <row r="776" spans="1:8" x14ac:dyDescent="0.25">
      <c r="A776" t="s">
        <v>1259</v>
      </c>
      <c r="B776">
        <v>180996</v>
      </c>
      <c r="C776">
        <v>78103</v>
      </c>
      <c r="D776">
        <v>23630</v>
      </c>
      <c r="E776">
        <v>282729</v>
      </c>
      <c r="F776">
        <v>15</v>
      </c>
      <c r="G776">
        <v>104962</v>
      </c>
      <c r="H776">
        <v>14274</v>
      </c>
    </row>
    <row r="777" spans="1:8" x14ac:dyDescent="0.25">
      <c r="A777" t="s">
        <v>1260</v>
      </c>
      <c r="B777">
        <v>59261</v>
      </c>
      <c r="C777">
        <v>1577</v>
      </c>
      <c r="D777">
        <v>3660</v>
      </c>
      <c r="E777">
        <v>64498</v>
      </c>
      <c r="F777">
        <v>15</v>
      </c>
      <c r="G777">
        <v>10820</v>
      </c>
      <c r="H777">
        <v>3500</v>
      </c>
    </row>
    <row r="778" spans="1:8" x14ac:dyDescent="0.25">
      <c r="A778" t="s">
        <v>1261</v>
      </c>
      <c r="B778">
        <v>346872</v>
      </c>
      <c r="C778">
        <v>22174</v>
      </c>
      <c r="D778">
        <v>4707</v>
      </c>
      <c r="E778">
        <v>373753</v>
      </c>
      <c r="F778">
        <v>14</v>
      </c>
      <c r="G778">
        <v>173664</v>
      </c>
      <c r="H778">
        <v>5904</v>
      </c>
    </row>
    <row r="779" spans="1:8" x14ac:dyDescent="0.25">
      <c r="A779" t="s">
        <v>1262</v>
      </c>
      <c r="B779">
        <v>420553</v>
      </c>
      <c r="C779">
        <v>1799191</v>
      </c>
      <c r="D779">
        <v>48647</v>
      </c>
      <c r="E779">
        <v>2268391</v>
      </c>
      <c r="F779">
        <v>15</v>
      </c>
      <c r="G779">
        <v>385494</v>
      </c>
      <c r="H779">
        <v>167282</v>
      </c>
    </row>
    <row r="780" spans="1:8" x14ac:dyDescent="0.25">
      <c r="A780" t="s">
        <v>1263</v>
      </c>
      <c r="B780">
        <v>59575</v>
      </c>
      <c r="C780">
        <v>2087</v>
      </c>
      <c r="D780">
        <v>20734</v>
      </c>
      <c r="E780">
        <v>82396</v>
      </c>
      <c r="F780">
        <v>15</v>
      </c>
      <c r="G780">
        <v>10770</v>
      </c>
      <c r="H780">
        <v>5351</v>
      </c>
    </row>
    <row r="781" spans="1:8" x14ac:dyDescent="0.25">
      <c r="A781" t="s">
        <v>433</v>
      </c>
      <c r="B781">
        <v>36000</v>
      </c>
      <c r="C781">
        <v>400</v>
      </c>
      <c r="D781">
        <v>26255</v>
      </c>
      <c r="E781">
        <v>62655</v>
      </c>
      <c r="F781">
        <v>2</v>
      </c>
      <c r="G781">
        <v>41555</v>
      </c>
      <c r="H781">
        <v>31327.5</v>
      </c>
    </row>
    <row r="782" spans="1:8" x14ac:dyDescent="0.25">
      <c r="A782" t="s">
        <v>1264</v>
      </c>
      <c r="B782">
        <v>80142</v>
      </c>
      <c r="C782">
        <v>45267</v>
      </c>
      <c r="D782">
        <v>18366</v>
      </c>
      <c r="E782">
        <v>143775</v>
      </c>
      <c r="F782">
        <v>14</v>
      </c>
      <c r="G782">
        <v>35146</v>
      </c>
      <c r="H782">
        <v>5506</v>
      </c>
    </row>
    <row r="783" spans="1:8" x14ac:dyDescent="0.25">
      <c r="A783" t="s">
        <v>1265</v>
      </c>
      <c r="B783">
        <v>3964589</v>
      </c>
      <c r="C783">
        <v>5035673</v>
      </c>
      <c r="D783">
        <v>65628</v>
      </c>
      <c r="E783">
        <v>9065890</v>
      </c>
      <c r="F783">
        <v>14</v>
      </c>
      <c r="G783">
        <v>2258563</v>
      </c>
      <c r="H783">
        <v>465257.5</v>
      </c>
    </row>
    <row r="784" spans="1:8" x14ac:dyDescent="0.25">
      <c r="A784" t="s">
        <v>439</v>
      </c>
      <c r="B784">
        <v>351250</v>
      </c>
      <c r="C784">
        <v>98255</v>
      </c>
      <c r="D784">
        <v>26850</v>
      </c>
      <c r="E784">
        <v>476355</v>
      </c>
      <c r="F784">
        <v>15</v>
      </c>
      <c r="G784">
        <v>93100</v>
      </c>
      <c r="H784">
        <v>24291</v>
      </c>
    </row>
    <row r="785" spans="1:8" x14ac:dyDescent="0.25">
      <c r="A785" t="s">
        <v>1266</v>
      </c>
      <c r="B785">
        <v>447472</v>
      </c>
      <c r="C785">
        <v>120300</v>
      </c>
      <c r="D785">
        <v>3500</v>
      </c>
      <c r="E785">
        <v>571272</v>
      </c>
      <c r="F785">
        <v>15</v>
      </c>
      <c r="G785">
        <v>115369</v>
      </c>
      <c r="H785">
        <v>29500</v>
      </c>
    </row>
    <row r="786" spans="1:8" x14ac:dyDescent="0.25">
      <c r="A786" t="s">
        <v>1267</v>
      </c>
      <c r="B786">
        <v>1870610</v>
      </c>
      <c r="C786">
        <v>1313337</v>
      </c>
      <c r="D786">
        <v>94490</v>
      </c>
      <c r="E786">
        <v>3278437</v>
      </c>
      <c r="F786">
        <v>15</v>
      </c>
      <c r="G786">
        <v>539612</v>
      </c>
      <c r="H786">
        <v>179252</v>
      </c>
    </row>
    <row r="787" spans="1:8" x14ac:dyDescent="0.25">
      <c r="A787" t="s">
        <v>1268</v>
      </c>
      <c r="B787">
        <v>81600</v>
      </c>
      <c r="C787">
        <v>21500</v>
      </c>
      <c r="D787">
        <v>1558</v>
      </c>
      <c r="E787">
        <v>104658</v>
      </c>
      <c r="F787">
        <v>13</v>
      </c>
      <c r="G787">
        <v>28000</v>
      </c>
      <c r="H787">
        <v>9000</v>
      </c>
    </row>
    <row r="788" spans="1:8" x14ac:dyDescent="0.25">
      <c r="A788" t="s">
        <v>1269</v>
      </c>
      <c r="B788">
        <v>83637</v>
      </c>
      <c r="C788">
        <v>86689</v>
      </c>
      <c r="D788">
        <v>5931</v>
      </c>
      <c r="E788">
        <v>176257</v>
      </c>
      <c r="F788">
        <v>15</v>
      </c>
      <c r="G788">
        <v>21473</v>
      </c>
      <c r="H788">
        <v>13330</v>
      </c>
    </row>
    <row r="789" spans="1:8" x14ac:dyDescent="0.25">
      <c r="A789" t="s">
        <v>1270</v>
      </c>
      <c r="B789">
        <v>46780</v>
      </c>
      <c r="C789">
        <v>465081</v>
      </c>
      <c r="D789">
        <v>2796</v>
      </c>
      <c r="E789">
        <v>514657</v>
      </c>
      <c r="F789">
        <v>4</v>
      </c>
      <c r="G789">
        <v>168747</v>
      </c>
      <c r="H789">
        <v>121771.5</v>
      </c>
    </row>
    <row r="790" spans="1:8" x14ac:dyDescent="0.25">
      <c r="A790" t="s">
        <v>224</v>
      </c>
      <c r="B790">
        <v>10739776</v>
      </c>
      <c r="C790">
        <v>135044959</v>
      </c>
      <c r="D790">
        <v>518506</v>
      </c>
      <c r="E790">
        <v>146303241</v>
      </c>
      <c r="F790">
        <v>15</v>
      </c>
      <c r="G790">
        <v>12451853</v>
      </c>
      <c r="H790">
        <v>8357200</v>
      </c>
    </row>
    <row r="791" spans="1:8" x14ac:dyDescent="0.25">
      <c r="A791" t="s">
        <v>1271</v>
      </c>
      <c r="B791">
        <v>521200</v>
      </c>
      <c r="C791">
        <v>522400</v>
      </c>
      <c r="D791">
        <v>0</v>
      </c>
      <c r="E791">
        <v>1043600</v>
      </c>
      <c r="F791">
        <v>1</v>
      </c>
      <c r="G791">
        <v>1043600</v>
      </c>
      <c r="H791">
        <v>1043600</v>
      </c>
    </row>
    <row r="792" spans="1:8" x14ac:dyDescent="0.25">
      <c r="A792" t="s">
        <v>1272</v>
      </c>
      <c r="B792">
        <v>164300</v>
      </c>
      <c r="C792">
        <v>59199</v>
      </c>
      <c r="D792">
        <v>16368</v>
      </c>
      <c r="E792">
        <v>239867</v>
      </c>
      <c r="F792">
        <v>15</v>
      </c>
      <c r="G792">
        <v>57870</v>
      </c>
      <c r="H792">
        <v>11331</v>
      </c>
    </row>
    <row r="793" spans="1:8" x14ac:dyDescent="0.25">
      <c r="A793" t="s">
        <v>457</v>
      </c>
      <c r="B793">
        <v>489200</v>
      </c>
      <c r="C793">
        <v>891946</v>
      </c>
      <c r="D793">
        <v>27345</v>
      </c>
      <c r="E793">
        <v>1408491</v>
      </c>
      <c r="F793">
        <v>15</v>
      </c>
      <c r="G793">
        <v>213188</v>
      </c>
      <c r="H793">
        <v>79170</v>
      </c>
    </row>
    <row r="794" spans="1:8" x14ac:dyDescent="0.25">
      <c r="A794" t="s">
        <v>1273</v>
      </c>
      <c r="B794">
        <v>138201</v>
      </c>
      <c r="C794">
        <v>4900</v>
      </c>
      <c r="D794">
        <v>82900</v>
      </c>
      <c r="E794">
        <v>226001</v>
      </c>
      <c r="F794">
        <v>15</v>
      </c>
      <c r="G794">
        <v>59100</v>
      </c>
      <c r="H794">
        <v>11900</v>
      </c>
    </row>
    <row r="795" spans="1:8" x14ac:dyDescent="0.25">
      <c r="A795" t="s">
        <v>1274</v>
      </c>
      <c r="B795">
        <v>15964258</v>
      </c>
      <c r="C795">
        <v>71563969</v>
      </c>
      <c r="D795">
        <v>1255000</v>
      </c>
      <c r="E795">
        <v>88783227</v>
      </c>
      <c r="F795">
        <v>15</v>
      </c>
      <c r="G795">
        <v>17263815</v>
      </c>
      <c r="H795">
        <v>2881714</v>
      </c>
    </row>
    <row r="796" spans="1:8" x14ac:dyDescent="0.25">
      <c r="A796" t="s">
        <v>1275</v>
      </c>
      <c r="B796">
        <v>305700</v>
      </c>
      <c r="C796">
        <v>0</v>
      </c>
      <c r="D796">
        <v>700</v>
      </c>
      <c r="E796">
        <v>306400</v>
      </c>
      <c r="F796">
        <v>2</v>
      </c>
      <c r="G796">
        <v>305700</v>
      </c>
      <c r="H796">
        <v>153200</v>
      </c>
    </row>
    <row r="797" spans="1:8" x14ac:dyDescent="0.25">
      <c r="A797" t="s">
        <v>1276</v>
      </c>
      <c r="B797">
        <v>5400790</v>
      </c>
      <c r="C797">
        <v>2104092</v>
      </c>
      <c r="D797">
        <v>0</v>
      </c>
      <c r="E797">
        <v>7504882</v>
      </c>
      <c r="F797">
        <v>15</v>
      </c>
      <c r="G797">
        <v>1160894</v>
      </c>
      <c r="H797">
        <v>467199</v>
      </c>
    </row>
    <row r="798" spans="1:8" x14ac:dyDescent="0.25">
      <c r="A798" t="s">
        <v>1277</v>
      </c>
      <c r="B798">
        <v>380350</v>
      </c>
      <c r="C798">
        <v>2111845</v>
      </c>
      <c r="D798">
        <v>0</v>
      </c>
      <c r="E798">
        <v>2492195</v>
      </c>
      <c r="F798">
        <v>15</v>
      </c>
      <c r="G798">
        <v>347222</v>
      </c>
      <c r="H798">
        <v>152100</v>
      </c>
    </row>
    <row r="799" spans="1:8" x14ac:dyDescent="0.25">
      <c r="A799" t="s">
        <v>1278</v>
      </c>
      <c r="B799">
        <v>604338</v>
      </c>
      <c r="C799">
        <v>149510</v>
      </c>
      <c r="D799">
        <v>156080</v>
      </c>
      <c r="E799">
        <v>909928</v>
      </c>
      <c r="F799">
        <v>15</v>
      </c>
      <c r="G799">
        <v>299150</v>
      </c>
      <c r="H799">
        <v>25600</v>
      </c>
    </row>
    <row r="800" spans="1:8" x14ac:dyDescent="0.25">
      <c r="A800" t="s">
        <v>1279</v>
      </c>
      <c r="B800">
        <v>50500</v>
      </c>
      <c r="C800">
        <v>23000</v>
      </c>
      <c r="D800">
        <v>0</v>
      </c>
      <c r="E800">
        <v>73500</v>
      </c>
      <c r="F800">
        <v>14</v>
      </c>
      <c r="G800">
        <v>31400</v>
      </c>
      <c r="H800">
        <v>1750</v>
      </c>
    </row>
    <row r="801" spans="1:8" x14ac:dyDescent="0.25">
      <c r="A801" t="s">
        <v>1280</v>
      </c>
      <c r="B801">
        <v>55600</v>
      </c>
      <c r="C801">
        <v>1016</v>
      </c>
      <c r="D801">
        <v>0</v>
      </c>
      <c r="E801">
        <v>56616</v>
      </c>
      <c r="F801">
        <v>14</v>
      </c>
      <c r="G801">
        <v>11700</v>
      </c>
      <c r="H801">
        <v>2000</v>
      </c>
    </row>
    <row r="802" spans="1:8" x14ac:dyDescent="0.25">
      <c r="A802" t="s">
        <v>1281</v>
      </c>
      <c r="B802">
        <v>101046</v>
      </c>
      <c r="C802">
        <v>28200</v>
      </c>
      <c r="D802">
        <v>13700</v>
      </c>
      <c r="E802">
        <v>142946</v>
      </c>
      <c r="F802">
        <v>15</v>
      </c>
      <c r="G802">
        <v>46500</v>
      </c>
      <c r="H802">
        <v>6000</v>
      </c>
    </row>
    <row r="803" spans="1:8" x14ac:dyDescent="0.25">
      <c r="A803" t="s">
        <v>1282</v>
      </c>
      <c r="B803">
        <v>713215</v>
      </c>
      <c r="C803">
        <v>66430</v>
      </c>
      <c r="D803">
        <v>7055</v>
      </c>
      <c r="E803">
        <v>786700</v>
      </c>
      <c r="F803">
        <v>5</v>
      </c>
      <c r="G803">
        <v>543032</v>
      </c>
      <c r="H803">
        <v>64000</v>
      </c>
    </row>
    <row r="804" spans="1:8" x14ac:dyDescent="0.25">
      <c r="A804" t="s">
        <v>1283</v>
      </c>
      <c r="B804">
        <v>84675</v>
      </c>
      <c r="C804">
        <v>16484</v>
      </c>
      <c r="D804">
        <v>0</v>
      </c>
      <c r="E804">
        <v>101159</v>
      </c>
      <c r="F804">
        <v>7</v>
      </c>
      <c r="G804">
        <v>31000</v>
      </c>
      <c r="H804">
        <v>15000</v>
      </c>
    </row>
    <row r="805" spans="1:8" x14ac:dyDescent="0.25">
      <c r="A805" t="s">
        <v>1284</v>
      </c>
      <c r="B805">
        <v>274500</v>
      </c>
      <c r="C805">
        <v>116943</v>
      </c>
      <c r="D805">
        <v>23250</v>
      </c>
      <c r="E805">
        <v>414693</v>
      </c>
      <c r="F805">
        <v>15</v>
      </c>
      <c r="G805">
        <v>98536</v>
      </c>
      <c r="H805">
        <v>24800</v>
      </c>
    </row>
    <row r="806" spans="1:8" x14ac:dyDescent="0.25">
      <c r="A806" t="s">
        <v>1285</v>
      </c>
      <c r="B806">
        <v>61407</v>
      </c>
      <c r="C806">
        <v>97047</v>
      </c>
      <c r="D806">
        <v>6462</v>
      </c>
      <c r="E806">
        <v>164916</v>
      </c>
      <c r="F806">
        <v>15</v>
      </c>
      <c r="G806">
        <v>24515</v>
      </c>
      <c r="H806">
        <v>10400</v>
      </c>
    </row>
    <row r="807" spans="1:8" x14ac:dyDescent="0.25">
      <c r="A807" t="s">
        <v>1286</v>
      </c>
      <c r="B807">
        <v>62372</v>
      </c>
      <c r="C807">
        <v>2146066</v>
      </c>
      <c r="D807">
        <v>7486</v>
      </c>
      <c r="E807">
        <v>2215924</v>
      </c>
      <c r="F807">
        <v>15</v>
      </c>
      <c r="G807">
        <v>453510</v>
      </c>
      <c r="H807">
        <v>158548</v>
      </c>
    </row>
    <row r="808" spans="1:8" x14ac:dyDescent="0.25">
      <c r="A808" t="s">
        <v>1287</v>
      </c>
      <c r="B808">
        <v>80119</v>
      </c>
      <c r="C808">
        <v>13577</v>
      </c>
      <c r="D808">
        <v>26586</v>
      </c>
      <c r="E808">
        <v>120282</v>
      </c>
      <c r="F808">
        <v>15</v>
      </c>
      <c r="G808">
        <v>14900</v>
      </c>
      <c r="H808">
        <v>9408</v>
      </c>
    </row>
    <row r="809" spans="1:8" x14ac:dyDescent="0.25">
      <c r="A809" t="s">
        <v>1288</v>
      </c>
      <c r="B809">
        <v>81842</v>
      </c>
      <c r="C809">
        <v>278781</v>
      </c>
      <c r="D809">
        <v>21463</v>
      </c>
      <c r="E809">
        <v>382086</v>
      </c>
      <c r="F809">
        <v>15</v>
      </c>
      <c r="G809">
        <v>101736</v>
      </c>
      <c r="H809">
        <v>11884</v>
      </c>
    </row>
    <row r="810" spans="1:8" x14ac:dyDescent="0.25">
      <c r="A810" t="s">
        <v>1289</v>
      </c>
      <c r="B810">
        <v>361693</v>
      </c>
      <c r="C810">
        <v>145287</v>
      </c>
      <c r="D810">
        <v>15404</v>
      </c>
      <c r="E810">
        <v>522384</v>
      </c>
      <c r="F810">
        <v>15</v>
      </c>
      <c r="G810">
        <v>146626</v>
      </c>
      <c r="H810">
        <v>7293</v>
      </c>
    </row>
    <row r="811" spans="1:8" x14ac:dyDescent="0.25">
      <c r="A811" t="s">
        <v>1290</v>
      </c>
      <c r="B811">
        <v>56600</v>
      </c>
      <c r="C811">
        <v>1509384</v>
      </c>
      <c r="D811">
        <v>8600</v>
      </c>
      <c r="E811">
        <v>1574584</v>
      </c>
      <c r="F811">
        <v>15</v>
      </c>
      <c r="G811">
        <v>269670</v>
      </c>
      <c r="H811">
        <v>101500</v>
      </c>
    </row>
    <row r="812" spans="1:8" x14ac:dyDescent="0.25">
      <c r="A812" t="s">
        <v>1291</v>
      </c>
      <c r="B812">
        <v>48600</v>
      </c>
      <c r="C812">
        <v>21246</v>
      </c>
      <c r="D812">
        <v>15000</v>
      </c>
      <c r="E812">
        <v>84846</v>
      </c>
      <c r="F812">
        <v>15</v>
      </c>
      <c r="G812">
        <v>18100</v>
      </c>
      <c r="H812">
        <v>4400</v>
      </c>
    </row>
    <row r="813" spans="1:8" x14ac:dyDescent="0.25">
      <c r="A813" t="s">
        <v>1292</v>
      </c>
      <c r="B813">
        <v>40300</v>
      </c>
      <c r="C813">
        <v>11497</v>
      </c>
      <c r="D813">
        <v>15000</v>
      </c>
      <c r="E813">
        <v>66797</v>
      </c>
      <c r="F813">
        <v>15</v>
      </c>
      <c r="G813">
        <v>10400</v>
      </c>
      <c r="H813">
        <v>3120</v>
      </c>
    </row>
    <row r="814" spans="1:8" x14ac:dyDescent="0.25">
      <c r="A814" t="s">
        <v>1293</v>
      </c>
      <c r="B814">
        <v>0</v>
      </c>
      <c r="C814">
        <v>349861</v>
      </c>
      <c r="D814">
        <v>0</v>
      </c>
      <c r="E814">
        <v>349861</v>
      </c>
      <c r="F814">
        <v>1</v>
      </c>
      <c r="G814">
        <v>349861</v>
      </c>
      <c r="H814">
        <v>349861</v>
      </c>
    </row>
    <row r="815" spans="1:8" x14ac:dyDescent="0.25">
      <c r="A815" t="s">
        <v>1294</v>
      </c>
      <c r="B815">
        <v>563461</v>
      </c>
      <c r="C815">
        <v>3204513</v>
      </c>
      <c r="D815">
        <v>98986</v>
      </c>
      <c r="E815">
        <v>3866960</v>
      </c>
      <c r="F815">
        <v>15</v>
      </c>
      <c r="G815">
        <v>788008</v>
      </c>
      <c r="H815">
        <v>182532</v>
      </c>
    </row>
    <row r="816" spans="1:8" x14ac:dyDescent="0.25">
      <c r="A816" t="s">
        <v>1295</v>
      </c>
      <c r="B816">
        <v>287461</v>
      </c>
      <c r="C816">
        <v>20713</v>
      </c>
      <c r="D816">
        <v>0</v>
      </c>
      <c r="E816">
        <v>308174</v>
      </c>
      <c r="F816">
        <v>11</v>
      </c>
      <c r="G816">
        <v>120094</v>
      </c>
      <c r="H816">
        <v>23078</v>
      </c>
    </row>
    <row r="817" spans="1:8" x14ac:dyDescent="0.25">
      <c r="A817" t="s">
        <v>1296</v>
      </c>
      <c r="B817">
        <v>291884</v>
      </c>
      <c r="C817">
        <v>34160</v>
      </c>
      <c r="D817">
        <v>1000</v>
      </c>
      <c r="E817">
        <v>327044</v>
      </c>
      <c r="F817">
        <v>2</v>
      </c>
      <c r="G817">
        <v>165420</v>
      </c>
      <c r="H817">
        <v>163522</v>
      </c>
    </row>
    <row r="818" spans="1:8" x14ac:dyDescent="0.25">
      <c r="A818" t="s">
        <v>1297</v>
      </c>
      <c r="B818">
        <v>290600</v>
      </c>
      <c r="C818">
        <v>15171</v>
      </c>
      <c r="D818">
        <v>71400</v>
      </c>
      <c r="E818">
        <v>377171</v>
      </c>
      <c r="F818">
        <v>15</v>
      </c>
      <c r="G818">
        <v>79600</v>
      </c>
      <c r="H818">
        <v>12050</v>
      </c>
    </row>
    <row r="819" spans="1:8" x14ac:dyDescent="0.25">
      <c r="A819" t="s">
        <v>1298</v>
      </c>
      <c r="B819">
        <v>62100</v>
      </c>
      <c r="C819">
        <v>1200</v>
      </c>
      <c r="D819">
        <v>0</v>
      </c>
      <c r="E819">
        <v>63300</v>
      </c>
      <c r="F819">
        <v>13</v>
      </c>
      <c r="G819">
        <v>10000</v>
      </c>
      <c r="H819">
        <v>5000</v>
      </c>
    </row>
    <row r="820" spans="1:8" x14ac:dyDescent="0.25">
      <c r="A820" t="s">
        <v>1299</v>
      </c>
      <c r="B820">
        <v>23250</v>
      </c>
      <c r="C820">
        <v>10194</v>
      </c>
      <c r="D820">
        <v>9600</v>
      </c>
      <c r="E820">
        <v>43044</v>
      </c>
      <c r="F820">
        <v>11</v>
      </c>
      <c r="G820">
        <v>8300</v>
      </c>
      <c r="H820">
        <v>3600</v>
      </c>
    </row>
    <row r="821" spans="1:8" x14ac:dyDescent="0.25">
      <c r="A821" t="s">
        <v>1300</v>
      </c>
      <c r="B821">
        <v>71053</v>
      </c>
      <c r="C821">
        <v>22000</v>
      </c>
      <c r="D821">
        <v>6650</v>
      </c>
      <c r="E821">
        <v>99703</v>
      </c>
      <c r="F821">
        <v>11</v>
      </c>
      <c r="G821">
        <v>13576</v>
      </c>
      <c r="H821">
        <v>10100</v>
      </c>
    </row>
    <row r="822" spans="1:8" x14ac:dyDescent="0.25">
      <c r="A822" t="s">
        <v>1301</v>
      </c>
      <c r="B822">
        <v>5040</v>
      </c>
      <c r="C822">
        <v>0</v>
      </c>
      <c r="D822">
        <v>0</v>
      </c>
      <c r="E822">
        <v>5040</v>
      </c>
      <c r="F822">
        <v>1</v>
      </c>
      <c r="G822">
        <v>5040</v>
      </c>
      <c r="H822">
        <v>5040</v>
      </c>
    </row>
    <row r="823" spans="1:8" x14ac:dyDescent="0.25">
      <c r="A823" t="s">
        <v>1302</v>
      </c>
      <c r="B823">
        <v>13561</v>
      </c>
      <c r="C823">
        <v>0</v>
      </c>
      <c r="D823">
        <v>0</v>
      </c>
      <c r="E823">
        <v>13561</v>
      </c>
      <c r="F823">
        <v>1</v>
      </c>
      <c r="G823">
        <v>13561</v>
      </c>
      <c r="H823">
        <v>13561</v>
      </c>
    </row>
    <row r="824" spans="1:8" x14ac:dyDescent="0.25">
      <c r="A824" t="s">
        <v>1303</v>
      </c>
      <c r="B824">
        <v>47082</v>
      </c>
      <c r="C824">
        <v>942314</v>
      </c>
      <c r="D824">
        <v>2796</v>
      </c>
      <c r="E824">
        <v>992192</v>
      </c>
      <c r="F824">
        <v>4</v>
      </c>
      <c r="G824">
        <v>320182</v>
      </c>
      <c r="H824">
        <v>277601</v>
      </c>
    </row>
    <row r="825" spans="1:8" x14ac:dyDescent="0.25">
      <c r="A825" t="s">
        <v>1304</v>
      </c>
      <c r="B825">
        <v>32398</v>
      </c>
      <c r="C825">
        <v>476277</v>
      </c>
      <c r="D825">
        <v>5592</v>
      </c>
      <c r="E825">
        <v>514267</v>
      </c>
      <c r="F825">
        <v>4</v>
      </c>
      <c r="G825">
        <v>178787</v>
      </c>
      <c r="H825">
        <v>118099.5</v>
      </c>
    </row>
    <row r="826" spans="1:8" x14ac:dyDescent="0.25">
      <c r="A826" t="s">
        <v>1305</v>
      </c>
      <c r="B826">
        <v>16089</v>
      </c>
      <c r="C826">
        <v>100</v>
      </c>
      <c r="D826">
        <v>0</v>
      </c>
      <c r="E826">
        <v>16189</v>
      </c>
      <c r="F826">
        <v>1</v>
      </c>
      <c r="G826">
        <v>16189</v>
      </c>
      <c r="H826">
        <v>16189</v>
      </c>
    </row>
    <row r="827" spans="1:8" x14ac:dyDescent="0.25">
      <c r="A827" t="s">
        <v>1306</v>
      </c>
      <c r="B827">
        <v>26492</v>
      </c>
      <c r="C827">
        <v>261305</v>
      </c>
      <c r="D827">
        <v>2796</v>
      </c>
      <c r="E827">
        <v>290593</v>
      </c>
      <c r="F827">
        <v>4</v>
      </c>
      <c r="G827">
        <v>139262</v>
      </c>
      <c r="H827">
        <v>69123.5</v>
      </c>
    </row>
    <row r="828" spans="1:8" x14ac:dyDescent="0.25">
      <c r="A828" t="s">
        <v>1307</v>
      </c>
      <c r="B828">
        <v>111331</v>
      </c>
      <c r="C828">
        <v>1987</v>
      </c>
      <c r="D828">
        <v>6526</v>
      </c>
      <c r="E828">
        <v>119844</v>
      </c>
      <c r="F828">
        <v>15</v>
      </c>
      <c r="G828">
        <v>27773</v>
      </c>
      <c r="H828">
        <v>5033</v>
      </c>
    </row>
    <row r="829" spans="1:8" x14ac:dyDescent="0.25">
      <c r="A829" t="s">
        <v>1308</v>
      </c>
      <c r="B829">
        <v>84281</v>
      </c>
      <c r="C829">
        <v>789</v>
      </c>
      <c r="D829">
        <v>2796</v>
      </c>
      <c r="E829">
        <v>87866</v>
      </c>
      <c r="F829">
        <v>6</v>
      </c>
      <c r="G829">
        <v>21856</v>
      </c>
      <c r="H829">
        <v>13000</v>
      </c>
    </row>
    <row r="830" spans="1:8" x14ac:dyDescent="0.25">
      <c r="A830" t="s">
        <v>1309</v>
      </c>
      <c r="B830">
        <v>75721</v>
      </c>
      <c r="C830">
        <v>789</v>
      </c>
      <c r="D830">
        <v>2796</v>
      </c>
      <c r="E830">
        <v>79306</v>
      </c>
      <c r="F830">
        <v>6</v>
      </c>
      <c r="G830">
        <v>19928</v>
      </c>
      <c r="H830">
        <v>13220</v>
      </c>
    </row>
    <row r="831" spans="1:8" x14ac:dyDescent="0.25">
      <c r="A831" t="s">
        <v>1310</v>
      </c>
      <c r="B831">
        <v>500</v>
      </c>
      <c r="C831">
        <v>450</v>
      </c>
      <c r="D831">
        <v>0</v>
      </c>
      <c r="E831">
        <v>950</v>
      </c>
      <c r="F831">
        <v>1</v>
      </c>
      <c r="G831">
        <v>950</v>
      </c>
      <c r="H831">
        <v>950</v>
      </c>
    </row>
    <row r="832" spans="1:8" x14ac:dyDescent="0.25">
      <c r="A832" t="s">
        <v>1311</v>
      </c>
      <c r="B832">
        <v>89801</v>
      </c>
      <c r="C832">
        <v>1987</v>
      </c>
      <c r="D832">
        <v>10165</v>
      </c>
      <c r="E832">
        <v>101953</v>
      </c>
      <c r="F832">
        <v>15</v>
      </c>
      <c r="G832">
        <v>19119</v>
      </c>
      <c r="H832">
        <v>4810</v>
      </c>
    </row>
    <row r="833" spans="1:8" x14ac:dyDescent="0.25">
      <c r="A833" t="s">
        <v>1312</v>
      </c>
      <c r="B833">
        <v>168618</v>
      </c>
      <c r="C833">
        <v>559244</v>
      </c>
      <c r="D833">
        <v>52270</v>
      </c>
      <c r="E833">
        <v>780132</v>
      </c>
      <c r="F833">
        <v>14</v>
      </c>
      <c r="G833">
        <v>105469</v>
      </c>
      <c r="H833">
        <v>50093.5</v>
      </c>
    </row>
    <row r="834" spans="1:8" x14ac:dyDescent="0.25">
      <c r="A834" t="s">
        <v>1313</v>
      </c>
      <c r="B834">
        <v>96697</v>
      </c>
      <c r="C834">
        <v>11415</v>
      </c>
      <c r="D834">
        <v>21290</v>
      </c>
      <c r="E834">
        <v>129402</v>
      </c>
      <c r="F834">
        <v>15</v>
      </c>
      <c r="G834">
        <v>30239</v>
      </c>
      <c r="H834">
        <v>3600</v>
      </c>
    </row>
    <row r="835" spans="1:8" x14ac:dyDescent="0.25">
      <c r="A835" t="s">
        <v>1314</v>
      </c>
      <c r="B835">
        <v>20201</v>
      </c>
      <c r="C835">
        <v>747</v>
      </c>
      <c r="D835">
        <v>2796</v>
      </c>
      <c r="E835">
        <v>23744</v>
      </c>
      <c r="F835">
        <v>3</v>
      </c>
      <c r="G835">
        <v>8458</v>
      </c>
      <c r="H835">
        <v>7645</v>
      </c>
    </row>
    <row r="836" spans="1:8" x14ac:dyDescent="0.25">
      <c r="A836" t="s">
        <v>1315</v>
      </c>
      <c r="B836">
        <v>148652</v>
      </c>
      <c r="C836">
        <v>1016375</v>
      </c>
      <c r="D836">
        <v>12388</v>
      </c>
      <c r="E836">
        <v>1177415</v>
      </c>
      <c r="F836">
        <v>15</v>
      </c>
      <c r="G836">
        <v>292655</v>
      </c>
      <c r="H836">
        <v>49349</v>
      </c>
    </row>
    <row r="837" spans="1:8" x14ac:dyDescent="0.25">
      <c r="A837" t="s">
        <v>1316</v>
      </c>
      <c r="B837">
        <v>45071</v>
      </c>
      <c r="C837">
        <v>1577</v>
      </c>
      <c r="D837">
        <v>4079</v>
      </c>
      <c r="E837">
        <v>50727</v>
      </c>
      <c r="F837">
        <v>6</v>
      </c>
      <c r="G837">
        <v>12967</v>
      </c>
      <c r="H837">
        <v>8022</v>
      </c>
    </row>
    <row r="838" spans="1:8" x14ac:dyDescent="0.25">
      <c r="A838" t="s">
        <v>1317</v>
      </c>
      <c r="B838">
        <v>137736</v>
      </c>
      <c r="C838">
        <v>44829</v>
      </c>
      <c r="D838">
        <v>6838</v>
      </c>
      <c r="E838">
        <v>189403</v>
      </c>
      <c r="F838">
        <v>15</v>
      </c>
      <c r="G838">
        <v>39420</v>
      </c>
      <c r="H838">
        <v>9179</v>
      </c>
    </row>
    <row r="839" spans="1:8" x14ac:dyDescent="0.25">
      <c r="A839" t="s">
        <v>1318</v>
      </c>
      <c r="B839">
        <v>74607</v>
      </c>
      <c r="C839">
        <v>1577</v>
      </c>
      <c r="D839">
        <v>2796</v>
      </c>
      <c r="E839">
        <v>78980</v>
      </c>
      <c r="F839">
        <v>6</v>
      </c>
      <c r="G839">
        <v>18523</v>
      </c>
      <c r="H839">
        <v>13062</v>
      </c>
    </row>
    <row r="840" spans="1:8" x14ac:dyDescent="0.25">
      <c r="A840" t="s">
        <v>1319</v>
      </c>
      <c r="B840">
        <v>78191</v>
      </c>
      <c r="C840">
        <v>6077</v>
      </c>
      <c r="D840">
        <v>6844</v>
      </c>
      <c r="E840">
        <v>91112</v>
      </c>
      <c r="F840">
        <v>14</v>
      </c>
      <c r="G840">
        <v>17870</v>
      </c>
      <c r="H840">
        <v>3450</v>
      </c>
    </row>
    <row r="841" spans="1:8" x14ac:dyDescent="0.25">
      <c r="A841" t="s">
        <v>1320</v>
      </c>
      <c r="B841">
        <v>92070</v>
      </c>
      <c r="C841">
        <v>1577</v>
      </c>
      <c r="D841">
        <v>5976</v>
      </c>
      <c r="E841">
        <v>99623</v>
      </c>
      <c r="F841">
        <v>15</v>
      </c>
      <c r="G841">
        <v>21589</v>
      </c>
      <c r="H841">
        <v>3500</v>
      </c>
    </row>
    <row r="842" spans="1:8" x14ac:dyDescent="0.25">
      <c r="A842" t="s">
        <v>1321</v>
      </c>
      <c r="B842">
        <v>244576</v>
      </c>
      <c r="C842">
        <v>1577</v>
      </c>
      <c r="D842">
        <v>4782</v>
      </c>
      <c r="E842">
        <v>250935</v>
      </c>
      <c r="F842">
        <v>15</v>
      </c>
      <c r="G842">
        <v>159195</v>
      </c>
      <c r="H842">
        <v>4800</v>
      </c>
    </row>
    <row r="843" spans="1:8" x14ac:dyDescent="0.25">
      <c r="A843" t="s">
        <v>1322</v>
      </c>
      <c r="B843">
        <v>2737204</v>
      </c>
      <c r="C843">
        <v>4209861</v>
      </c>
      <c r="D843">
        <v>488545</v>
      </c>
      <c r="E843">
        <v>7435610</v>
      </c>
      <c r="F843">
        <v>15</v>
      </c>
      <c r="G843">
        <v>1180916</v>
      </c>
      <c r="H843">
        <v>398669</v>
      </c>
    </row>
    <row r="844" spans="1:8" x14ac:dyDescent="0.25">
      <c r="A844" t="s">
        <v>1323</v>
      </c>
      <c r="B844">
        <v>564950</v>
      </c>
      <c r="C844">
        <v>373851</v>
      </c>
      <c r="D844">
        <v>46111</v>
      </c>
      <c r="E844">
        <v>984912</v>
      </c>
      <c r="F844">
        <v>15</v>
      </c>
      <c r="G844">
        <v>210145</v>
      </c>
      <c r="H844">
        <v>44137</v>
      </c>
    </row>
    <row r="845" spans="1:8" x14ac:dyDescent="0.25">
      <c r="A845" t="s">
        <v>1324</v>
      </c>
      <c r="B845">
        <v>3435050</v>
      </c>
      <c r="C845">
        <v>8312862</v>
      </c>
      <c r="D845">
        <v>611242</v>
      </c>
      <c r="E845">
        <v>12359154</v>
      </c>
      <c r="F845">
        <v>15</v>
      </c>
      <c r="G845">
        <v>1302660</v>
      </c>
      <c r="H845">
        <v>804799</v>
      </c>
    </row>
    <row r="846" spans="1:8" x14ac:dyDescent="0.25">
      <c r="A846" t="s">
        <v>1325</v>
      </c>
      <c r="B846">
        <v>373550</v>
      </c>
      <c r="C846">
        <v>317260</v>
      </c>
      <c r="D846">
        <v>20704</v>
      </c>
      <c r="E846">
        <v>711514</v>
      </c>
      <c r="F846">
        <v>15</v>
      </c>
      <c r="G846">
        <v>194228</v>
      </c>
      <c r="H846">
        <v>27555</v>
      </c>
    </row>
    <row r="847" spans="1:8" x14ac:dyDescent="0.25">
      <c r="A847" t="s">
        <v>1326</v>
      </c>
      <c r="B847">
        <v>317400</v>
      </c>
      <c r="C847">
        <v>958067</v>
      </c>
      <c r="D847">
        <v>16525</v>
      </c>
      <c r="E847">
        <v>1291992</v>
      </c>
      <c r="F847">
        <v>9</v>
      </c>
      <c r="G847">
        <v>791720</v>
      </c>
      <c r="H847">
        <v>36000</v>
      </c>
    </row>
    <row r="848" spans="1:8" x14ac:dyDescent="0.25">
      <c r="A848" t="s">
        <v>1327</v>
      </c>
      <c r="B848">
        <v>103069</v>
      </c>
      <c r="C848">
        <v>327669</v>
      </c>
      <c r="D848">
        <v>3811</v>
      </c>
      <c r="E848">
        <v>434549</v>
      </c>
      <c r="F848">
        <v>2</v>
      </c>
      <c r="G848">
        <v>250463</v>
      </c>
      <c r="H848">
        <v>217274.5</v>
      </c>
    </row>
    <row r="849" spans="1:8" x14ac:dyDescent="0.25">
      <c r="A849" t="s">
        <v>1328</v>
      </c>
      <c r="B849">
        <v>312300</v>
      </c>
      <c r="C849">
        <v>98786</v>
      </c>
      <c r="D849">
        <v>12200</v>
      </c>
      <c r="E849">
        <v>423286</v>
      </c>
      <c r="F849">
        <v>13</v>
      </c>
      <c r="G849">
        <v>75827</v>
      </c>
      <c r="H849">
        <v>30000</v>
      </c>
    </row>
    <row r="850" spans="1:8" x14ac:dyDescent="0.25">
      <c r="A850" t="s">
        <v>1329</v>
      </c>
      <c r="B850">
        <v>1623751</v>
      </c>
      <c r="C850">
        <v>321737</v>
      </c>
      <c r="D850">
        <v>37782</v>
      </c>
      <c r="E850">
        <v>1983270</v>
      </c>
      <c r="F850">
        <v>14</v>
      </c>
      <c r="G850">
        <v>280725</v>
      </c>
      <c r="H850">
        <v>126752</v>
      </c>
    </row>
    <row r="851" spans="1:8" x14ac:dyDescent="0.25">
      <c r="A851" t="s">
        <v>1330</v>
      </c>
      <c r="B851">
        <v>337700</v>
      </c>
      <c r="C851">
        <v>836476</v>
      </c>
      <c r="D851">
        <v>4000</v>
      </c>
      <c r="E851">
        <v>1178176</v>
      </c>
      <c r="F851">
        <v>15</v>
      </c>
      <c r="G851">
        <v>526000</v>
      </c>
      <c r="H851">
        <v>9262</v>
      </c>
    </row>
    <row r="852" spans="1:8" x14ac:dyDescent="0.25">
      <c r="A852" t="s">
        <v>1331</v>
      </c>
      <c r="B852">
        <v>318769</v>
      </c>
      <c r="C852">
        <v>32631163</v>
      </c>
      <c r="D852">
        <v>2600</v>
      </c>
      <c r="E852">
        <v>32952532</v>
      </c>
      <c r="F852">
        <v>15</v>
      </c>
      <c r="G852">
        <v>4453692</v>
      </c>
      <c r="H852">
        <v>2405580</v>
      </c>
    </row>
    <row r="853" spans="1:8" x14ac:dyDescent="0.25">
      <c r="A853" t="s">
        <v>1332</v>
      </c>
      <c r="B853">
        <v>1128104</v>
      </c>
      <c r="C853">
        <v>286635</v>
      </c>
      <c r="D853">
        <v>6973</v>
      </c>
      <c r="E853">
        <v>1421712</v>
      </c>
      <c r="F853">
        <v>15</v>
      </c>
      <c r="G853">
        <v>203174</v>
      </c>
      <c r="H853">
        <v>101542</v>
      </c>
    </row>
    <row r="854" spans="1:8" x14ac:dyDescent="0.25">
      <c r="A854" t="s">
        <v>1333</v>
      </c>
      <c r="B854">
        <v>4435184</v>
      </c>
      <c r="C854">
        <v>5939970</v>
      </c>
      <c r="D854">
        <v>102100</v>
      </c>
      <c r="E854">
        <v>10477254</v>
      </c>
      <c r="F854">
        <v>15</v>
      </c>
      <c r="G854">
        <v>1515820</v>
      </c>
      <c r="H854">
        <v>657465</v>
      </c>
    </row>
    <row r="855" spans="1:8" x14ac:dyDescent="0.25">
      <c r="A855" t="s">
        <v>1334</v>
      </c>
      <c r="B855">
        <v>2965412</v>
      </c>
      <c r="C855">
        <v>1409072</v>
      </c>
      <c r="D855">
        <v>1982874</v>
      </c>
      <c r="E855">
        <v>6357358</v>
      </c>
      <c r="F855">
        <v>15</v>
      </c>
      <c r="G855">
        <v>991892</v>
      </c>
      <c r="H855">
        <v>354860</v>
      </c>
    </row>
    <row r="856" spans="1:8" x14ac:dyDescent="0.25">
      <c r="A856" t="s">
        <v>1335</v>
      </c>
      <c r="B856">
        <v>545823</v>
      </c>
      <c r="C856">
        <v>4327149</v>
      </c>
      <c r="D856">
        <v>10100</v>
      </c>
      <c r="E856">
        <v>4883072</v>
      </c>
      <c r="F856">
        <v>15</v>
      </c>
      <c r="G856">
        <v>3819500</v>
      </c>
      <c r="H856">
        <v>36661</v>
      </c>
    </row>
    <row r="857" spans="1:8" x14ac:dyDescent="0.25">
      <c r="A857" t="s">
        <v>1336</v>
      </c>
      <c r="B857">
        <v>1166780</v>
      </c>
      <c r="C857">
        <v>3343198</v>
      </c>
      <c r="D857">
        <v>6800</v>
      </c>
      <c r="E857">
        <v>4516778</v>
      </c>
      <c r="F857">
        <v>15</v>
      </c>
      <c r="G857">
        <v>1855592</v>
      </c>
      <c r="H857">
        <v>139236</v>
      </c>
    </row>
    <row r="858" spans="1:8" x14ac:dyDescent="0.25">
      <c r="A858" t="s">
        <v>1337</v>
      </c>
      <c r="B858">
        <v>364791</v>
      </c>
      <c r="C858">
        <v>1561133</v>
      </c>
      <c r="D858">
        <v>700</v>
      </c>
      <c r="E858">
        <v>1926624</v>
      </c>
      <c r="F858">
        <v>15</v>
      </c>
      <c r="G858">
        <v>312913</v>
      </c>
      <c r="H858">
        <v>121947</v>
      </c>
    </row>
    <row r="859" spans="1:8" x14ac:dyDescent="0.25">
      <c r="A859" t="s">
        <v>1338</v>
      </c>
      <c r="B859">
        <v>50400</v>
      </c>
      <c r="C859">
        <v>1400</v>
      </c>
      <c r="D859">
        <v>0</v>
      </c>
      <c r="E859">
        <v>51800</v>
      </c>
      <c r="F859">
        <v>2</v>
      </c>
      <c r="G859">
        <v>50500</v>
      </c>
      <c r="H859">
        <v>25900</v>
      </c>
    </row>
    <row r="860" spans="1:8" x14ac:dyDescent="0.25">
      <c r="A860" t="s">
        <v>1339</v>
      </c>
      <c r="B860">
        <v>95500</v>
      </c>
      <c r="C860">
        <v>10180</v>
      </c>
      <c r="D860">
        <v>0</v>
      </c>
      <c r="E860">
        <v>105680</v>
      </c>
      <c r="F860">
        <v>2</v>
      </c>
      <c r="G860">
        <v>86220</v>
      </c>
      <c r="H860">
        <v>52840</v>
      </c>
    </row>
    <row r="861" spans="1:8" x14ac:dyDescent="0.25">
      <c r="A861" t="s">
        <v>453</v>
      </c>
      <c r="B861">
        <v>16500</v>
      </c>
      <c r="C861">
        <v>300</v>
      </c>
      <c r="D861">
        <v>0</v>
      </c>
      <c r="E861">
        <v>16800</v>
      </c>
      <c r="F861">
        <v>2</v>
      </c>
      <c r="G861">
        <v>9600</v>
      </c>
      <c r="H861">
        <v>8400</v>
      </c>
    </row>
    <row r="862" spans="1:8" x14ac:dyDescent="0.25">
      <c r="A862" t="s">
        <v>1340</v>
      </c>
      <c r="B862">
        <v>233266</v>
      </c>
      <c r="C862">
        <v>1099602</v>
      </c>
      <c r="D862">
        <v>1100</v>
      </c>
      <c r="E862">
        <v>1333968</v>
      </c>
      <c r="F862">
        <v>5</v>
      </c>
      <c r="G862">
        <v>731933</v>
      </c>
      <c r="H862">
        <v>11000</v>
      </c>
    </row>
    <row r="863" spans="1:8" x14ac:dyDescent="0.25">
      <c r="A863" t="s">
        <v>1341</v>
      </c>
      <c r="B863">
        <v>0</v>
      </c>
      <c r="C863">
        <v>3900</v>
      </c>
      <c r="D863">
        <v>0</v>
      </c>
      <c r="E863">
        <v>3900</v>
      </c>
      <c r="F863">
        <v>1</v>
      </c>
      <c r="G863">
        <v>3900</v>
      </c>
      <c r="H863">
        <v>3900</v>
      </c>
    </row>
    <row r="864" spans="1:8" x14ac:dyDescent="0.25">
      <c r="A864" t="s">
        <v>1342</v>
      </c>
      <c r="B864">
        <v>0</v>
      </c>
      <c r="C864">
        <v>6600</v>
      </c>
      <c r="D864">
        <v>0</v>
      </c>
      <c r="E864">
        <v>6600</v>
      </c>
      <c r="F864">
        <v>1</v>
      </c>
      <c r="G864">
        <v>6600</v>
      </c>
      <c r="H864">
        <v>6600</v>
      </c>
    </row>
    <row r="865" spans="1:8" x14ac:dyDescent="0.25">
      <c r="A865" t="s">
        <v>1343</v>
      </c>
      <c r="B865">
        <v>2424153</v>
      </c>
      <c r="C865">
        <v>3749247</v>
      </c>
      <c r="D865">
        <v>505282</v>
      </c>
      <c r="E865">
        <v>6678682</v>
      </c>
      <c r="F865">
        <v>15</v>
      </c>
      <c r="G865">
        <v>1016946</v>
      </c>
      <c r="H865">
        <v>291026</v>
      </c>
    </row>
    <row r="866" spans="1:8" x14ac:dyDescent="0.25">
      <c r="A866" t="s">
        <v>1344</v>
      </c>
      <c r="B866">
        <v>0</v>
      </c>
      <c r="C866">
        <v>1128024</v>
      </c>
      <c r="D866">
        <v>0</v>
      </c>
      <c r="E866">
        <v>1128024</v>
      </c>
      <c r="F866">
        <v>1</v>
      </c>
      <c r="G866">
        <v>1128024</v>
      </c>
      <c r="H866">
        <v>1128024</v>
      </c>
    </row>
    <row r="867" spans="1:8" x14ac:dyDescent="0.25">
      <c r="A867" t="s">
        <v>1345</v>
      </c>
      <c r="B867">
        <v>0</v>
      </c>
      <c r="C867">
        <v>150</v>
      </c>
      <c r="D867">
        <v>0</v>
      </c>
      <c r="E867">
        <v>150</v>
      </c>
      <c r="F867">
        <v>1</v>
      </c>
      <c r="G867">
        <v>150</v>
      </c>
      <c r="H867">
        <v>150</v>
      </c>
    </row>
    <row r="868" spans="1:8" x14ac:dyDescent="0.25">
      <c r="A868" t="s">
        <v>1346</v>
      </c>
      <c r="B868">
        <v>56700</v>
      </c>
      <c r="C868">
        <v>200</v>
      </c>
      <c r="D868">
        <v>0</v>
      </c>
      <c r="E868">
        <v>56900</v>
      </c>
      <c r="F868">
        <v>14</v>
      </c>
      <c r="G868">
        <v>11800</v>
      </c>
      <c r="H868">
        <v>1750</v>
      </c>
    </row>
    <row r="869" spans="1:8" x14ac:dyDescent="0.25">
      <c r="A869" t="s">
        <v>1347</v>
      </c>
      <c r="B869">
        <v>130873</v>
      </c>
      <c r="C869">
        <v>370412</v>
      </c>
      <c r="D869">
        <v>11767</v>
      </c>
      <c r="E869">
        <v>513052</v>
      </c>
      <c r="F869">
        <v>15</v>
      </c>
      <c r="G869">
        <v>100912</v>
      </c>
      <c r="H869">
        <v>18851</v>
      </c>
    </row>
    <row r="870" spans="1:8" x14ac:dyDescent="0.25">
      <c r="A870" t="s">
        <v>1348</v>
      </c>
      <c r="B870">
        <v>65700</v>
      </c>
      <c r="C870">
        <v>4585</v>
      </c>
      <c r="D870">
        <v>400</v>
      </c>
      <c r="E870">
        <v>70685</v>
      </c>
      <c r="F870">
        <v>15</v>
      </c>
      <c r="G870">
        <v>22000</v>
      </c>
      <c r="H870">
        <v>3000</v>
      </c>
    </row>
    <row r="871" spans="1:8" x14ac:dyDescent="0.25">
      <c r="A871" t="s">
        <v>1349</v>
      </c>
      <c r="B871">
        <v>1336214</v>
      </c>
      <c r="C871">
        <v>970326</v>
      </c>
      <c r="D871">
        <v>51217</v>
      </c>
      <c r="E871">
        <v>2357757</v>
      </c>
      <c r="F871">
        <v>3</v>
      </c>
      <c r="G871">
        <v>1045487</v>
      </c>
      <c r="H871">
        <v>674205</v>
      </c>
    </row>
    <row r="872" spans="1:8" x14ac:dyDescent="0.25">
      <c r="A872" t="s">
        <v>493</v>
      </c>
      <c r="B872">
        <v>5523997</v>
      </c>
      <c r="C872">
        <v>61511605</v>
      </c>
      <c r="D872">
        <v>2359164</v>
      </c>
      <c r="E872">
        <v>69394766</v>
      </c>
      <c r="F872">
        <v>15</v>
      </c>
      <c r="G872">
        <v>6664434</v>
      </c>
      <c r="H872">
        <v>4461620</v>
      </c>
    </row>
    <row r="873" spans="1:8" x14ac:dyDescent="0.25">
      <c r="A873" t="s">
        <v>1350</v>
      </c>
      <c r="B873">
        <v>1613132</v>
      </c>
      <c r="C873">
        <v>33762774</v>
      </c>
      <c r="D873">
        <v>500</v>
      </c>
      <c r="E873">
        <v>35376406</v>
      </c>
      <c r="F873">
        <v>15</v>
      </c>
      <c r="G873">
        <v>5202856</v>
      </c>
      <c r="H873">
        <v>1086114.5</v>
      </c>
    </row>
    <row r="874" spans="1:8" x14ac:dyDescent="0.25">
      <c r="A874" t="s">
        <v>1351</v>
      </c>
      <c r="B874">
        <v>1270592</v>
      </c>
      <c r="C874">
        <v>102869</v>
      </c>
      <c r="D874">
        <v>48950</v>
      </c>
      <c r="E874">
        <v>1422411</v>
      </c>
      <c r="F874">
        <v>15</v>
      </c>
      <c r="G874">
        <v>219863</v>
      </c>
      <c r="H874">
        <v>65858</v>
      </c>
    </row>
    <row r="875" spans="1:8" x14ac:dyDescent="0.25">
      <c r="A875" t="s">
        <v>1352</v>
      </c>
      <c r="B875">
        <v>518633</v>
      </c>
      <c r="C875">
        <v>643034</v>
      </c>
      <c r="D875">
        <v>27500</v>
      </c>
      <c r="E875">
        <v>1189167</v>
      </c>
      <c r="F875">
        <v>15</v>
      </c>
      <c r="G875">
        <v>430000</v>
      </c>
      <c r="H875">
        <v>49168</v>
      </c>
    </row>
    <row r="876" spans="1:8" x14ac:dyDescent="0.25">
      <c r="A876" t="s">
        <v>1353</v>
      </c>
      <c r="B876">
        <v>1031060</v>
      </c>
      <c r="C876">
        <v>549660</v>
      </c>
      <c r="D876">
        <v>333080</v>
      </c>
      <c r="E876">
        <v>1913800</v>
      </c>
      <c r="F876">
        <v>15</v>
      </c>
      <c r="G876">
        <v>474080</v>
      </c>
      <c r="H876">
        <v>80400</v>
      </c>
    </row>
    <row r="877" spans="1:8" x14ac:dyDescent="0.25">
      <c r="A877" t="s">
        <v>1354</v>
      </c>
      <c r="B877">
        <v>6792164</v>
      </c>
      <c r="C877">
        <v>11019351</v>
      </c>
      <c r="D877">
        <v>7000</v>
      </c>
      <c r="E877">
        <v>17818515</v>
      </c>
      <c r="F877">
        <v>14</v>
      </c>
      <c r="G877">
        <v>3431456</v>
      </c>
      <c r="H877">
        <v>1071889.5</v>
      </c>
    </row>
    <row r="878" spans="1:8" x14ac:dyDescent="0.25">
      <c r="A878" t="s">
        <v>1355</v>
      </c>
      <c r="B878">
        <v>88600</v>
      </c>
      <c r="C878">
        <v>1190</v>
      </c>
      <c r="D878">
        <v>0</v>
      </c>
      <c r="E878">
        <v>89790</v>
      </c>
      <c r="F878">
        <v>14</v>
      </c>
      <c r="G878">
        <v>15100</v>
      </c>
      <c r="H878">
        <v>4950</v>
      </c>
    </row>
    <row r="879" spans="1:8" x14ac:dyDescent="0.25">
      <c r="A879" t="s">
        <v>1356</v>
      </c>
      <c r="B879">
        <v>1222519</v>
      </c>
      <c r="C879">
        <v>666915</v>
      </c>
      <c r="D879">
        <v>264499</v>
      </c>
      <c r="E879">
        <v>2153933</v>
      </c>
      <c r="F879">
        <v>14</v>
      </c>
      <c r="G879">
        <v>390100</v>
      </c>
      <c r="H879">
        <v>134628</v>
      </c>
    </row>
    <row r="880" spans="1:8" x14ac:dyDescent="0.25">
      <c r="A880" t="s">
        <v>1357</v>
      </c>
      <c r="B880">
        <v>790081</v>
      </c>
      <c r="C880">
        <v>6154403</v>
      </c>
      <c r="D880">
        <v>509572</v>
      </c>
      <c r="E880">
        <v>7454056</v>
      </c>
      <c r="F880">
        <v>15</v>
      </c>
      <c r="G880">
        <v>1476106</v>
      </c>
      <c r="H880">
        <v>430488</v>
      </c>
    </row>
    <row r="881" spans="1:8" x14ac:dyDescent="0.25">
      <c r="A881" t="s">
        <v>369</v>
      </c>
      <c r="B881">
        <v>139200</v>
      </c>
      <c r="C881">
        <v>931999</v>
      </c>
      <c r="D881">
        <v>55405</v>
      </c>
      <c r="E881">
        <v>1126604</v>
      </c>
      <c r="F881">
        <v>15</v>
      </c>
      <c r="G881">
        <v>197100</v>
      </c>
      <c r="H881">
        <v>51682</v>
      </c>
    </row>
    <row r="882" spans="1:8" x14ac:dyDescent="0.25">
      <c r="A882" t="s">
        <v>1358</v>
      </c>
      <c r="B882">
        <v>794</v>
      </c>
      <c r="C882">
        <v>0</v>
      </c>
      <c r="D882">
        <v>0</v>
      </c>
      <c r="E882">
        <v>794</v>
      </c>
      <c r="F882">
        <v>1</v>
      </c>
      <c r="G882">
        <v>794</v>
      </c>
      <c r="H882">
        <v>794</v>
      </c>
    </row>
    <row r="883" spans="1:8" x14ac:dyDescent="0.25">
      <c r="A883" t="s">
        <v>1359</v>
      </c>
      <c r="B883">
        <v>53000</v>
      </c>
      <c r="C883">
        <v>6692</v>
      </c>
      <c r="D883">
        <v>1798</v>
      </c>
      <c r="E883">
        <v>61490</v>
      </c>
      <c r="F883">
        <v>13</v>
      </c>
      <c r="G883">
        <v>15000</v>
      </c>
      <c r="H883">
        <v>2100</v>
      </c>
    </row>
    <row r="884" spans="1:8" x14ac:dyDescent="0.25">
      <c r="A884" t="s">
        <v>1360</v>
      </c>
      <c r="B884">
        <v>8950</v>
      </c>
      <c r="C884">
        <v>6484</v>
      </c>
      <c r="D884">
        <v>5000</v>
      </c>
      <c r="E884">
        <v>20434</v>
      </c>
      <c r="F884">
        <v>6</v>
      </c>
      <c r="G884">
        <v>7600</v>
      </c>
      <c r="H884">
        <v>2125</v>
      </c>
    </row>
    <row r="885" spans="1:8" x14ac:dyDescent="0.25">
      <c r="A885" t="s">
        <v>1361</v>
      </c>
      <c r="B885">
        <v>368700</v>
      </c>
      <c r="C885">
        <v>5128</v>
      </c>
      <c r="D885">
        <v>3000</v>
      </c>
      <c r="E885">
        <v>376828</v>
      </c>
      <c r="F885">
        <v>12</v>
      </c>
      <c r="G885">
        <v>184000</v>
      </c>
      <c r="H885">
        <v>11250</v>
      </c>
    </row>
    <row r="886" spans="1:8" x14ac:dyDescent="0.25">
      <c r="A886" t="s">
        <v>1362</v>
      </c>
      <c r="B886">
        <v>111400</v>
      </c>
      <c r="C886">
        <v>11312</v>
      </c>
      <c r="D886">
        <v>0</v>
      </c>
      <c r="E886">
        <v>122712</v>
      </c>
      <c r="F886">
        <v>12</v>
      </c>
      <c r="G886">
        <v>28220</v>
      </c>
      <c r="H886">
        <v>8950</v>
      </c>
    </row>
    <row r="887" spans="1:8" x14ac:dyDescent="0.25">
      <c r="A887" t="s">
        <v>1363</v>
      </c>
      <c r="B887">
        <v>194900</v>
      </c>
      <c r="C887">
        <v>5161</v>
      </c>
      <c r="D887">
        <v>1798</v>
      </c>
      <c r="E887">
        <v>201859</v>
      </c>
      <c r="F887">
        <v>10</v>
      </c>
      <c r="G887">
        <v>166591</v>
      </c>
      <c r="H887">
        <v>1838.5</v>
      </c>
    </row>
    <row r="888" spans="1:8" x14ac:dyDescent="0.25">
      <c r="A888" t="s">
        <v>1364</v>
      </c>
      <c r="B888">
        <v>554800</v>
      </c>
      <c r="C888">
        <v>62605</v>
      </c>
      <c r="D888">
        <v>104234</v>
      </c>
      <c r="E888">
        <v>721639</v>
      </c>
      <c r="F888">
        <v>15</v>
      </c>
      <c r="G888">
        <v>84000</v>
      </c>
      <c r="H888">
        <v>47820</v>
      </c>
    </row>
    <row r="889" spans="1:8" x14ac:dyDescent="0.25">
      <c r="A889" t="s">
        <v>1365</v>
      </c>
      <c r="B889">
        <v>146795</v>
      </c>
      <c r="C889">
        <v>221801</v>
      </c>
      <c r="D889">
        <v>7055</v>
      </c>
      <c r="E889">
        <v>375651</v>
      </c>
      <c r="F889">
        <v>15</v>
      </c>
      <c r="G889">
        <v>78762</v>
      </c>
      <c r="H889">
        <v>19151</v>
      </c>
    </row>
    <row r="890" spans="1:8" x14ac:dyDescent="0.25">
      <c r="A890" t="s">
        <v>1366</v>
      </c>
      <c r="B890">
        <v>90553</v>
      </c>
      <c r="C890">
        <v>412853</v>
      </c>
      <c r="D890">
        <v>0</v>
      </c>
      <c r="E890">
        <v>503406</v>
      </c>
      <c r="F890">
        <v>14</v>
      </c>
      <c r="G890">
        <v>174230</v>
      </c>
      <c r="H890">
        <v>16964.5</v>
      </c>
    </row>
    <row r="891" spans="1:8" x14ac:dyDescent="0.25">
      <c r="A891" t="s">
        <v>1367</v>
      </c>
      <c r="B891">
        <v>17000</v>
      </c>
      <c r="C891">
        <v>3348</v>
      </c>
      <c r="D891">
        <v>0</v>
      </c>
      <c r="E891">
        <v>20348</v>
      </c>
      <c r="F891">
        <v>9</v>
      </c>
      <c r="G891">
        <v>9000</v>
      </c>
      <c r="H891">
        <v>900</v>
      </c>
    </row>
    <row r="892" spans="1:8" x14ac:dyDescent="0.25">
      <c r="A892" t="s">
        <v>1368</v>
      </c>
      <c r="B892">
        <v>294320</v>
      </c>
      <c r="C892">
        <v>118700</v>
      </c>
      <c r="D892">
        <v>15836</v>
      </c>
      <c r="E892">
        <v>428856</v>
      </c>
      <c r="F892">
        <v>15</v>
      </c>
      <c r="G892">
        <v>87500</v>
      </c>
      <c r="H892">
        <v>19000</v>
      </c>
    </row>
    <row r="893" spans="1:8" x14ac:dyDescent="0.25">
      <c r="A893" t="s">
        <v>1369</v>
      </c>
      <c r="B893">
        <v>213550</v>
      </c>
      <c r="C893">
        <v>64179</v>
      </c>
      <c r="D893">
        <v>1790</v>
      </c>
      <c r="E893">
        <v>279519</v>
      </c>
      <c r="F893">
        <v>15</v>
      </c>
      <c r="G893">
        <v>45077</v>
      </c>
      <c r="H893">
        <v>15790</v>
      </c>
    </row>
    <row r="894" spans="1:8" x14ac:dyDescent="0.25">
      <c r="A894" t="s">
        <v>1370</v>
      </c>
      <c r="B894">
        <v>164370</v>
      </c>
      <c r="C894">
        <v>290797</v>
      </c>
      <c r="D894">
        <v>39810</v>
      </c>
      <c r="E894">
        <v>494977</v>
      </c>
      <c r="F894">
        <v>15</v>
      </c>
      <c r="G894">
        <v>229000</v>
      </c>
      <c r="H894">
        <v>17021</v>
      </c>
    </row>
    <row r="895" spans="1:8" x14ac:dyDescent="0.25">
      <c r="A895" t="s">
        <v>1371</v>
      </c>
      <c r="B895">
        <v>55966</v>
      </c>
      <c r="C895">
        <v>70927</v>
      </c>
      <c r="D895">
        <v>400</v>
      </c>
      <c r="E895">
        <v>127293</v>
      </c>
      <c r="F895">
        <v>15</v>
      </c>
      <c r="G895">
        <v>37750</v>
      </c>
      <c r="H895">
        <v>3000</v>
      </c>
    </row>
    <row r="896" spans="1:8" x14ac:dyDescent="0.25">
      <c r="A896" t="s">
        <v>1372</v>
      </c>
      <c r="B896">
        <v>57292</v>
      </c>
      <c r="C896">
        <v>143210</v>
      </c>
      <c r="D896">
        <v>0</v>
      </c>
      <c r="E896">
        <v>200502</v>
      </c>
      <c r="F896">
        <v>13</v>
      </c>
      <c r="G896">
        <v>41934</v>
      </c>
      <c r="H896">
        <v>16000</v>
      </c>
    </row>
    <row r="897" spans="1:8" x14ac:dyDescent="0.25">
      <c r="A897" t="s">
        <v>1373</v>
      </c>
      <c r="B897">
        <v>37900</v>
      </c>
      <c r="C897">
        <v>50766</v>
      </c>
      <c r="D897">
        <v>7970</v>
      </c>
      <c r="E897">
        <v>96636</v>
      </c>
      <c r="F897">
        <v>15</v>
      </c>
      <c r="G897">
        <v>9960</v>
      </c>
      <c r="H897">
        <v>6578</v>
      </c>
    </row>
    <row r="898" spans="1:8" x14ac:dyDescent="0.25">
      <c r="A898" t="s">
        <v>1374</v>
      </c>
      <c r="B898">
        <v>137170</v>
      </c>
      <c r="C898">
        <v>6216</v>
      </c>
      <c r="D898">
        <v>83875</v>
      </c>
      <c r="E898">
        <v>227261</v>
      </c>
      <c r="F898">
        <v>15</v>
      </c>
      <c r="G898">
        <v>38400</v>
      </c>
      <c r="H898">
        <v>11000</v>
      </c>
    </row>
    <row r="899" spans="1:8" x14ac:dyDescent="0.25">
      <c r="A899" t="s">
        <v>1375</v>
      </c>
      <c r="B899">
        <v>568112</v>
      </c>
      <c r="C899">
        <v>4494946</v>
      </c>
      <c r="D899">
        <v>24450</v>
      </c>
      <c r="E899">
        <v>5087508</v>
      </c>
      <c r="F899">
        <v>14</v>
      </c>
      <c r="G899">
        <v>808674</v>
      </c>
      <c r="H899">
        <v>331406.5</v>
      </c>
    </row>
    <row r="900" spans="1:8" x14ac:dyDescent="0.25">
      <c r="A900" t="s">
        <v>1376</v>
      </c>
      <c r="B900">
        <v>1844317</v>
      </c>
      <c r="C900">
        <v>733338</v>
      </c>
      <c r="D900">
        <v>32500</v>
      </c>
      <c r="E900">
        <v>2610155</v>
      </c>
      <c r="F900">
        <v>15</v>
      </c>
      <c r="G900">
        <v>530513</v>
      </c>
      <c r="H900">
        <v>140210</v>
      </c>
    </row>
    <row r="901" spans="1:8" x14ac:dyDescent="0.25">
      <c r="A901" t="s">
        <v>1377</v>
      </c>
      <c r="B901">
        <v>88769</v>
      </c>
      <c r="C901">
        <v>400</v>
      </c>
      <c r="D901">
        <v>0</v>
      </c>
      <c r="E901">
        <v>89169</v>
      </c>
      <c r="F901">
        <v>9</v>
      </c>
      <c r="G901">
        <v>26680</v>
      </c>
      <c r="H901">
        <v>5500</v>
      </c>
    </row>
    <row r="902" spans="1:8" x14ac:dyDescent="0.25">
      <c r="A902" t="s">
        <v>1378</v>
      </c>
      <c r="B902">
        <v>659624</v>
      </c>
      <c r="C902">
        <v>484155</v>
      </c>
      <c r="D902">
        <v>5000</v>
      </c>
      <c r="E902">
        <v>1148779</v>
      </c>
      <c r="F902">
        <v>15</v>
      </c>
      <c r="G902">
        <v>413694</v>
      </c>
      <c r="H902">
        <v>57860</v>
      </c>
    </row>
    <row r="903" spans="1:8" x14ac:dyDescent="0.25">
      <c r="A903" t="s">
        <v>1379</v>
      </c>
      <c r="B903">
        <v>32500</v>
      </c>
      <c r="C903">
        <v>0</v>
      </c>
      <c r="D903">
        <v>0</v>
      </c>
      <c r="E903">
        <v>32500</v>
      </c>
      <c r="F903">
        <v>1</v>
      </c>
      <c r="G903">
        <v>32500</v>
      </c>
      <c r="H903">
        <v>32500</v>
      </c>
    </row>
    <row r="904" spans="1:8" x14ac:dyDescent="0.25">
      <c r="A904" t="s">
        <v>1380</v>
      </c>
      <c r="B904">
        <v>440797</v>
      </c>
      <c r="C904">
        <v>500200</v>
      </c>
      <c r="D904">
        <v>15200</v>
      </c>
      <c r="E904">
        <v>956197</v>
      </c>
      <c r="F904">
        <v>14</v>
      </c>
      <c r="G904">
        <v>483660</v>
      </c>
      <c r="H904">
        <v>29265</v>
      </c>
    </row>
    <row r="905" spans="1:8" x14ac:dyDescent="0.25">
      <c r="A905" t="s">
        <v>1381</v>
      </c>
      <c r="B905">
        <v>703832</v>
      </c>
      <c r="C905">
        <v>8263296</v>
      </c>
      <c r="D905">
        <v>184231</v>
      </c>
      <c r="E905">
        <v>9151359</v>
      </c>
      <c r="F905">
        <v>15</v>
      </c>
      <c r="G905">
        <v>1652480</v>
      </c>
      <c r="H905">
        <v>387310</v>
      </c>
    </row>
    <row r="906" spans="1:8" x14ac:dyDescent="0.25">
      <c r="A906" t="s">
        <v>1382</v>
      </c>
      <c r="B906">
        <v>86737</v>
      </c>
      <c r="C906">
        <v>7600</v>
      </c>
      <c r="D906">
        <v>1200</v>
      </c>
      <c r="E906">
        <v>95537</v>
      </c>
      <c r="F906">
        <v>1</v>
      </c>
      <c r="G906">
        <v>95537</v>
      </c>
      <c r="H906">
        <v>95537</v>
      </c>
    </row>
    <row r="907" spans="1:8" x14ac:dyDescent="0.25">
      <c r="A907" t="s">
        <v>1383</v>
      </c>
      <c r="B907">
        <v>60900</v>
      </c>
      <c r="C907">
        <v>19715</v>
      </c>
      <c r="D907">
        <v>4298</v>
      </c>
      <c r="E907">
        <v>84913</v>
      </c>
      <c r="F907">
        <v>12</v>
      </c>
      <c r="G907">
        <v>15198</v>
      </c>
      <c r="H907">
        <v>7323</v>
      </c>
    </row>
    <row r="908" spans="1:8" x14ac:dyDescent="0.25">
      <c r="A908" t="s">
        <v>1384</v>
      </c>
      <c r="B908">
        <v>49081</v>
      </c>
      <c r="C908">
        <v>3414</v>
      </c>
      <c r="D908">
        <v>16946</v>
      </c>
      <c r="E908">
        <v>69441</v>
      </c>
      <c r="F908">
        <v>15</v>
      </c>
      <c r="G908">
        <v>12500</v>
      </c>
      <c r="H908">
        <v>4325</v>
      </c>
    </row>
    <row r="909" spans="1:8" x14ac:dyDescent="0.25">
      <c r="A909" t="s">
        <v>1385</v>
      </c>
      <c r="B909">
        <v>60101</v>
      </c>
      <c r="C909">
        <v>46818</v>
      </c>
      <c r="D909">
        <v>3343</v>
      </c>
      <c r="E909">
        <v>110262</v>
      </c>
      <c r="F909">
        <v>14</v>
      </c>
      <c r="G909">
        <v>19800</v>
      </c>
      <c r="H909">
        <v>8391.5</v>
      </c>
    </row>
    <row r="910" spans="1:8" x14ac:dyDescent="0.25">
      <c r="A910" t="s">
        <v>1386</v>
      </c>
      <c r="B910">
        <v>69768</v>
      </c>
      <c r="C910">
        <v>954</v>
      </c>
      <c r="D910">
        <v>10846</v>
      </c>
      <c r="E910">
        <v>81568</v>
      </c>
      <c r="F910">
        <v>14</v>
      </c>
      <c r="G910">
        <v>15272</v>
      </c>
      <c r="H910">
        <v>4050</v>
      </c>
    </row>
    <row r="911" spans="1:8" x14ac:dyDescent="0.25">
      <c r="A911" t="s">
        <v>1387</v>
      </c>
      <c r="B911">
        <v>103149</v>
      </c>
      <c r="C911">
        <v>2144213</v>
      </c>
      <c r="D911">
        <v>7227</v>
      </c>
      <c r="E911">
        <v>2254589</v>
      </c>
      <c r="F911">
        <v>15</v>
      </c>
      <c r="G911">
        <v>452510</v>
      </c>
      <c r="H911">
        <v>164886</v>
      </c>
    </row>
    <row r="912" spans="1:8" x14ac:dyDescent="0.25">
      <c r="A912" t="s">
        <v>1388</v>
      </c>
      <c r="B912">
        <v>67295</v>
      </c>
      <c r="C912">
        <v>8073</v>
      </c>
      <c r="D912">
        <v>16446</v>
      </c>
      <c r="E912">
        <v>91814</v>
      </c>
      <c r="F912">
        <v>15</v>
      </c>
      <c r="G912">
        <v>21969</v>
      </c>
      <c r="H912">
        <v>3500</v>
      </c>
    </row>
    <row r="913" spans="1:8" x14ac:dyDescent="0.25">
      <c r="A913" t="s">
        <v>1389</v>
      </c>
      <c r="B913">
        <v>347765</v>
      </c>
      <c r="C913">
        <v>5100</v>
      </c>
      <c r="D913">
        <v>9250</v>
      </c>
      <c r="E913">
        <v>362115</v>
      </c>
      <c r="F913">
        <v>15</v>
      </c>
      <c r="G913">
        <v>53600</v>
      </c>
      <c r="H913">
        <v>21250</v>
      </c>
    </row>
    <row r="914" spans="1:8" x14ac:dyDescent="0.25">
      <c r="A914" t="s">
        <v>1390</v>
      </c>
      <c r="B914">
        <v>55643</v>
      </c>
      <c r="C914">
        <v>1686160</v>
      </c>
      <c r="D914">
        <v>0</v>
      </c>
      <c r="E914">
        <v>1741803</v>
      </c>
      <c r="F914">
        <v>13</v>
      </c>
      <c r="G914">
        <v>400489</v>
      </c>
      <c r="H914">
        <v>73051</v>
      </c>
    </row>
    <row r="915" spans="1:8" x14ac:dyDescent="0.25">
      <c r="A915" t="s">
        <v>1391</v>
      </c>
      <c r="B915">
        <v>5031</v>
      </c>
      <c r="C915">
        <v>160333</v>
      </c>
      <c r="D915">
        <v>2131</v>
      </c>
      <c r="E915">
        <v>167495</v>
      </c>
      <c r="F915">
        <v>1</v>
      </c>
      <c r="G915">
        <v>167495</v>
      </c>
      <c r="H915">
        <v>167495</v>
      </c>
    </row>
    <row r="916" spans="1:8" x14ac:dyDescent="0.25">
      <c r="A916" t="s">
        <v>1392</v>
      </c>
      <c r="B916">
        <v>98356</v>
      </c>
      <c r="C916">
        <v>1577</v>
      </c>
      <c r="D916">
        <v>14683</v>
      </c>
      <c r="E916">
        <v>114616</v>
      </c>
      <c r="F916">
        <v>15</v>
      </c>
      <c r="G916">
        <v>18552</v>
      </c>
      <c r="H916">
        <v>6343</v>
      </c>
    </row>
    <row r="917" spans="1:8" x14ac:dyDescent="0.25">
      <c r="A917" t="s">
        <v>1393</v>
      </c>
      <c r="B917">
        <v>106516</v>
      </c>
      <c r="C917">
        <v>293931</v>
      </c>
      <c r="D917">
        <v>10965</v>
      </c>
      <c r="E917">
        <v>411412</v>
      </c>
      <c r="F917">
        <v>15</v>
      </c>
      <c r="G917">
        <v>77931</v>
      </c>
      <c r="H917">
        <v>18515</v>
      </c>
    </row>
    <row r="918" spans="1:8" x14ac:dyDescent="0.25">
      <c r="A918" t="s">
        <v>1394</v>
      </c>
      <c r="B918">
        <v>237826</v>
      </c>
      <c r="C918">
        <v>906720</v>
      </c>
      <c r="D918">
        <v>11534</v>
      </c>
      <c r="E918">
        <v>1156080</v>
      </c>
      <c r="F918">
        <v>15</v>
      </c>
      <c r="G918">
        <v>178246</v>
      </c>
      <c r="H918">
        <v>74553</v>
      </c>
    </row>
    <row r="919" spans="1:8" x14ac:dyDescent="0.25">
      <c r="A919" t="s">
        <v>1395</v>
      </c>
      <c r="B919">
        <v>1530814</v>
      </c>
      <c r="C919">
        <v>736182</v>
      </c>
      <c r="D919">
        <v>1300</v>
      </c>
      <c r="E919">
        <v>2268296</v>
      </c>
      <c r="F919">
        <v>15</v>
      </c>
      <c r="G919">
        <v>300116</v>
      </c>
      <c r="H919">
        <v>139367</v>
      </c>
    </row>
    <row r="920" spans="1:8" x14ac:dyDescent="0.25">
      <c r="A920" t="s">
        <v>1396</v>
      </c>
      <c r="B920">
        <v>820736</v>
      </c>
      <c r="C920">
        <v>947491</v>
      </c>
      <c r="D920">
        <v>21429</v>
      </c>
      <c r="E920">
        <v>1789656</v>
      </c>
      <c r="F920">
        <v>13</v>
      </c>
      <c r="G920">
        <v>310689</v>
      </c>
      <c r="H920">
        <v>130678</v>
      </c>
    </row>
    <row r="921" spans="1:8" x14ac:dyDescent="0.25">
      <c r="A921" t="s">
        <v>1397</v>
      </c>
      <c r="B921">
        <v>8508048</v>
      </c>
      <c r="C921">
        <v>11560592</v>
      </c>
      <c r="D921">
        <v>1085086</v>
      </c>
      <c r="E921">
        <v>21153726</v>
      </c>
      <c r="F921">
        <v>15</v>
      </c>
      <c r="G921">
        <v>3794164</v>
      </c>
      <c r="H921">
        <v>1080830</v>
      </c>
    </row>
    <row r="922" spans="1:8" x14ac:dyDescent="0.25">
      <c r="A922" t="s">
        <v>1398</v>
      </c>
      <c r="B922">
        <v>5574252</v>
      </c>
      <c r="C922">
        <v>5619652</v>
      </c>
      <c r="D922">
        <v>0</v>
      </c>
      <c r="E922">
        <v>11193904</v>
      </c>
      <c r="F922">
        <v>1</v>
      </c>
      <c r="G922">
        <v>11193904</v>
      </c>
      <c r="H922">
        <v>11193904</v>
      </c>
    </row>
    <row r="923" spans="1:8" x14ac:dyDescent="0.25">
      <c r="A923" t="s">
        <v>1399</v>
      </c>
      <c r="B923">
        <v>681722</v>
      </c>
      <c r="C923">
        <v>119667</v>
      </c>
      <c r="D923">
        <v>1000</v>
      </c>
      <c r="E923">
        <v>802389</v>
      </c>
      <c r="F923">
        <v>6</v>
      </c>
      <c r="G923">
        <v>170210</v>
      </c>
      <c r="H923">
        <v>136592.5</v>
      </c>
    </row>
    <row r="924" spans="1:8" x14ac:dyDescent="0.25">
      <c r="A924" t="s">
        <v>1400</v>
      </c>
      <c r="B924">
        <v>1743991</v>
      </c>
      <c r="C924">
        <v>2022496</v>
      </c>
      <c r="D924">
        <v>14374</v>
      </c>
      <c r="E924">
        <v>3780861</v>
      </c>
      <c r="F924">
        <v>15</v>
      </c>
      <c r="G924">
        <v>1419031</v>
      </c>
      <c r="H924">
        <v>60988</v>
      </c>
    </row>
    <row r="925" spans="1:8" x14ac:dyDescent="0.25">
      <c r="A925" t="s">
        <v>1401</v>
      </c>
      <c r="B925">
        <v>3646</v>
      </c>
      <c r="C925">
        <v>1000</v>
      </c>
      <c r="D925">
        <v>3000</v>
      </c>
      <c r="E925">
        <v>7646</v>
      </c>
      <c r="F925">
        <v>1</v>
      </c>
      <c r="G925">
        <v>7646</v>
      </c>
      <c r="H925">
        <v>7646</v>
      </c>
    </row>
    <row r="926" spans="1:8" x14ac:dyDescent="0.25">
      <c r="A926" t="s">
        <v>1402</v>
      </c>
      <c r="B926">
        <v>303504</v>
      </c>
      <c r="C926">
        <v>18374</v>
      </c>
      <c r="D926">
        <v>175800</v>
      </c>
      <c r="E926">
        <v>497678</v>
      </c>
      <c r="F926">
        <v>14</v>
      </c>
      <c r="G926">
        <v>124250</v>
      </c>
      <c r="H926">
        <v>25825</v>
      </c>
    </row>
    <row r="927" spans="1:8" x14ac:dyDescent="0.25">
      <c r="A927" t="s">
        <v>1403</v>
      </c>
      <c r="B927">
        <v>154199</v>
      </c>
      <c r="C927">
        <v>0</v>
      </c>
      <c r="D927">
        <v>0</v>
      </c>
      <c r="E927">
        <v>154199</v>
      </c>
      <c r="F927">
        <v>12</v>
      </c>
      <c r="G927">
        <v>53798</v>
      </c>
      <c r="H927">
        <v>6325.5</v>
      </c>
    </row>
    <row r="928" spans="1:8" x14ac:dyDescent="0.25">
      <c r="A928" t="s">
        <v>1404</v>
      </c>
      <c r="B928">
        <v>1026040</v>
      </c>
      <c r="C928">
        <v>1286032</v>
      </c>
      <c r="D928">
        <v>1300</v>
      </c>
      <c r="E928">
        <v>2313372</v>
      </c>
      <c r="F928">
        <v>4</v>
      </c>
      <c r="G928">
        <v>761052</v>
      </c>
      <c r="H928">
        <v>610093.5</v>
      </c>
    </row>
    <row r="929" spans="1:8" x14ac:dyDescent="0.25">
      <c r="A929" t="s">
        <v>1405</v>
      </c>
      <c r="B929">
        <v>56464</v>
      </c>
      <c r="C929">
        <v>264644</v>
      </c>
      <c r="D929">
        <v>200</v>
      </c>
      <c r="E929">
        <v>321308</v>
      </c>
      <c r="F929">
        <v>15</v>
      </c>
      <c r="G929">
        <v>70000</v>
      </c>
      <c r="H929">
        <v>13839</v>
      </c>
    </row>
    <row r="930" spans="1:8" x14ac:dyDescent="0.25">
      <c r="A930" t="s">
        <v>1406</v>
      </c>
      <c r="B930">
        <v>103085</v>
      </c>
      <c r="C930">
        <v>300</v>
      </c>
      <c r="D930">
        <v>0</v>
      </c>
      <c r="E930">
        <v>103385</v>
      </c>
      <c r="F930">
        <v>12</v>
      </c>
      <c r="G930">
        <v>41000</v>
      </c>
      <c r="H930">
        <v>4240</v>
      </c>
    </row>
    <row r="931" spans="1:8" x14ac:dyDescent="0.25">
      <c r="A931" t="s">
        <v>1407</v>
      </c>
      <c r="B931">
        <v>4379212</v>
      </c>
      <c r="C931">
        <v>7100392</v>
      </c>
      <c r="D931">
        <v>3511909</v>
      </c>
      <c r="E931">
        <v>14991513</v>
      </c>
      <c r="F931">
        <v>15</v>
      </c>
      <c r="G931">
        <v>1729106</v>
      </c>
      <c r="H931">
        <v>942887</v>
      </c>
    </row>
    <row r="932" spans="1:8" x14ac:dyDescent="0.25">
      <c r="A932" t="s">
        <v>1408</v>
      </c>
      <c r="B932">
        <v>20000</v>
      </c>
      <c r="C932">
        <v>20000</v>
      </c>
      <c r="D932">
        <v>0</v>
      </c>
      <c r="E932">
        <v>40000</v>
      </c>
      <c r="F932">
        <v>1</v>
      </c>
      <c r="G932">
        <v>40000</v>
      </c>
      <c r="H932">
        <v>40000</v>
      </c>
    </row>
    <row r="933" spans="1:8" x14ac:dyDescent="0.25">
      <c r="A933" t="s">
        <v>1409</v>
      </c>
      <c r="B933">
        <v>0</v>
      </c>
      <c r="C933">
        <v>1000</v>
      </c>
      <c r="D933">
        <v>0</v>
      </c>
      <c r="E933">
        <v>1000</v>
      </c>
      <c r="F933">
        <v>1</v>
      </c>
      <c r="G933">
        <v>1000</v>
      </c>
      <c r="H933">
        <v>1000</v>
      </c>
    </row>
    <row r="934" spans="1:8" x14ac:dyDescent="0.25">
      <c r="A934" t="s">
        <v>1410</v>
      </c>
      <c r="B934">
        <v>15701611</v>
      </c>
      <c r="C934">
        <v>36764751</v>
      </c>
      <c r="D934">
        <v>7451211</v>
      </c>
      <c r="E934">
        <v>59917573</v>
      </c>
      <c r="F934">
        <v>15</v>
      </c>
      <c r="G934">
        <v>6556340</v>
      </c>
      <c r="H934">
        <v>4057162</v>
      </c>
    </row>
    <row r="935" spans="1:8" x14ac:dyDescent="0.25">
      <c r="A935" t="s">
        <v>1411</v>
      </c>
      <c r="B935">
        <v>63800</v>
      </c>
      <c r="C935">
        <v>470</v>
      </c>
      <c r="D935">
        <v>0</v>
      </c>
      <c r="E935">
        <v>64270</v>
      </c>
      <c r="F935">
        <v>12</v>
      </c>
      <c r="G935">
        <v>11000</v>
      </c>
      <c r="H935">
        <v>6000</v>
      </c>
    </row>
    <row r="936" spans="1:8" x14ac:dyDescent="0.25">
      <c r="A936" t="s">
        <v>1412</v>
      </c>
      <c r="B936">
        <v>363500</v>
      </c>
      <c r="C936">
        <v>2234122</v>
      </c>
      <c r="D936">
        <v>49693</v>
      </c>
      <c r="E936">
        <v>2647315</v>
      </c>
      <c r="F936">
        <v>14</v>
      </c>
      <c r="G936">
        <v>418853</v>
      </c>
      <c r="H936">
        <v>185032</v>
      </c>
    </row>
    <row r="937" spans="1:8" x14ac:dyDescent="0.25">
      <c r="A937" t="s">
        <v>1413</v>
      </c>
      <c r="B937">
        <v>110054</v>
      </c>
      <c r="C937">
        <v>1577</v>
      </c>
      <c r="D937">
        <v>3305</v>
      </c>
      <c r="E937">
        <v>114936</v>
      </c>
      <c r="F937">
        <v>6</v>
      </c>
      <c r="G937">
        <v>31337</v>
      </c>
      <c r="H937">
        <v>17177.5</v>
      </c>
    </row>
    <row r="938" spans="1:8" x14ac:dyDescent="0.25">
      <c r="A938" t="s">
        <v>1414</v>
      </c>
      <c r="B938">
        <v>48025</v>
      </c>
      <c r="C938">
        <v>1577</v>
      </c>
      <c r="D938">
        <v>5841</v>
      </c>
      <c r="E938">
        <v>55443</v>
      </c>
      <c r="F938">
        <v>14</v>
      </c>
      <c r="G938">
        <v>10821</v>
      </c>
      <c r="H938">
        <v>3740</v>
      </c>
    </row>
    <row r="939" spans="1:8" x14ac:dyDescent="0.25">
      <c r="A939" t="s">
        <v>1415</v>
      </c>
      <c r="B939">
        <v>60988</v>
      </c>
      <c r="C939">
        <v>1577</v>
      </c>
      <c r="D939">
        <v>2796</v>
      </c>
      <c r="E939">
        <v>65361</v>
      </c>
      <c r="F939">
        <v>6</v>
      </c>
      <c r="G939">
        <v>17517</v>
      </c>
      <c r="H939">
        <v>9987.5</v>
      </c>
    </row>
    <row r="940" spans="1:8" x14ac:dyDescent="0.25">
      <c r="A940" t="s">
        <v>1416</v>
      </c>
      <c r="B940">
        <v>77954</v>
      </c>
      <c r="C940">
        <v>1577</v>
      </c>
      <c r="D940">
        <v>4492</v>
      </c>
      <c r="E940">
        <v>84023</v>
      </c>
      <c r="F940">
        <v>14</v>
      </c>
      <c r="G940">
        <v>19083</v>
      </c>
      <c r="H940">
        <v>4082.5</v>
      </c>
    </row>
    <row r="941" spans="1:8" x14ac:dyDescent="0.25">
      <c r="A941" t="s">
        <v>1417</v>
      </c>
      <c r="B941">
        <v>79759</v>
      </c>
      <c r="C941">
        <v>3577</v>
      </c>
      <c r="D941">
        <v>9126</v>
      </c>
      <c r="E941">
        <v>92462</v>
      </c>
      <c r="F941">
        <v>15</v>
      </c>
      <c r="G941">
        <v>17306</v>
      </c>
      <c r="H941">
        <v>5079</v>
      </c>
    </row>
    <row r="942" spans="1:8" x14ac:dyDescent="0.25">
      <c r="A942" t="s">
        <v>1418</v>
      </c>
      <c r="B942">
        <v>72046</v>
      </c>
      <c r="C942">
        <v>1577</v>
      </c>
      <c r="D942">
        <v>3605</v>
      </c>
      <c r="E942">
        <v>77228</v>
      </c>
      <c r="F942">
        <v>6</v>
      </c>
      <c r="G942">
        <v>18470</v>
      </c>
      <c r="H942">
        <v>14233</v>
      </c>
    </row>
    <row r="943" spans="1:8" x14ac:dyDescent="0.25">
      <c r="A943" t="s">
        <v>1419</v>
      </c>
      <c r="B943">
        <v>46167</v>
      </c>
      <c r="C943">
        <v>1577</v>
      </c>
      <c r="D943">
        <v>4215</v>
      </c>
      <c r="E943">
        <v>51959</v>
      </c>
      <c r="F943">
        <v>6</v>
      </c>
      <c r="G943">
        <v>16058</v>
      </c>
      <c r="H943">
        <v>7656.5</v>
      </c>
    </row>
    <row r="944" spans="1:8" x14ac:dyDescent="0.25">
      <c r="A944" t="s">
        <v>1420</v>
      </c>
      <c r="B944">
        <v>52805</v>
      </c>
      <c r="C944">
        <v>1577</v>
      </c>
      <c r="D944">
        <v>2796</v>
      </c>
      <c r="E944">
        <v>57178</v>
      </c>
      <c r="F944">
        <v>6</v>
      </c>
      <c r="G944">
        <v>16059</v>
      </c>
      <c r="H944">
        <v>8145.5</v>
      </c>
    </row>
    <row r="945" spans="1:8" x14ac:dyDescent="0.25">
      <c r="A945" t="s">
        <v>1421</v>
      </c>
      <c r="B945">
        <v>91500</v>
      </c>
      <c r="C945">
        <v>419849</v>
      </c>
      <c r="D945">
        <v>9600</v>
      </c>
      <c r="E945">
        <v>520949</v>
      </c>
      <c r="F945">
        <v>15</v>
      </c>
      <c r="G945">
        <v>122562</v>
      </c>
      <c r="H945">
        <v>29600</v>
      </c>
    </row>
    <row r="946" spans="1:8" x14ac:dyDescent="0.25">
      <c r="A946" t="s">
        <v>1422</v>
      </c>
      <c r="B946">
        <v>47799</v>
      </c>
      <c r="C946">
        <v>47799</v>
      </c>
      <c r="D946">
        <v>0</v>
      </c>
      <c r="E946">
        <v>95598</v>
      </c>
      <c r="F946">
        <v>1</v>
      </c>
      <c r="G946">
        <v>95598</v>
      </c>
      <c r="H946">
        <v>95598</v>
      </c>
    </row>
    <row r="947" spans="1:8" x14ac:dyDescent="0.25">
      <c r="A947" t="s">
        <v>1423</v>
      </c>
      <c r="B947">
        <v>72983</v>
      </c>
      <c r="C947">
        <v>2253598</v>
      </c>
      <c r="D947">
        <v>0</v>
      </c>
      <c r="E947">
        <v>2326581</v>
      </c>
      <c r="F947">
        <v>14</v>
      </c>
      <c r="G947">
        <v>513552</v>
      </c>
      <c r="H947">
        <v>101784.5</v>
      </c>
    </row>
    <row r="948" spans="1:8" x14ac:dyDescent="0.25">
      <c r="A948" t="s">
        <v>1424</v>
      </c>
      <c r="B948">
        <v>115589</v>
      </c>
      <c r="C948">
        <v>92433</v>
      </c>
      <c r="D948">
        <v>0</v>
      </c>
      <c r="E948">
        <v>208022</v>
      </c>
      <c r="F948">
        <v>12</v>
      </c>
      <c r="G948">
        <v>74777</v>
      </c>
      <c r="H948">
        <v>8271.5</v>
      </c>
    </row>
    <row r="949" spans="1:8" x14ac:dyDescent="0.25">
      <c r="A949" t="s">
        <v>1425</v>
      </c>
      <c r="B949">
        <v>24778</v>
      </c>
      <c r="C949">
        <v>74019</v>
      </c>
      <c r="D949">
        <v>0</v>
      </c>
      <c r="E949">
        <v>98797</v>
      </c>
      <c r="F949">
        <v>14</v>
      </c>
      <c r="G949">
        <v>28639</v>
      </c>
      <c r="H949">
        <v>5195</v>
      </c>
    </row>
    <row r="950" spans="1:8" x14ac:dyDescent="0.25">
      <c r="A950" t="s">
        <v>1426</v>
      </c>
      <c r="B950">
        <v>25603</v>
      </c>
      <c r="C950">
        <v>23201</v>
      </c>
      <c r="D950">
        <v>0</v>
      </c>
      <c r="E950">
        <v>48804</v>
      </c>
      <c r="F950">
        <v>8</v>
      </c>
      <c r="G950">
        <v>29464</v>
      </c>
      <c r="H950">
        <v>1551.5</v>
      </c>
    </row>
    <row r="951" spans="1:8" x14ac:dyDescent="0.25">
      <c r="A951" t="s">
        <v>1427</v>
      </c>
      <c r="B951">
        <v>1456512</v>
      </c>
      <c r="C951">
        <v>299718</v>
      </c>
      <c r="D951">
        <v>869</v>
      </c>
      <c r="E951">
        <v>1757099</v>
      </c>
      <c r="F951">
        <v>15</v>
      </c>
      <c r="G951">
        <v>255861</v>
      </c>
      <c r="H951">
        <v>106078</v>
      </c>
    </row>
    <row r="952" spans="1:8" x14ac:dyDescent="0.25">
      <c r="A952" t="s">
        <v>469</v>
      </c>
      <c r="B952">
        <v>308550</v>
      </c>
      <c r="C952">
        <v>255199</v>
      </c>
      <c r="D952">
        <v>29930</v>
      </c>
      <c r="E952">
        <v>593679</v>
      </c>
      <c r="F952">
        <v>15</v>
      </c>
      <c r="G952">
        <v>255600</v>
      </c>
      <c r="H952">
        <v>25000</v>
      </c>
    </row>
    <row r="953" spans="1:8" x14ac:dyDescent="0.25">
      <c r="A953" t="s">
        <v>1428</v>
      </c>
      <c r="B953">
        <v>10000</v>
      </c>
      <c r="C953">
        <v>0</v>
      </c>
      <c r="D953">
        <v>0</v>
      </c>
      <c r="E953">
        <v>10000</v>
      </c>
      <c r="F953">
        <v>1</v>
      </c>
      <c r="G953">
        <v>10000</v>
      </c>
      <c r="H953">
        <v>10000</v>
      </c>
    </row>
    <row r="954" spans="1:8" x14ac:dyDescent="0.25">
      <c r="A954" t="s">
        <v>1429</v>
      </c>
      <c r="B954">
        <v>1805500</v>
      </c>
      <c r="C954">
        <v>537624</v>
      </c>
      <c r="D954">
        <v>53912</v>
      </c>
      <c r="E954">
        <v>2397036</v>
      </c>
      <c r="F954">
        <v>15</v>
      </c>
      <c r="G954">
        <v>466356</v>
      </c>
      <c r="H954">
        <v>120850</v>
      </c>
    </row>
    <row r="955" spans="1:8" x14ac:dyDescent="0.25">
      <c r="A955" t="s">
        <v>1430</v>
      </c>
      <c r="B955">
        <v>46600</v>
      </c>
      <c r="C955">
        <v>3344</v>
      </c>
      <c r="D955">
        <v>3500</v>
      </c>
      <c r="E955">
        <v>53444</v>
      </c>
      <c r="F955">
        <v>3</v>
      </c>
      <c r="G955">
        <v>46600</v>
      </c>
      <c r="H955">
        <v>4435</v>
      </c>
    </row>
    <row r="956" spans="1:8" x14ac:dyDescent="0.25">
      <c r="A956" t="s">
        <v>1431</v>
      </c>
      <c r="B956">
        <v>68700</v>
      </c>
      <c r="C956">
        <v>51354</v>
      </c>
      <c r="D956">
        <v>72200</v>
      </c>
      <c r="E956">
        <v>192254</v>
      </c>
      <c r="F956">
        <v>14</v>
      </c>
      <c r="G956">
        <v>39200</v>
      </c>
      <c r="H956">
        <v>11350</v>
      </c>
    </row>
    <row r="957" spans="1:8" x14ac:dyDescent="0.25">
      <c r="A957" t="s">
        <v>1432</v>
      </c>
      <c r="B957">
        <v>98631</v>
      </c>
      <c r="C957">
        <v>122163</v>
      </c>
      <c r="D957">
        <v>6936</v>
      </c>
      <c r="E957">
        <v>227730</v>
      </c>
      <c r="F957">
        <v>15</v>
      </c>
      <c r="G957">
        <v>48797</v>
      </c>
      <c r="H957">
        <v>16653</v>
      </c>
    </row>
    <row r="958" spans="1:8" x14ac:dyDescent="0.25">
      <c r="A958" t="s">
        <v>1433</v>
      </c>
      <c r="B958">
        <v>2901816</v>
      </c>
      <c r="C958">
        <v>1604066</v>
      </c>
      <c r="D958">
        <v>2000</v>
      </c>
      <c r="E958">
        <v>4507882</v>
      </c>
      <c r="F958">
        <v>15</v>
      </c>
      <c r="G958">
        <v>875360</v>
      </c>
      <c r="H958">
        <v>235560</v>
      </c>
    </row>
    <row r="959" spans="1:8" x14ac:dyDescent="0.25">
      <c r="A959" t="s">
        <v>1434</v>
      </c>
      <c r="B959">
        <v>1049053</v>
      </c>
      <c r="C959">
        <v>11657674</v>
      </c>
      <c r="D959">
        <v>1461148</v>
      </c>
      <c r="E959">
        <v>14167875</v>
      </c>
      <c r="F959">
        <v>15</v>
      </c>
      <c r="G959">
        <v>3436727</v>
      </c>
      <c r="H959">
        <v>733174</v>
      </c>
    </row>
    <row r="960" spans="1:8" x14ac:dyDescent="0.25">
      <c r="A960" t="s">
        <v>1435</v>
      </c>
      <c r="B960">
        <v>208850</v>
      </c>
      <c r="C960">
        <v>430037</v>
      </c>
      <c r="D960">
        <v>39775</v>
      </c>
      <c r="E960">
        <v>678662</v>
      </c>
      <c r="F960">
        <v>15</v>
      </c>
      <c r="G960">
        <v>154489</v>
      </c>
      <c r="H960">
        <v>36900</v>
      </c>
    </row>
    <row r="961" spans="1:8" x14ac:dyDescent="0.25">
      <c r="A961" t="s">
        <v>1436</v>
      </c>
      <c r="B961">
        <v>175000</v>
      </c>
      <c r="C961">
        <v>242111</v>
      </c>
      <c r="D961">
        <v>40075</v>
      </c>
      <c r="E961">
        <v>457186</v>
      </c>
      <c r="F961">
        <v>15</v>
      </c>
      <c r="G961">
        <v>149989</v>
      </c>
      <c r="H961">
        <v>21399</v>
      </c>
    </row>
    <row r="962" spans="1:8" x14ac:dyDescent="0.25">
      <c r="A962" t="s">
        <v>1437</v>
      </c>
      <c r="B962">
        <v>1080370</v>
      </c>
      <c r="C962">
        <v>329509</v>
      </c>
      <c r="D962">
        <v>37000</v>
      </c>
      <c r="E962">
        <v>1446879</v>
      </c>
      <c r="F962">
        <v>15</v>
      </c>
      <c r="G962">
        <v>263400</v>
      </c>
      <c r="H962">
        <v>88708</v>
      </c>
    </row>
    <row r="963" spans="1:8" x14ac:dyDescent="0.25">
      <c r="A963" t="s">
        <v>1438</v>
      </c>
      <c r="B963">
        <v>721523</v>
      </c>
      <c r="C963">
        <v>180710</v>
      </c>
      <c r="D963">
        <v>27000</v>
      </c>
      <c r="E963">
        <v>929233</v>
      </c>
      <c r="F963">
        <v>15</v>
      </c>
      <c r="G963">
        <v>176600</v>
      </c>
      <c r="H963">
        <v>57000</v>
      </c>
    </row>
    <row r="964" spans="1:8" x14ac:dyDescent="0.25">
      <c r="A964" t="s">
        <v>1439</v>
      </c>
      <c r="B964">
        <v>22079</v>
      </c>
      <c r="C964">
        <v>0</v>
      </c>
      <c r="D964">
        <v>0</v>
      </c>
      <c r="E964">
        <v>22079</v>
      </c>
      <c r="F964">
        <v>3</v>
      </c>
      <c r="G964">
        <v>7608</v>
      </c>
      <c r="H964">
        <v>7321</v>
      </c>
    </row>
    <row r="965" spans="1:8" x14ac:dyDescent="0.25">
      <c r="A965" t="s">
        <v>1440</v>
      </c>
      <c r="B965">
        <v>102192</v>
      </c>
      <c r="C965">
        <v>0</v>
      </c>
      <c r="D965">
        <v>0</v>
      </c>
      <c r="E965">
        <v>102192</v>
      </c>
      <c r="F965">
        <v>6</v>
      </c>
      <c r="G965">
        <v>32773</v>
      </c>
      <c r="H965">
        <v>15366</v>
      </c>
    </row>
    <row r="966" spans="1:8" x14ac:dyDescent="0.25">
      <c r="A966" t="s">
        <v>1441</v>
      </c>
      <c r="B966">
        <v>86399</v>
      </c>
      <c r="C966">
        <v>0</v>
      </c>
      <c r="D966">
        <v>0</v>
      </c>
      <c r="E966">
        <v>86399</v>
      </c>
      <c r="F966">
        <v>3</v>
      </c>
      <c r="G966">
        <v>50185</v>
      </c>
      <c r="H966">
        <v>23499</v>
      </c>
    </row>
    <row r="967" spans="1:8" x14ac:dyDescent="0.25">
      <c r="A967" t="s">
        <v>1442</v>
      </c>
      <c r="B967">
        <v>39106</v>
      </c>
      <c r="C967">
        <v>0</v>
      </c>
      <c r="D967">
        <v>0</v>
      </c>
      <c r="E967">
        <v>39106</v>
      </c>
      <c r="F967">
        <v>3</v>
      </c>
      <c r="G967">
        <v>22992</v>
      </c>
      <c r="H967">
        <v>8754</v>
      </c>
    </row>
    <row r="968" spans="1:8" x14ac:dyDescent="0.25">
      <c r="A968" t="s">
        <v>1443</v>
      </c>
      <c r="B968">
        <v>72817</v>
      </c>
      <c r="C968">
        <v>26000</v>
      </c>
      <c r="D968">
        <v>0</v>
      </c>
      <c r="E968">
        <v>98817</v>
      </c>
      <c r="F968">
        <v>6</v>
      </c>
      <c r="G968">
        <v>36773</v>
      </c>
      <c r="H968">
        <v>12173</v>
      </c>
    </row>
    <row r="969" spans="1:8" x14ac:dyDescent="0.25">
      <c r="A969" t="s">
        <v>1444</v>
      </c>
      <c r="B969">
        <v>865868</v>
      </c>
      <c r="C969">
        <v>1647315</v>
      </c>
      <c r="D969">
        <v>186000</v>
      </c>
      <c r="E969">
        <v>2699183</v>
      </c>
      <c r="F969">
        <v>15</v>
      </c>
      <c r="G969">
        <v>564751</v>
      </c>
      <c r="H969">
        <v>137238</v>
      </c>
    </row>
    <row r="970" spans="1:8" x14ac:dyDescent="0.25">
      <c r="A970" t="s">
        <v>359</v>
      </c>
      <c r="B970">
        <v>87823</v>
      </c>
      <c r="C970">
        <v>55360292</v>
      </c>
      <c r="D970">
        <v>347870</v>
      </c>
      <c r="E970">
        <v>55795985</v>
      </c>
      <c r="F970">
        <v>15</v>
      </c>
      <c r="G970">
        <v>7921457</v>
      </c>
      <c r="H970">
        <v>4033919</v>
      </c>
    </row>
    <row r="971" spans="1:8" x14ac:dyDescent="0.25">
      <c r="A971" t="s">
        <v>1445</v>
      </c>
      <c r="B971">
        <v>721771</v>
      </c>
      <c r="C971">
        <v>43662</v>
      </c>
      <c r="D971">
        <v>210556</v>
      </c>
      <c r="E971">
        <v>975989</v>
      </c>
      <c r="F971">
        <v>15</v>
      </c>
      <c r="G971">
        <v>170000</v>
      </c>
      <c r="H971">
        <v>64798</v>
      </c>
    </row>
    <row r="972" spans="1:8" x14ac:dyDescent="0.25">
      <c r="A972" t="s">
        <v>1446</v>
      </c>
      <c r="B972">
        <v>11989</v>
      </c>
      <c r="C972">
        <v>0</v>
      </c>
      <c r="D972">
        <v>0</v>
      </c>
      <c r="E972">
        <v>11989</v>
      </c>
      <c r="F972">
        <v>1</v>
      </c>
      <c r="G972">
        <v>11989</v>
      </c>
      <c r="H972">
        <v>11989</v>
      </c>
    </row>
    <row r="973" spans="1:8" x14ac:dyDescent="0.25">
      <c r="A973" t="s">
        <v>1447</v>
      </c>
      <c r="B973">
        <v>26481</v>
      </c>
      <c r="C973">
        <v>507863</v>
      </c>
      <c r="D973">
        <v>2796</v>
      </c>
      <c r="E973">
        <v>537140</v>
      </c>
      <c r="F973">
        <v>4</v>
      </c>
      <c r="G973">
        <v>168654</v>
      </c>
      <c r="H973">
        <v>129655</v>
      </c>
    </row>
    <row r="974" spans="1:8" x14ac:dyDescent="0.25">
      <c r="A974" t="s">
        <v>1448</v>
      </c>
      <c r="B974">
        <v>280807</v>
      </c>
      <c r="C974">
        <v>68877</v>
      </c>
      <c r="D974">
        <v>13220</v>
      </c>
      <c r="E974">
        <v>362904</v>
      </c>
      <c r="F974">
        <v>15</v>
      </c>
      <c r="G974">
        <v>87100</v>
      </c>
      <c r="H974">
        <v>18250</v>
      </c>
    </row>
    <row r="975" spans="1:8" x14ac:dyDescent="0.25">
      <c r="A975" t="s">
        <v>1449</v>
      </c>
      <c r="B975">
        <v>99415</v>
      </c>
      <c r="C975">
        <v>22915</v>
      </c>
      <c r="D975">
        <v>1080</v>
      </c>
      <c r="E975">
        <v>123410</v>
      </c>
      <c r="F975">
        <v>15</v>
      </c>
      <c r="G975">
        <v>29742</v>
      </c>
      <c r="H975">
        <v>6513</v>
      </c>
    </row>
    <row r="976" spans="1:8" x14ac:dyDescent="0.25">
      <c r="A976" t="s">
        <v>1450</v>
      </c>
      <c r="B976">
        <v>21325</v>
      </c>
      <c r="C976">
        <v>8877</v>
      </c>
      <c r="D976">
        <v>2796</v>
      </c>
      <c r="E976">
        <v>32998</v>
      </c>
      <c r="F976">
        <v>3</v>
      </c>
      <c r="G976">
        <v>17726</v>
      </c>
      <c r="H976">
        <v>7669</v>
      </c>
    </row>
    <row r="977" spans="1:8" x14ac:dyDescent="0.25">
      <c r="A977" t="s">
        <v>1451</v>
      </c>
      <c r="B977">
        <v>117783</v>
      </c>
      <c r="C977">
        <v>1577</v>
      </c>
      <c r="D977">
        <v>3388</v>
      </c>
      <c r="E977">
        <v>122748</v>
      </c>
      <c r="F977">
        <v>6</v>
      </c>
      <c r="G977">
        <v>30780</v>
      </c>
      <c r="H977">
        <v>23047.5</v>
      </c>
    </row>
    <row r="978" spans="1:8" x14ac:dyDescent="0.25">
      <c r="A978" t="s">
        <v>1452</v>
      </c>
      <c r="B978">
        <v>86890</v>
      </c>
      <c r="C978">
        <v>9536</v>
      </c>
      <c r="D978">
        <v>6231</v>
      </c>
      <c r="E978">
        <v>102657</v>
      </c>
      <c r="F978">
        <v>15</v>
      </c>
      <c r="G978">
        <v>23474</v>
      </c>
      <c r="H978">
        <v>5351</v>
      </c>
    </row>
    <row r="979" spans="1:8" x14ac:dyDescent="0.25">
      <c r="A979" t="s">
        <v>1453</v>
      </c>
      <c r="B979">
        <v>84937</v>
      </c>
      <c r="C979">
        <v>918</v>
      </c>
      <c r="D979">
        <v>2796</v>
      </c>
      <c r="E979">
        <v>88651</v>
      </c>
      <c r="F979">
        <v>3</v>
      </c>
      <c r="G979">
        <v>55943</v>
      </c>
      <c r="H979">
        <v>16496</v>
      </c>
    </row>
    <row r="980" spans="1:8" x14ac:dyDescent="0.25">
      <c r="A980" t="s">
        <v>1454</v>
      </c>
      <c r="B980">
        <v>264590</v>
      </c>
      <c r="C980">
        <v>68877</v>
      </c>
      <c r="D980">
        <v>8512</v>
      </c>
      <c r="E980">
        <v>341979</v>
      </c>
      <c r="F980">
        <v>15</v>
      </c>
      <c r="G980">
        <v>83800</v>
      </c>
      <c r="H980">
        <v>18140</v>
      </c>
    </row>
    <row r="981" spans="1:8" x14ac:dyDescent="0.25">
      <c r="A981" t="s">
        <v>1455</v>
      </c>
      <c r="B981">
        <v>141579</v>
      </c>
      <c r="C981">
        <v>888301</v>
      </c>
      <c r="D981">
        <v>10640</v>
      </c>
      <c r="E981">
        <v>1040520</v>
      </c>
      <c r="F981">
        <v>15</v>
      </c>
      <c r="G981">
        <v>174586</v>
      </c>
      <c r="H981">
        <v>65226</v>
      </c>
    </row>
    <row r="982" spans="1:8" x14ac:dyDescent="0.25">
      <c r="A982" t="s">
        <v>1456</v>
      </c>
      <c r="B982">
        <v>19399</v>
      </c>
      <c r="C982">
        <v>1042</v>
      </c>
      <c r="D982">
        <v>2796</v>
      </c>
      <c r="E982">
        <v>23237</v>
      </c>
      <c r="F982">
        <v>3</v>
      </c>
      <c r="G982">
        <v>8753</v>
      </c>
      <c r="H982">
        <v>7705</v>
      </c>
    </row>
    <row r="983" spans="1:8" x14ac:dyDescent="0.25">
      <c r="A983" t="s">
        <v>1457</v>
      </c>
      <c r="B983">
        <v>181494</v>
      </c>
      <c r="C983">
        <v>16932</v>
      </c>
      <c r="D983">
        <v>12734</v>
      </c>
      <c r="E983">
        <v>211160</v>
      </c>
      <c r="F983">
        <v>15</v>
      </c>
      <c r="G983">
        <v>59100</v>
      </c>
      <c r="H983">
        <v>7579</v>
      </c>
    </row>
    <row r="984" spans="1:8" x14ac:dyDescent="0.25">
      <c r="A984" t="s">
        <v>1458</v>
      </c>
      <c r="B984">
        <v>64829</v>
      </c>
      <c r="C984">
        <v>6077</v>
      </c>
      <c r="D984">
        <v>3343</v>
      </c>
      <c r="E984">
        <v>74249</v>
      </c>
      <c r="F984">
        <v>14</v>
      </c>
      <c r="G984">
        <v>15731</v>
      </c>
      <c r="H984">
        <v>3450</v>
      </c>
    </row>
    <row r="985" spans="1:8" x14ac:dyDescent="0.25">
      <c r="A985" t="s">
        <v>1459</v>
      </c>
      <c r="B985">
        <v>44755</v>
      </c>
      <c r="C985">
        <v>125926</v>
      </c>
      <c r="D985">
        <v>4095</v>
      </c>
      <c r="E985">
        <v>174776</v>
      </c>
      <c r="F985">
        <v>15</v>
      </c>
      <c r="G985">
        <v>29250</v>
      </c>
      <c r="H985">
        <v>9100</v>
      </c>
    </row>
    <row r="986" spans="1:8" x14ac:dyDescent="0.25">
      <c r="A986" t="s">
        <v>1460</v>
      </c>
      <c r="B986">
        <v>56980</v>
      </c>
      <c r="C986">
        <v>55790</v>
      </c>
      <c r="D986">
        <v>20606</v>
      </c>
      <c r="E986">
        <v>133376</v>
      </c>
      <c r="F986">
        <v>15</v>
      </c>
      <c r="G986">
        <v>29783</v>
      </c>
      <c r="H986">
        <v>7761</v>
      </c>
    </row>
    <row r="987" spans="1:8" x14ac:dyDescent="0.25">
      <c r="A987" t="s">
        <v>1461</v>
      </c>
      <c r="B987">
        <v>74944</v>
      </c>
      <c r="C987">
        <v>1577</v>
      </c>
      <c r="D987">
        <v>3283</v>
      </c>
      <c r="E987">
        <v>79804</v>
      </c>
      <c r="F987">
        <v>6</v>
      </c>
      <c r="G987">
        <v>24318</v>
      </c>
      <c r="H987">
        <v>13047</v>
      </c>
    </row>
    <row r="988" spans="1:8" x14ac:dyDescent="0.25">
      <c r="A988" t="s">
        <v>1462</v>
      </c>
      <c r="B988">
        <v>85605</v>
      </c>
      <c r="C988">
        <v>1578</v>
      </c>
      <c r="D988">
        <v>2796</v>
      </c>
      <c r="E988">
        <v>89979</v>
      </c>
      <c r="F988">
        <v>6</v>
      </c>
      <c r="G988">
        <v>29713</v>
      </c>
      <c r="H988">
        <v>14266.5</v>
      </c>
    </row>
    <row r="989" spans="1:8" x14ac:dyDescent="0.25">
      <c r="A989" t="s">
        <v>1463</v>
      </c>
      <c r="B989">
        <v>61736</v>
      </c>
      <c r="C989">
        <v>1579</v>
      </c>
      <c r="D989">
        <v>3643</v>
      </c>
      <c r="E989">
        <v>66958</v>
      </c>
      <c r="F989">
        <v>15</v>
      </c>
      <c r="G989">
        <v>14540</v>
      </c>
      <c r="H989">
        <v>3500</v>
      </c>
    </row>
    <row r="990" spans="1:8" x14ac:dyDescent="0.25">
      <c r="A990" t="s">
        <v>1464</v>
      </c>
      <c r="B990">
        <v>52613</v>
      </c>
      <c r="C990">
        <v>1580</v>
      </c>
      <c r="D990">
        <v>3343</v>
      </c>
      <c r="E990">
        <v>57536</v>
      </c>
      <c r="F990">
        <v>14</v>
      </c>
      <c r="G990">
        <v>15690</v>
      </c>
      <c r="H990">
        <v>3300</v>
      </c>
    </row>
    <row r="991" spans="1:8" x14ac:dyDescent="0.25">
      <c r="A991" t="s">
        <v>1465</v>
      </c>
      <c r="B991">
        <v>31731</v>
      </c>
      <c r="C991">
        <v>26993</v>
      </c>
      <c r="D991">
        <v>5011</v>
      </c>
      <c r="E991">
        <v>63735</v>
      </c>
      <c r="F991">
        <v>12</v>
      </c>
      <c r="G991">
        <v>15677</v>
      </c>
      <c r="H991">
        <v>668.5</v>
      </c>
    </row>
    <row r="992" spans="1:8" x14ac:dyDescent="0.25">
      <c r="A992" t="s">
        <v>1466</v>
      </c>
      <c r="B992">
        <v>97553</v>
      </c>
      <c r="C992">
        <v>203034</v>
      </c>
      <c r="D992">
        <v>10405</v>
      </c>
      <c r="E992">
        <v>310992</v>
      </c>
      <c r="F992">
        <v>15</v>
      </c>
      <c r="G992">
        <v>67681</v>
      </c>
      <c r="H992">
        <v>17600</v>
      </c>
    </row>
    <row r="993" spans="1:8" x14ac:dyDescent="0.25">
      <c r="A993" t="s">
        <v>1467</v>
      </c>
      <c r="B993">
        <v>176850</v>
      </c>
      <c r="C993">
        <v>19992</v>
      </c>
      <c r="D993">
        <v>236350</v>
      </c>
      <c r="E993">
        <v>433192</v>
      </c>
      <c r="F993">
        <v>15</v>
      </c>
      <c r="G993">
        <v>237520</v>
      </c>
      <c r="H993">
        <v>11260</v>
      </c>
    </row>
    <row r="994" spans="1:8" x14ac:dyDescent="0.25">
      <c r="A994" t="s">
        <v>1468</v>
      </c>
      <c r="B994">
        <v>329107</v>
      </c>
      <c r="C994">
        <v>51213</v>
      </c>
      <c r="D994">
        <v>0</v>
      </c>
      <c r="E994">
        <v>380320</v>
      </c>
      <c r="F994">
        <v>11</v>
      </c>
      <c r="G994">
        <v>141496</v>
      </c>
      <c r="H994">
        <v>20400</v>
      </c>
    </row>
    <row r="995" spans="1:8" x14ac:dyDescent="0.25">
      <c r="A995" t="s">
        <v>1469</v>
      </c>
      <c r="B995">
        <v>18000</v>
      </c>
      <c r="C995">
        <v>6616</v>
      </c>
      <c r="D995">
        <v>650</v>
      </c>
      <c r="E995">
        <v>25266</v>
      </c>
      <c r="F995">
        <v>11</v>
      </c>
      <c r="G995">
        <v>6700</v>
      </c>
      <c r="H995">
        <v>1800</v>
      </c>
    </row>
    <row r="996" spans="1:8" x14ac:dyDescent="0.25">
      <c r="A996" t="s">
        <v>1470</v>
      </c>
      <c r="B996">
        <v>75507</v>
      </c>
      <c r="C996">
        <v>0</v>
      </c>
      <c r="D996">
        <v>0</v>
      </c>
      <c r="E996">
        <v>75507</v>
      </c>
      <c r="F996">
        <v>1</v>
      </c>
      <c r="G996">
        <v>75507</v>
      </c>
      <c r="H996">
        <v>75507</v>
      </c>
    </row>
    <row r="997" spans="1:8" x14ac:dyDescent="0.25">
      <c r="A997" t="s">
        <v>1471</v>
      </c>
      <c r="B997">
        <v>171857</v>
      </c>
      <c r="C997">
        <v>67716</v>
      </c>
      <c r="D997">
        <v>6273</v>
      </c>
      <c r="E997">
        <v>245846</v>
      </c>
      <c r="F997">
        <v>15</v>
      </c>
      <c r="G997">
        <v>39800</v>
      </c>
      <c r="H997">
        <v>13500</v>
      </c>
    </row>
    <row r="998" spans="1:8" x14ac:dyDescent="0.25">
      <c r="A998" t="s">
        <v>1472</v>
      </c>
      <c r="B998">
        <v>948795</v>
      </c>
      <c r="C998">
        <v>390070</v>
      </c>
      <c r="D998">
        <v>2780</v>
      </c>
      <c r="E998">
        <v>1341645</v>
      </c>
      <c r="F998">
        <v>14</v>
      </c>
      <c r="G998">
        <v>451034</v>
      </c>
      <c r="H998">
        <v>38651.5</v>
      </c>
    </row>
    <row r="999" spans="1:8" x14ac:dyDescent="0.25">
      <c r="A999" t="s">
        <v>1473</v>
      </c>
      <c r="B999">
        <v>92040</v>
      </c>
      <c r="C999">
        <v>189920</v>
      </c>
      <c r="D999">
        <v>47880</v>
      </c>
      <c r="E999">
        <v>329840</v>
      </c>
      <c r="F999">
        <v>15</v>
      </c>
      <c r="G999">
        <v>58585</v>
      </c>
      <c r="H999">
        <v>14000</v>
      </c>
    </row>
    <row r="1000" spans="1:8" x14ac:dyDescent="0.25">
      <c r="A1000" t="s">
        <v>1474</v>
      </c>
      <c r="B1000">
        <v>118617</v>
      </c>
      <c r="C1000">
        <v>130090</v>
      </c>
      <c r="D1000">
        <v>15000</v>
      </c>
      <c r="E1000">
        <v>263707</v>
      </c>
      <c r="F1000">
        <v>15</v>
      </c>
      <c r="G1000">
        <v>106858</v>
      </c>
      <c r="H1000">
        <v>6000</v>
      </c>
    </row>
    <row r="1001" spans="1:8" x14ac:dyDescent="0.25">
      <c r="A1001" t="s">
        <v>1475</v>
      </c>
      <c r="B1001">
        <v>115200</v>
      </c>
      <c r="C1001">
        <v>17994</v>
      </c>
      <c r="D1001">
        <v>4000</v>
      </c>
      <c r="E1001">
        <v>137194</v>
      </c>
      <c r="F1001">
        <v>6</v>
      </c>
      <c r="G1001">
        <v>86464</v>
      </c>
      <c r="H1001">
        <v>11754</v>
      </c>
    </row>
    <row r="1002" spans="1:8" x14ac:dyDescent="0.25">
      <c r="A1002" t="s">
        <v>1476</v>
      </c>
      <c r="B1002">
        <v>1670792</v>
      </c>
      <c r="C1002">
        <v>656882</v>
      </c>
      <c r="D1002">
        <v>96010</v>
      </c>
      <c r="E1002">
        <v>2423684</v>
      </c>
      <c r="F1002">
        <v>15</v>
      </c>
      <c r="G1002">
        <v>285421</v>
      </c>
      <c r="H1002">
        <v>167194</v>
      </c>
    </row>
    <row r="1003" spans="1:8" x14ac:dyDescent="0.25">
      <c r="A1003" t="s">
        <v>1477</v>
      </c>
      <c r="B1003">
        <v>51400</v>
      </c>
      <c r="C1003">
        <v>100</v>
      </c>
      <c r="D1003">
        <v>0</v>
      </c>
      <c r="E1003">
        <v>51500</v>
      </c>
      <c r="F1003">
        <v>14</v>
      </c>
      <c r="G1003">
        <v>10000</v>
      </c>
      <c r="H1003">
        <v>3250</v>
      </c>
    </row>
    <row r="1004" spans="1:8" x14ac:dyDescent="0.25">
      <c r="A1004" t="s">
        <v>1478</v>
      </c>
      <c r="B1004">
        <v>51150</v>
      </c>
      <c r="C1004">
        <v>100</v>
      </c>
      <c r="D1004">
        <v>0</v>
      </c>
      <c r="E1004">
        <v>51250</v>
      </c>
      <c r="F1004">
        <v>14</v>
      </c>
      <c r="G1004">
        <v>10000</v>
      </c>
      <c r="H1004">
        <v>3000</v>
      </c>
    </row>
    <row r="1005" spans="1:8" x14ac:dyDescent="0.25">
      <c r="A1005" t="s">
        <v>1479</v>
      </c>
      <c r="B1005">
        <v>3820902</v>
      </c>
      <c r="C1005">
        <v>488359</v>
      </c>
      <c r="D1005">
        <v>61250</v>
      </c>
      <c r="E1005">
        <v>4370511</v>
      </c>
      <c r="F1005">
        <v>15</v>
      </c>
      <c r="G1005">
        <v>991671</v>
      </c>
      <c r="H1005">
        <v>183473</v>
      </c>
    </row>
    <row r="1006" spans="1:8" x14ac:dyDescent="0.25">
      <c r="A1006" t="s">
        <v>1480</v>
      </c>
      <c r="B1006">
        <v>78120</v>
      </c>
      <c r="C1006">
        <v>0</v>
      </c>
      <c r="D1006">
        <v>556</v>
      </c>
      <c r="E1006">
        <v>78676</v>
      </c>
      <c r="F1006">
        <v>11</v>
      </c>
      <c r="G1006">
        <v>27482</v>
      </c>
      <c r="H1006">
        <v>6129</v>
      </c>
    </row>
    <row r="1007" spans="1:8" x14ac:dyDescent="0.25">
      <c r="A1007" t="s">
        <v>1481</v>
      </c>
      <c r="B1007">
        <v>3256</v>
      </c>
      <c r="C1007">
        <v>0</v>
      </c>
      <c r="D1007">
        <v>0</v>
      </c>
      <c r="E1007">
        <v>3256</v>
      </c>
      <c r="F1007">
        <v>1</v>
      </c>
      <c r="G1007">
        <v>3256</v>
      </c>
      <c r="H1007">
        <v>3256</v>
      </c>
    </row>
    <row r="1008" spans="1:8" x14ac:dyDescent="0.25">
      <c r="A1008" t="s">
        <v>1482</v>
      </c>
      <c r="B1008">
        <v>707410</v>
      </c>
      <c r="C1008">
        <v>52789852</v>
      </c>
      <c r="D1008">
        <v>42400</v>
      </c>
      <c r="E1008">
        <v>53539662</v>
      </c>
      <c r="F1008">
        <v>15</v>
      </c>
      <c r="G1008">
        <v>5827651</v>
      </c>
      <c r="H1008">
        <v>3072161</v>
      </c>
    </row>
    <row r="1009" spans="1:8" x14ac:dyDescent="0.25">
      <c r="A1009" t="s">
        <v>1483</v>
      </c>
      <c r="B1009">
        <v>0</v>
      </c>
      <c r="C1009">
        <v>544713</v>
      </c>
      <c r="D1009">
        <v>0</v>
      </c>
      <c r="E1009">
        <v>544713</v>
      </c>
      <c r="F1009">
        <v>6</v>
      </c>
      <c r="G1009">
        <v>380000</v>
      </c>
      <c r="H1009">
        <v>5800</v>
      </c>
    </row>
    <row r="1010" spans="1:8" x14ac:dyDescent="0.25">
      <c r="A1010" t="s">
        <v>1484</v>
      </c>
      <c r="B1010">
        <v>72625</v>
      </c>
      <c r="C1010">
        <v>0</v>
      </c>
      <c r="D1010">
        <v>4500</v>
      </c>
      <c r="E1010">
        <v>77125</v>
      </c>
      <c r="F1010">
        <v>4</v>
      </c>
      <c r="G1010">
        <v>25300</v>
      </c>
      <c r="H1010">
        <v>20311.5</v>
      </c>
    </row>
    <row r="1011" spans="1:8" x14ac:dyDescent="0.25">
      <c r="A1011" t="s">
        <v>1485</v>
      </c>
      <c r="B1011">
        <v>446425</v>
      </c>
      <c r="C1011">
        <v>380837</v>
      </c>
      <c r="D1011">
        <v>0</v>
      </c>
      <c r="E1011">
        <v>827262</v>
      </c>
      <c r="F1011">
        <v>4</v>
      </c>
      <c r="G1011">
        <v>487334</v>
      </c>
      <c r="H1011">
        <v>156302.5</v>
      </c>
    </row>
    <row r="1012" spans="1:8" x14ac:dyDescent="0.25">
      <c r="A1012" t="s">
        <v>1486</v>
      </c>
      <c r="B1012">
        <v>377276</v>
      </c>
      <c r="C1012">
        <v>945869</v>
      </c>
      <c r="D1012">
        <v>300</v>
      </c>
      <c r="E1012">
        <v>1323445</v>
      </c>
      <c r="F1012">
        <v>15</v>
      </c>
      <c r="G1012">
        <v>293677</v>
      </c>
      <c r="H1012">
        <v>65130</v>
      </c>
    </row>
    <row r="1013" spans="1:8" x14ac:dyDescent="0.25">
      <c r="A1013" t="s">
        <v>1487</v>
      </c>
      <c r="B1013">
        <v>22863</v>
      </c>
      <c r="C1013">
        <v>0</v>
      </c>
      <c r="D1013">
        <v>2796</v>
      </c>
      <c r="E1013">
        <v>25659</v>
      </c>
      <c r="F1013">
        <v>3</v>
      </c>
      <c r="G1013">
        <v>9591</v>
      </c>
      <c r="H1013">
        <v>8187</v>
      </c>
    </row>
    <row r="1014" spans="1:8" x14ac:dyDescent="0.25">
      <c r="A1014" t="s">
        <v>1488</v>
      </c>
      <c r="B1014">
        <v>20667540</v>
      </c>
      <c r="C1014">
        <v>17975540</v>
      </c>
      <c r="D1014">
        <v>6708527</v>
      </c>
      <c r="E1014">
        <v>45351607</v>
      </c>
      <c r="F1014">
        <v>15</v>
      </c>
      <c r="G1014">
        <v>5462546</v>
      </c>
      <c r="H1014">
        <v>1563118</v>
      </c>
    </row>
    <row r="1015" spans="1:8" x14ac:dyDescent="0.25">
      <c r="A1015" t="s">
        <v>1489</v>
      </c>
      <c r="B1015">
        <v>37876</v>
      </c>
      <c r="C1015">
        <v>3000</v>
      </c>
      <c r="D1015">
        <v>3556</v>
      </c>
      <c r="E1015">
        <v>44432</v>
      </c>
      <c r="F1015">
        <v>12</v>
      </c>
      <c r="G1015">
        <v>8377</v>
      </c>
      <c r="H1015">
        <v>2634</v>
      </c>
    </row>
    <row r="1016" spans="1:8" x14ac:dyDescent="0.25">
      <c r="A1016" t="s">
        <v>1490</v>
      </c>
      <c r="B1016">
        <v>80770</v>
      </c>
      <c r="C1016">
        <v>17221</v>
      </c>
      <c r="D1016">
        <v>556</v>
      </c>
      <c r="E1016">
        <v>98547</v>
      </c>
      <c r="F1016">
        <v>13</v>
      </c>
      <c r="G1016">
        <v>27100</v>
      </c>
      <c r="H1016">
        <v>4680</v>
      </c>
    </row>
    <row r="1017" spans="1:8" x14ac:dyDescent="0.25">
      <c r="A1017" t="s">
        <v>1491</v>
      </c>
      <c r="B1017">
        <v>2063817</v>
      </c>
      <c r="C1017">
        <v>165489</v>
      </c>
      <c r="D1017">
        <v>418199</v>
      </c>
      <c r="E1017">
        <v>2647505</v>
      </c>
      <c r="F1017">
        <v>15</v>
      </c>
      <c r="G1017">
        <v>308758</v>
      </c>
      <c r="H1017">
        <v>190729</v>
      </c>
    </row>
    <row r="1018" spans="1:8" x14ac:dyDescent="0.25">
      <c r="A1018" t="s">
        <v>1492</v>
      </c>
      <c r="B1018">
        <v>0</v>
      </c>
      <c r="C1018">
        <v>442513</v>
      </c>
      <c r="D1018">
        <v>0</v>
      </c>
      <c r="E1018">
        <v>442513</v>
      </c>
      <c r="F1018">
        <v>1</v>
      </c>
      <c r="G1018">
        <v>442513</v>
      </c>
      <c r="H1018">
        <v>442513</v>
      </c>
    </row>
    <row r="1019" spans="1:8" x14ac:dyDescent="0.25">
      <c r="A1019" t="s">
        <v>161</v>
      </c>
      <c r="B1019">
        <v>7776477</v>
      </c>
      <c r="C1019">
        <v>21579475</v>
      </c>
      <c r="D1019">
        <v>451413</v>
      </c>
      <c r="E1019">
        <v>29807365</v>
      </c>
      <c r="F1019">
        <v>15</v>
      </c>
      <c r="G1019">
        <v>6872943</v>
      </c>
      <c r="H1019">
        <v>1622372</v>
      </c>
    </row>
    <row r="1020" spans="1:8" x14ac:dyDescent="0.25">
      <c r="A1020" t="s">
        <v>1493</v>
      </c>
      <c r="B1020">
        <v>14728</v>
      </c>
      <c r="C1020">
        <v>0</v>
      </c>
      <c r="D1020">
        <v>0</v>
      </c>
      <c r="E1020">
        <v>14728</v>
      </c>
      <c r="F1020">
        <v>4</v>
      </c>
      <c r="G1020">
        <v>8227</v>
      </c>
      <c r="H1020">
        <v>2400.5</v>
      </c>
    </row>
    <row r="1021" spans="1:8" x14ac:dyDescent="0.25">
      <c r="A1021" t="s">
        <v>1494</v>
      </c>
      <c r="B1021">
        <v>8120324</v>
      </c>
      <c r="C1021">
        <v>15008408</v>
      </c>
      <c r="D1021">
        <v>1139954</v>
      </c>
      <c r="E1021">
        <v>24268686</v>
      </c>
      <c r="F1021">
        <v>15</v>
      </c>
      <c r="G1021">
        <v>2851238</v>
      </c>
      <c r="H1021">
        <v>1519867</v>
      </c>
    </row>
    <row r="1022" spans="1:8" x14ac:dyDescent="0.25">
      <c r="A1022" t="s">
        <v>1495</v>
      </c>
      <c r="B1022">
        <v>2090180</v>
      </c>
      <c r="C1022">
        <v>9944245</v>
      </c>
      <c r="D1022">
        <v>153979</v>
      </c>
      <c r="E1022">
        <v>12188404</v>
      </c>
      <c r="F1022">
        <v>1</v>
      </c>
      <c r="G1022">
        <v>12188404</v>
      </c>
      <c r="H1022">
        <v>12188404</v>
      </c>
    </row>
    <row r="1023" spans="1:8" x14ac:dyDescent="0.25">
      <c r="A1023" t="s">
        <v>1496</v>
      </c>
      <c r="B1023">
        <v>27420719</v>
      </c>
      <c r="C1023">
        <v>113873982</v>
      </c>
      <c r="D1023">
        <v>4414328</v>
      </c>
      <c r="E1023">
        <v>145709029</v>
      </c>
      <c r="F1023">
        <v>15</v>
      </c>
      <c r="G1023">
        <v>16543137</v>
      </c>
      <c r="H1023">
        <v>10256927</v>
      </c>
    </row>
    <row r="1024" spans="1:8" x14ac:dyDescent="0.25">
      <c r="A1024" t="s">
        <v>1497</v>
      </c>
      <c r="B1024">
        <v>60150</v>
      </c>
      <c r="C1024">
        <v>265</v>
      </c>
      <c r="D1024">
        <v>0</v>
      </c>
      <c r="E1024">
        <v>60415</v>
      </c>
      <c r="F1024">
        <v>14</v>
      </c>
      <c r="G1024">
        <v>10100</v>
      </c>
      <c r="H1024">
        <v>2250</v>
      </c>
    </row>
    <row r="1025" spans="1:8" x14ac:dyDescent="0.25">
      <c r="A1025" t="s">
        <v>1498</v>
      </c>
      <c r="B1025">
        <v>90586</v>
      </c>
      <c r="C1025">
        <v>889121</v>
      </c>
      <c r="D1025">
        <v>5011</v>
      </c>
      <c r="E1025">
        <v>984718</v>
      </c>
      <c r="F1025">
        <v>15</v>
      </c>
      <c r="G1025">
        <v>168118</v>
      </c>
      <c r="H1025">
        <v>64726</v>
      </c>
    </row>
    <row r="1026" spans="1:8" x14ac:dyDescent="0.25">
      <c r="A1026" t="s">
        <v>1499</v>
      </c>
      <c r="B1026">
        <v>64778</v>
      </c>
      <c r="C1026">
        <v>1577</v>
      </c>
      <c r="D1026">
        <v>5456</v>
      </c>
      <c r="E1026">
        <v>71811</v>
      </c>
      <c r="F1026">
        <v>6</v>
      </c>
      <c r="G1026">
        <v>16429</v>
      </c>
      <c r="H1026">
        <v>12199</v>
      </c>
    </row>
    <row r="1027" spans="1:8" x14ac:dyDescent="0.25">
      <c r="A1027" t="s">
        <v>1500</v>
      </c>
      <c r="B1027">
        <v>121258</v>
      </c>
      <c r="C1027">
        <v>87790</v>
      </c>
      <c r="D1027">
        <v>20174</v>
      </c>
      <c r="E1027">
        <v>229222</v>
      </c>
      <c r="F1027">
        <v>15</v>
      </c>
      <c r="G1027">
        <v>67383</v>
      </c>
      <c r="H1027">
        <v>8451</v>
      </c>
    </row>
    <row r="1028" spans="1:8" x14ac:dyDescent="0.25">
      <c r="A1028" t="s">
        <v>1501</v>
      </c>
      <c r="B1028">
        <v>70487</v>
      </c>
      <c r="C1028">
        <v>1577</v>
      </c>
      <c r="D1028">
        <v>4864</v>
      </c>
      <c r="E1028">
        <v>76928</v>
      </c>
      <c r="F1028">
        <v>6</v>
      </c>
      <c r="G1028">
        <v>17246</v>
      </c>
      <c r="H1028">
        <v>13166.5</v>
      </c>
    </row>
    <row r="1029" spans="1:8" x14ac:dyDescent="0.25">
      <c r="A1029" t="s">
        <v>1502</v>
      </c>
      <c r="B1029">
        <v>24556</v>
      </c>
      <c r="C1029">
        <v>1042</v>
      </c>
      <c r="D1029">
        <v>2796</v>
      </c>
      <c r="E1029">
        <v>28394</v>
      </c>
      <c r="F1029">
        <v>3</v>
      </c>
      <c r="G1029">
        <v>11366</v>
      </c>
      <c r="H1029">
        <v>8687</v>
      </c>
    </row>
    <row r="1030" spans="1:8" x14ac:dyDescent="0.25">
      <c r="A1030" t="s">
        <v>1503</v>
      </c>
      <c r="B1030">
        <v>500</v>
      </c>
      <c r="C1030">
        <v>0</v>
      </c>
      <c r="D1030">
        <v>0</v>
      </c>
      <c r="E1030">
        <v>500</v>
      </c>
      <c r="F1030">
        <v>1</v>
      </c>
      <c r="G1030">
        <v>500</v>
      </c>
      <c r="H1030">
        <v>500</v>
      </c>
    </row>
    <row r="1031" spans="1:8" x14ac:dyDescent="0.25">
      <c r="A1031" t="s">
        <v>1504</v>
      </c>
      <c r="B1031">
        <v>1000</v>
      </c>
      <c r="C1031">
        <v>0</v>
      </c>
      <c r="D1031">
        <v>0</v>
      </c>
      <c r="E1031">
        <v>1000</v>
      </c>
      <c r="F1031">
        <v>1</v>
      </c>
      <c r="G1031">
        <v>1000</v>
      </c>
      <c r="H1031">
        <v>1000</v>
      </c>
    </row>
    <row r="1032" spans="1:8" x14ac:dyDescent="0.25">
      <c r="A1032" t="s">
        <v>1505</v>
      </c>
      <c r="B1032">
        <v>3089507</v>
      </c>
      <c r="C1032">
        <v>1687584</v>
      </c>
      <c r="D1032">
        <v>2000</v>
      </c>
      <c r="E1032">
        <v>4779091</v>
      </c>
      <c r="F1032">
        <v>15</v>
      </c>
      <c r="G1032">
        <v>1831394</v>
      </c>
      <c r="H1032">
        <v>127527</v>
      </c>
    </row>
    <row r="1033" spans="1:8" x14ac:dyDescent="0.25">
      <c r="A1033" t="s">
        <v>1506</v>
      </c>
      <c r="B1033">
        <v>116066</v>
      </c>
      <c r="C1033">
        <v>0</v>
      </c>
      <c r="D1033">
        <v>0</v>
      </c>
      <c r="E1033">
        <v>116066</v>
      </c>
      <c r="F1033">
        <v>8</v>
      </c>
      <c r="G1033">
        <v>66000</v>
      </c>
      <c r="H1033">
        <v>7730</v>
      </c>
    </row>
    <row r="1034" spans="1:8" x14ac:dyDescent="0.25">
      <c r="A1034" t="s">
        <v>1507</v>
      </c>
      <c r="B1034">
        <v>103266</v>
      </c>
      <c r="C1034">
        <v>23900</v>
      </c>
      <c r="D1034">
        <v>1500</v>
      </c>
      <c r="E1034">
        <v>128666</v>
      </c>
      <c r="F1034">
        <v>10</v>
      </c>
      <c r="G1034">
        <v>68550</v>
      </c>
      <c r="H1034">
        <v>8278</v>
      </c>
    </row>
    <row r="1035" spans="1:8" x14ac:dyDescent="0.25">
      <c r="A1035" t="s">
        <v>1508</v>
      </c>
      <c r="B1035">
        <v>0</v>
      </c>
      <c r="C1035">
        <v>61200</v>
      </c>
      <c r="D1035">
        <v>0</v>
      </c>
      <c r="E1035">
        <v>61200</v>
      </c>
      <c r="F1035">
        <v>1</v>
      </c>
      <c r="G1035">
        <v>61200</v>
      </c>
      <c r="H1035">
        <v>61200</v>
      </c>
    </row>
    <row r="1036" spans="1:8" x14ac:dyDescent="0.25">
      <c r="A1036" t="s">
        <v>1509</v>
      </c>
      <c r="B1036">
        <v>356413</v>
      </c>
      <c r="C1036">
        <v>27550</v>
      </c>
      <c r="D1036">
        <v>19535</v>
      </c>
      <c r="E1036">
        <v>403498</v>
      </c>
      <c r="F1036">
        <v>15</v>
      </c>
      <c r="G1036">
        <v>204700</v>
      </c>
      <c r="H1036">
        <v>10085</v>
      </c>
    </row>
    <row r="1037" spans="1:8" x14ac:dyDescent="0.25">
      <c r="A1037" t="s">
        <v>1510</v>
      </c>
      <c r="B1037">
        <v>5000</v>
      </c>
      <c r="C1037">
        <v>730</v>
      </c>
      <c r="D1037">
        <v>2500</v>
      </c>
      <c r="E1037">
        <v>8230</v>
      </c>
      <c r="F1037">
        <v>3</v>
      </c>
      <c r="G1037">
        <v>5930</v>
      </c>
      <c r="H1037">
        <v>1300</v>
      </c>
    </row>
    <row r="1038" spans="1:8" x14ac:dyDescent="0.25">
      <c r="A1038" t="s">
        <v>1511</v>
      </c>
      <c r="B1038">
        <v>254975</v>
      </c>
      <c r="C1038">
        <v>2141291</v>
      </c>
      <c r="D1038">
        <v>16225</v>
      </c>
      <c r="E1038">
        <v>2412491</v>
      </c>
      <c r="F1038">
        <v>15</v>
      </c>
      <c r="G1038">
        <v>405700</v>
      </c>
      <c r="H1038">
        <v>148458</v>
      </c>
    </row>
    <row r="1039" spans="1:8" x14ac:dyDescent="0.25">
      <c r="A1039" t="s">
        <v>1512</v>
      </c>
      <c r="B1039">
        <v>1038273</v>
      </c>
      <c r="C1039">
        <v>101481</v>
      </c>
      <c r="D1039">
        <v>371500</v>
      </c>
      <c r="E1039">
        <v>1511254</v>
      </c>
      <c r="F1039">
        <v>15</v>
      </c>
      <c r="G1039">
        <v>232477</v>
      </c>
      <c r="H1039">
        <v>81558</v>
      </c>
    </row>
    <row r="1040" spans="1:8" x14ac:dyDescent="0.25">
      <c r="A1040" t="s">
        <v>1513</v>
      </c>
      <c r="B1040">
        <v>1997048</v>
      </c>
      <c r="C1040">
        <v>2982851</v>
      </c>
      <c r="D1040">
        <v>0</v>
      </c>
      <c r="E1040">
        <v>4979899</v>
      </c>
      <c r="F1040">
        <v>15</v>
      </c>
      <c r="G1040">
        <v>1059474</v>
      </c>
      <c r="H1040">
        <v>148397</v>
      </c>
    </row>
    <row r="1041" spans="1:8" x14ac:dyDescent="0.25">
      <c r="A1041" t="s">
        <v>1514</v>
      </c>
      <c r="B1041">
        <v>293466</v>
      </c>
      <c r="C1041">
        <v>231185</v>
      </c>
      <c r="D1041">
        <v>3000</v>
      </c>
      <c r="E1041">
        <v>527651</v>
      </c>
      <c r="F1041">
        <v>15</v>
      </c>
      <c r="G1041">
        <v>173400</v>
      </c>
      <c r="H1041">
        <v>12700</v>
      </c>
    </row>
    <row r="1042" spans="1:8" x14ac:dyDescent="0.25">
      <c r="A1042" t="s">
        <v>1515</v>
      </c>
      <c r="B1042">
        <v>1211365</v>
      </c>
      <c r="C1042">
        <v>476972</v>
      </c>
      <c r="D1042">
        <v>50300</v>
      </c>
      <c r="E1042">
        <v>1738637</v>
      </c>
      <c r="F1042">
        <v>15</v>
      </c>
      <c r="G1042">
        <v>204931</v>
      </c>
      <c r="H1042">
        <v>117165</v>
      </c>
    </row>
    <row r="1043" spans="1:8" x14ac:dyDescent="0.25">
      <c r="A1043" t="s">
        <v>1516</v>
      </c>
      <c r="B1043">
        <v>377734</v>
      </c>
      <c r="C1043">
        <v>1996958</v>
      </c>
      <c r="D1043">
        <v>19000</v>
      </c>
      <c r="E1043">
        <v>2393692</v>
      </c>
      <c r="F1043">
        <v>15</v>
      </c>
      <c r="G1043">
        <v>1094184</v>
      </c>
      <c r="H1043">
        <v>84500</v>
      </c>
    </row>
    <row r="1044" spans="1:8" x14ac:dyDescent="0.25">
      <c r="A1044" t="s">
        <v>1517</v>
      </c>
      <c r="B1044">
        <v>96162</v>
      </c>
      <c r="C1044">
        <v>1482285</v>
      </c>
      <c r="D1044">
        <v>6926</v>
      </c>
      <c r="E1044">
        <v>1585373</v>
      </c>
      <c r="F1044">
        <v>15</v>
      </c>
      <c r="G1044">
        <v>198545</v>
      </c>
      <c r="H1044">
        <v>114477</v>
      </c>
    </row>
    <row r="1045" spans="1:8" x14ac:dyDescent="0.25">
      <c r="A1045" t="s">
        <v>1518</v>
      </c>
      <c r="B1045">
        <v>302393</v>
      </c>
      <c r="C1045">
        <v>2377543</v>
      </c>
      <c r="D1045">
        <v>31552</v>
      </c>
      <c r="E1045">
        <v>2711488</v>
      </c>
      <c r="F1045">
        <v>15</v>
      </c>
      <c r="G1045">
        <v>454010</v>
      </c>
      <c r="H1045">
        <v>182636</v>
      </c>
    </row>
    <row r="1046" spans="1:8" x14ac:dyDescent="0.25">
      <c r="A1046" t="s">
        <v>1519</v>
      </c>
      <c r="B1046">
        <v>99160</v>
      </c>
      <c r="C1046">
        <v>24465</v>
      </c>
      <c r="D1046">
        <v>8652</v>
      </c>
      <c r="E1046">
        <v>132277</v>
      </c>
      <c r="F1046">
        <v>14</v>
      </c>
      <c r="G1046">
        <v>24154</v>
      </c>
      <c r="H1046">
        <v>6950</v>
      </c>
    </row>
    <row r="1047" spans="1:8" x14ac:dyDescent="0.25">
      <c r="A1047" t="s">
        <v>1520</v>
      </c>
      <c r="B1047">
        <v>119822</v>
      </c>
      <c r="C1047">
        <v>16989</v>
      </c>
      <c r="D1047">
        <v>0</v>
      </c>
      <c r="E1047">
        <v>136811</v>
      </c>
      <c r="F1047">
        <v>15</v>
      </c>
      <c r="G1047">
        <v>26250</v>
      </c>
      <c r="H1047">
        <v>7577</v>
      </c>
    </row>
    <row r="1048" spans="1:8" x14ac:dyDescent="0.25">
      <c r="A1048" t="s">
        <v>1521</v>
      </c>
      <c r="B1048">
        <v>1328800</v>
      </c>
      <c r="C1048">
        <v>865364</v>
      </c>
      <c r="D1048">
        <v>74600</v>
      </c>
      <c r="E1048">
        <v>2268764</v>
      </c>
      <c r="F1048">
        <v>15</v>
      </c>
      <c r="G1048">
        <v>837385</v>
      </c>
      <c r="H1048">
        <v>80983</v>
      </c>
    </row>
    <row r="1049" spans="1:8" x14ac:dyDescent="0.25">
      <c r="A1049" t="s">
        <v>1522</v>
      </c>
      <c r="B1049">
        <v>648513</v>
      </c>
      <c r="C1049">
        <v>73893</v>
      </c>
      <c r="D1049">
        <v>11634</v>
      </c>
      <c r="E1049">
        <v>734040</v>
      </c>
      <c r="F1049">
        <v>12</v>
      </c>
      <c r="G1049">
        <v>293052</v>
      </c>
      <c r="H1049">
        <v>30356</v>
      </c>
    </row>
    <row r="1050" spans="1:8" x14ac:dyDescent="0.25">
      <c r="A1050" t="s">
        <v>1523</v>
      </c>
      <c r="B1050">
        <v>393700</v>
      </c>
      <c r="C1050">
        <v>60954</v>
      </c>
      <c r="D1050">
        <v>250604</v>
      </c>
      <c r="E1050">
        <v>705258</v>
      </c>
      <c r="F1050">
        <v>11</v>
      </c>
      <c r="G1050">
        <v>103500</v>
      </c>
      <c r="H1050">
        <v>56854</v>
      </c>
    </row>
    <row r="1051" spans="1:8" x14ac:dyDescent="0.25">
      <c r="A1051" t="s">
        <v>1524</v>
      </c>
      <c r="B1051">
        <v>155489</v>
      </c>
      <c r="C1051">
        <v>623</v>
      </c>
      <c r="D1051">
        <v>100</v>
      </c>
      <c r="E1051">
        <v>156212</v>
      </c>
      <c r="F1051">
        <v>12</v>
      </c>
      <c r="G1051">
        <v>50423</v>
      </c>
      <c r="H1051">
        <v>8662.5</v>
      </c>
    </row>
    <row r="1052" spans="1:8" x14ac:dyDescent="0.25">
      <c r="A1052" t="s">
        <v>1525</v>
      </c>
      <c r="B1052">
        <v>99263</v>
      </c>
      <c r="C1052">
        <v>264</v>
      </c>
      <c r="D1052">
        <v>0</v>
      </c>
      <c r="E1052">
        <v>99527</v>
      </c>
      <c r="F1052">
        <v>3</v>
      </c>
      <c r="G1052">
        <v>41897</v>
      </c>
      <c r="H1052">
        <v>32137</v>
      </c>
    </row>
    <row r="1053" spans="1:8" x14ac:dyDescent="0.25">
      <c r="A1053" t="s">
        <v>252</v>
      </c>
      <c r="B1053">
        <v>4810216</v>
      </c>
      <c r="C1053">
        <v>8875201</v>
      </c>
      <c r="D1053">
        <v>1165880</v>
      </c>
      <c r="E1053">
        <v>14851297</v>
      </c>
      <c r="F1053">
        <v>15</v>
      </c>
      <c r="G1053">
        <v>2140182</v>
      </c>
      <c r="H1053">
        <v>639848</v>
      </c>
    </row>
    <row r="1054" spans="1:8" x14ac:dyDescent="0.25">
      <c r="A1054" t="s">
        <v>1526</v>
      </c>
      <c r="B1054">
        <v>453535</v>
      </c>
      <c r="C1054">
        <v>293913</v>
      </c>
      <c r="D1054">
        <v>0</v>
      </c>
      <c r="E1054">
        <v>747448</v>
      </c>
      <c r="F1054">
        <v>13</v>
      </c>
      <c r="G1054">
        <v>138267</v>
      </c>
      <c r="H1054">
        <v>50905</v>
      </c>
    </row>
    <row r="1055" spans="1:8" x14ac:dyDescent="0.25">
      <c r="A1055" t="s">
        <v>1527</v>
      </c>
      <c r="B1055">
        <v>106570</v>
      </c>
      <c r="C1055">
        <v>142297</v>
      </c>
      <c r="D1055">
        <v>26475</v>
      </c>
      <c r="E1055">
        <v>275342</v>
      </c>
      <c r="F1055">
        <v>15</v>
      </c>
      <c r="G1055">
        <v>44582</v>
      </c>
      <c r="H1055">
        <v>19400</v>
      </c>
    </row>
    <row r="1056" spans="1:8" x14ac:dyDescent="0.25">
      <c r="A1056" t="s">
        <v>1528</v>
      </c>
      <c r="B1056">
        <v>341332</v>
      </c>
      <c r="C1056">
        <v>921674</v>
      </c>
      <c r="D1056">
        <v>27469</v>
      </c>
      <c r="E1056">
        <v>1290475</v>
      </c>
      <c r="F1056">
        <v>15</v>
      </c>
      <c r="G1056">
        <v>339894</v>
      </c>
      <c r="H1056">
        <v>53520</v>
      </c>
    </row>
    <row r="1057" spans="1:8" x14ac:dyDescent="0.25">
      <c r="A1057" t="s">
        <v>1529</v>
      </c>
      <c r="B1057">
        <v>148401</v>
      </c>
      <c r="C1057">
        <v>42677</v>
      </c>
      <c r="D1057">
        <v>8055</v>
      </c>
      <c r="E1057">
        <v>199133</v>
      </c>
      <c r="F1057">
        <v>14</v>
      </c>
      <c r="G1057">
        <v>42200</v>
      </c>
      <c r="H1057">
        <v>7124.5</v>
      </c>
    </row>
    <row r="1058" spans="1:8" x14ac:dyDescent="0.25">
      <c r="A1058" t="s">
        <v>1530</v>
      </c>
      <c r="B1058">
        <v>108144</v>
      </c>
      <c r="C1058">
        <v>1528301</v>
      </c>
      <c r="D1058">
        <v>6054</v>
      </c>
      <c r="E1058">
        <v>1642499</v>
      </c>
      <c r="F1058">
        <v>15</v>
      </c>
      <c r="G1058">
        <v>183142</v>
      </c>
      <c r="H1058">
        <v>115208</v>
      </c>
    </row>
    <row r="1059" spans="1:8" x14ac:dyDescent="0.25">
      <c r="A1059" t="s">
        <v>1531</v>
      </c>
      <c r="B1059">
        <v>355700</v>
      </c>
      <c r="C1059">
        <v>32776</v>
      </c>
      <c r="D1059">
        <v>720</v>
      </c>
      <c r="E1059">
        <v>389196</v>
      </c>
      <c r="F1059">
        <v>15</v>
      </c>
      <c r="G1059">
        <v>111816</v>
      </c>
      <c r="H1059">
        <v>17161</v>
      </c>
    </row>
    <row r="1060" spans="1:8" x14ac:dyDescent="0.25">
      <c r="A1060" t="s">
        <v>237</v>
      </c>
      <c r="B1060">
        <v>64000</v>
      </c>
      <c r="C1060">
        <v>4900</v>
      </c>
      <c r="D1060">
        <v>0</v>
      </c>
      <c r="E1060">
        <v>68900</v>
      </c>
      <c r="F1060">
        <v>2</v>
      </c>
      <c r="G1060">
        <v>56700</v>
      </c>
      <c r="H1060">
        <v>34450</v>
      </c>
    </row>
    <row r="1061" spans="1:8" x14ac:dyDescent="0.25">
      <c r="A1061" t="s">
        <v>1532</v>
      </c>
      <c r="B1061">
        <v>96900</v>
      </c>
      <c r="C1061">
        <v>161552</v>
      </c>
      <c r="D1061">
        <v>6000</v>
      </c>
      <c r="E1061">
        <v>264452</v>
      </c>
      <c r="F1061">
        <v>14</v>
      </c>
      <c r="G1061">
        <v>173511</v>
      </c>
      <c r="H1061">
        <v>3336</v>
      </c>
    </row>
    <row r="1062" spans="1:8" x14ac:dyDescent="0.25">
      <c r="A1062" t="s">
        <v>167</v>
      </c>
      <c r="B1062">
        <v>1001630</v>
      </c>
      <c r="C1062">
        <v>1255380</v>
      </c>
      <c r="D1062">
        <v>73623</v>
      </c>
      <c r="E1062">
        <v>2330633</v>
      </c>
      <c r="F1062">
        <v>15</v>
      </c>
      <c r="G1062">
        <v>273082</v>
      </c>
      <c r="H1062">
        <v>131510</v>
      </c>
    </row>
    <row r="1063" spans="1:8" x14ac:dyDescent="0.25">
      <c r="A1063" t="s">
        <v>1533</v>
      </c>
      <c r="B1063">
        <v>699350</v>
      </c>
      <c r="C1063">
        <v>170532</v>
      </c>
      <c r="D1063">
        <v>236090</v>
      </c>
      <c r="E1063">
        <v>1105972</v>
      </c>
      <c r="F1063">
        <v>15</v>
      </c>
      <c r="G1063">
        <v>262690</v>
      </c>
      <c r="H1063">
        <v>61100</v>
      </c>
    </row>
    <row r="1064" spans="1:8" x14ac:dyDescent="0.25">
      <c r="A1064" t="s">
        <v>233</v>
      </c>
      <c r="B1064">
        <v>64000</v>
      </c>
      <c r="C1064">
        <v>2450</v>
      </c>
      <c r="D1064">
        <v>0</v>
      </c>
      <c r="E1064">
        <v>66450</v>
      </c>
      <c r="F1064">
        <v>2</v>
      </c>
      <c r="G1064">
        <v>56600</v>
      </c>
      <c r="H1064">
        <v>33225</v>
      </c>
    </row>
    <row r="1065" spans="1:8" x14ac:dyDescent="0.25">
      <c r="A1065" t="s">
        <v>1534</v>
      </c>
      <c r="B1065">
        <v>695560</v>
      </c>
      <c r="C1065">
        <v>14933055</v>
      </c>
      <c r="D1065">
        <v>38717</v>
      </c>
      <c r="E1065">
        <v>15667332</v>
      </c>
      <c r="F1065">
        <v>15</v>
      </c>
      <c r="G1065">
        <v>2481450</v>
      </c>
      <c r="H1065">
        <v>1028500</v>
      </c>
    </row>
    <row r="1066" spans="1:8" x14ac:dyDescent="0.25">
      <c r="A1066" t="s">
        <v>1535</v>
      </c>
      <c r="B1066">
        <v>6056238</v>
      </c>
      <c r="C1066">
        <v>4086144</v>
      </c>
      <c r="D1066">
        <v>1351670</v>
      </c>
      <c r="E1066">
        <v>11494052</v>
      </c>
      <c r="F1066">
        <v>15</v>
      </c>
      <c r="G1066">
        <v>2013147</v>
      </c>
      <c r="H1066">
        <v>577867.5</v>
      </c>
    </row>
    <row r="1067" spans="1:8" x14ac:dyDescent="0.25">
      <c r="A1067" t="s">
        <v>1536</v>
      </c>
      <c r="B1067">
        <v>362173</v>
      </c>
      <c r="C1067">
        <v>169961</v>
      </c>
      <c r="D1067">
        <v>38350</v>
      </c>
      <c r="E1067">
        <v>570484</v>
      </c>
      <c r="F1067">
        <v>15</v>
      </c>
      <c r="G1067">
        <v>82746</v>
      </c>
      <c r="H1067">
        <v>20575</v>
      </c>
    </row>
    <row r="1068" spans="1:8" x14ac:dyDescent="0.25">
      <c r="A1068" t="s">
        <v>1537</v>
      </c>
      <c r="B1068">
        <v>83400</v>
      </c>
      <c r="C1068">
        <v>4328</v>
      </c>
      <c r="D1068">
        <v>0</v>
      </c>
      <c r="E1068">
        <v>87728</v>
      </c>
      <c r="F1068">
        <v>5</v>
      </c>
      <c r="G1068">
        <v>45900</v>
      </c>
      <c r="H1068">
        <v>8596</v>
      </c>
    </row>
    <row r="1069" spans="1:8" x14ac:dyDescent="0.25">
      <c r="A1069" t="s">
        <v>1538</v>
      </c>
      <c r="B1069">
        <v>662338</v>
      </c>
      <c r="C1069">
        <v>329531</v>
      </c>
      <c r="D1069">
        <v>84936</v>
      </c>
      <c r="E1069">
        <v>1076805</v>
      </c>
      <c r="F1069">
        <v>15</v>
      </c>
      <c r="G1069">
        <v>179612</v>
      </c>
      <c r="H1069">
        <v>16700</v>
      </c>
    </row>
    <row r="1070" spans="1:8" x14ac:dyDescent="0.25">
      <c r="A1070" t="s">
        <v>1539</v>
      </c>
      <c r="B1070">
        <v>575832</v>
      </c>
      <c r="C1070">
        <v>1449985</v>
      </c>
      <c r="D1070">
        <v>134700</v>
      </c>
      <c r="E1070">
        <v>2160517</v>
      </c>
      <c r="F1070">
        <v>15</v>
      </c>
      <c r="G1070">
        <v>323913</v>
      </c>
      <c r="H1070">
        <v>124549</v>
      </c>
    </row>
    <row r="1071" spans="1:8" x14ac:dyDescent="0.25">
      <c r="A1071" t="s">
        <v>1540</v>
      </c>
      <c r="B1071">
        <v>314200</v>
      </c>
      <c r="C1071">
        <v>53092</v>
      </c>
      <c r="D1071">
        <v>27633</v>
      </c>
      <c r="E1071">
        <v>394925</v>
      </c>
      <c r="F1071">
        <v>15</v>
      </c>
      <c r="G1071">
        <v>144000</v>
      </c>
      <c r="H1071">
        <v>13825</v>
      </c>
    </row>
    <row r="1072" spans="1:8" x14ac:dyDescent="0.25">
      <c r="A1072" t="s">
        <v>1541</v>
      </c>
      <c r="B1072">
        <v>24200</v>
      </c>
      <c r="C1072">
        <v>13600</v>
      </c>
      <c r="D1072">
        <v>3000</v>
      </c>
      <c r="E1072">
        <v>40800</v>
      </c>
      <c r="F1072">
        <v>12</v>
      </c>
      <c r="G1072">
        <v>13000</v>
      </c>
      <c r="H1072">
        <v>1160</v>
      </c>
    </row>
    <row r="1073" spans="1:8" x14ac:dyDescent="0.25">
      <c r="A1073" t="s">
        <v>94</v>
      </c>
      <c r="B1073">
        <v>22600</v>
      </c>
      <c r="C1073">
        <v>455558</v>
      </c>
      <c r="D1073">
        <v>11254</v>
      </c>
      <c r="E1073">
        <v>489412</v>
      </c>
      <c r="F1073">
        <v>15</v>
      </c>
      <c r="G1073">
        <v>350090</v>
      </c>
      <c r="H1073">
        <v>5400</v>
      </c>
    </row>
    <row r="1074" spans="1:8" x14ac:dyDescent="0.25">
      <c r="A1074" t="s">
        <v>1542</v>
      </c>
      <c r="B1074">
        <v>794</v>
      </c>
      <c r="C1074">
        <v>0</v>
      </c>
      <c r="D1074">
        <v>0</v>
      </c>
      <c r="E1074">
        <v>794</v>
      </c>
      <c r="F1074">
        <v>1</v>
      </c>
      <c r="G1074">
        <v>794</v>
      </c>
      <c r="H1074">
        <v>794</v>
      </c>
    </row>
    <row r="1075" spans="1:8" x14ac:dyDescent="0.25">
      <c r="A1075" t="s">
        <v>1543</v>
      </c>
      <c r="B1075">
        <v>60000</v>
      </c>
      <c r="C1075">
        <v>3850</v>
      </c>
      <c r="D1075">
        <v>5300</v>
      </c>
      <c r="E1075">
        <v>69150</v>
      </c>
      <c r="F1075">
        <v>1</v>
      </c>
      <c r="G1075">
        <v>69150</v>
      </c>
      <c r="H1075">
        <v>69150</v>
      </c>
    </row>
    <row r="1076" spans="1:8" x14ac:dyDescent="0.25">
      <c r="A1076" t="s">
        <v>1544</v>
      </c>
      <c r="B1076">
        <v>474950</v>
      </c>
      <c r="C1076">
        <v>479543</v>
      </c>
      <c r="D1076">
        <v>18600</v>
      </c>
      <c r="E1076">
        <v>973093</v>
      </c>
      <c r="F1076">
        <v>14</v>
      </c>
      <c r="G1076">
        <v>172600</v>
      </c>
      <c r="H1076">
        <v>63546.5</v>
      </c>
    </row>
    <row r="1077" spans="1:8" x14ac:dyDescent="0.25">
      <c r="A1077" t="s">
        <v>1545</v>
      </c>
      <c r="B1077">
        <v>39141</v>
      </c>
      <c r="C1077">
        <v>4270</v>
      </c>
      <c r="D1077">
        <v>6549</v>
      </c>
      <c r="E1077">
        <v>49960</v>
      </c>
      <c r="F1077">
        <v>15</v>
      </c>
      <c r="G1077">
        <v>8848</v>
      </c>
      <c r="H1077">
        <v>2674</v>
      </c>
    </row>
    <row r="1078" spans="1:8" x14ac:dyDescent="0.25">
      <c r="A1078" t="s">
        <v>1546</v>
      </c>
      <c r="B1078">
        <v>1672503</v>
      </c>
      <c r="C1078">
        <v>5964370</v>
      </c>
      <c r="D1078">
        <v>0</v>
      </c>
      <c r="E1078">
        <v>7636873</v>
      </c>
      <c r="F1078">
        <v>15</v>
      </c>
      <c r="G1078">
        <v>4018400</v>
      </c>
      <c r="H1078">
        <v>102210</v>
      </c>
    </row>
    <row r="1079" spans="1:8" x14ac:dyDescent="0.25">
      <c r="A1079" t="s">
        <v>1547</v>
      </c>
      <c r="B1079">
        <v>5536993</v>
      </c>
      <c r="C1079">
        <v>2358625</v>
      </c>
      <c r="D1079">
        <v>286862</v>
      </c>
      <c r="E1079">
        <v>8182480</v>
      </c>
      <c r="F1079">
        <v>15</v>
      </c>
      <c r="G1079">
        <v>2324063</v>
      </c>
      <c r="H1079">
        <v>279046</v>
      </c>
    </row>
    <row r="1080" spans="1:8" x14ac:dyDescent="0.25">
      <c r="A1080" t="s">
        <v>1548</v>
      </c>
      <c r="B1080">
        <v>336842</v>
      </c>
      <c r="C1080">
        <v>159435</v>
      </c>
      <c r="D1080">
        <v>500</v>
      </c>
      <c r="E1080">
        <v>496777</v>
      </c>
      <c r="F1080">
        <v>14</v>
      </c>
      <c r="G1080">
        <v>104016</v>
      </c>
      <c r="H1080">
        <v>29353</v>
      </c>
    </row>
    <row r="1081" spans="1:8" x14ac:dyDescent="0.25">
      <c r="A1081" t="s">
        <v>1549</v>
      </c>
      <c r="B1081">
        <v>547646</v>
      </c>
      <c r="C1081">
        <v>38700</v>
      </c>
      <c r="D1081">
        <v>6500</v>
      </c>
      <c r="E1081">
        <v>592846</v>
      </c>
      <c r="F1081">
        <v>14</v>
      </c>
      <c r="G1081">
        <v>131000</v>
      </c>
      <c r="H1081">
        <v>33118</v>
      </c>
    </row>
    <row r="1082" spans="1:8" x14ac:dyDescent="0.25">
      <c r="A1082" t="s">
        <v>1550</v>
      </c>
      <c r="B1082">
        <v>13692803</v>
      </c>
      <c r="C1082">
        <v>462900490</v>
      </c>
      <c r="D1082">
        <v>57803618</v>
      </c>
      <c r="E1082">
        <v>534396911</v>
      </c>
      <c r="F1082">
        <v>15</v>
      </c>
      <c r="G1082">
        <v>24721640</v>
      </c>
      <c r="H1082">
        <v>9794895</v>
      </c>
    </row>
    <row r="1083" spans="1:8" x14ac:dyDescent="0.25">
      <c r="A1083" t="s">
        <v>1551</v>
      </c>
      <c r="B1083">
        <v>49469260</v>
      </c>
      <c r="C1083">
        <v>2266182713</v>
      </c>
      <c r="D1083">
        <v>91890731</v>
      </c>
      <c r="E1083">
        <v>2407542704</v>
      </c>
      <c r="F1083">
        <v>15</v>
      </c>
      <c r="G1083">
        <v>67559317</v>
      </c>
      <c r="H1083">
        <v>8039667</v>
      </c>
    </row>
    <row r="1084" spans="1:8" x14ac:dyDescent="0.25">
      <c r="A1084" t="s">
        <v>1552</v>
      </c>
      <c r="B1084">
        <v>539360</v>
      </c>
      <c r="C1084">
        <v>356197663</v>
      </c>
      <c r="D1084">
        <v>14846632</v>
      </c>
      <c r="E1084">
        <v>371583655</v>
      </c>
      <c r="F1084">
        <v>15</v>
      </c>
      <c r="G1084">
        <v>25098251</v>
      </c>
      <c r="H1084">
        <v>11288666</v>
      </c>
    </row>
    <row r="1085" spans="1:8" x14ac:dyDescent="0.25">
      <c r="A1085" t="s">
        <v>1553</v>
      </c>
      <c r="B1085">
        <v>115921471</v>
      </c>
      <c r="C1085">
        <v>2534201208</v>
      </c>
      <c r="D1085">
        <v>185124216</v>
      </c>
      <c r="E1085">
        <v>2835246895</v>
      </c>
      <c r="F1085">
        <v>15</v>
      </c>
      <c r="G1085">
        <v>80004247</v>
      </c>
      <c r="H1085">
        <v>17631540</v>
      </c>
    </row>
    <row r="1086" spans="1:8" x14ac:dyDescent="0.25">
      <c r="A1086" t="s">
        <v>1554</v>
      </c>
      <c r="B1086">
        <v>691511</v>
      </c>
      <c r="C1086">
        <v>948219</v>
      </c>
      <c r="D1086">
        <v>25315</v>
      </c>
      <c r="E1086">
        <v>1665045</v>
      </c>
      <c r="F1086">
        <v>15</v>
      </c>
      <c r="G1086">
        <v>734500</v>
      </c>
      <c r="H1086">
        <v>64207</v>
      </c>
    </row>
    <row r="1087" spans="1:8" x14ac:dyDescent="0.25">
      <c r="A1087" t="s">
        <v>1555</v>
      </c>
      <c r="B1087">
        <v>5965133</v>
      </c>
      <c r="C1087">
        <v>1370149</v>
      </c>
      <c r="D1087">
        <v>2281555</v>
      </c>
      <c r="E1087">
        <v>9616837</v>
      </c>
      <c r="F1087">
        <v>15</v>
      </c>
      <c r="G1087">
        <v>1383420</v>
      </c>
      <c r="H1087">
        <v>445500</v>
      </c>
    </row>
    <row r="1088" spans="1:8" x14ac:dyDescent="0.25">
      <c r="A1088" t="s">
        <v>1556</v>
      </c>
      <c r="B1088">
        <v>1130002</v>
      </c>
      <c r="C1088">
        <v>2695759</v>
      </c>
      <c r="D1088">
        <v>2470307</v>
      </c>
      <c r="E1088">
        <v>6296068</v>
      </c>
      <c r="F1088">
        <v>15</v>
      </c>
      <c r="G1088">
        <v>795393</v>
      </c>
      <c r="H1088">
        <v>361132</v>
      </c>
    </row>
    <row r="1089" spans="1:8" x14ac:dyDescent="0.25">
      <c r="A1089" t="s">
        <v>1557</v>
      </c>
      <c r="B1089">
        <v>13941944</v>
      </c>
      <c r="C1089">
        <v>9289632</v>
      </c>
      <c r="D1089">
        <v>317900</v>
      </c>
      <c r="E1089">
        <v>23549476</v>
      </c>
      <c r="F1089">
        <v>4</v>
      </c>
      <c r="G1089">
        <v>9396277</v>
      </c>
      <c r="H1089">
        <v>4781061</v>
      </c>
    </row>
    <row r="1090" spans="1:8" x14ac:dyDescent="0.25">
      <c r="A1090" t="s">
        <v>1558</v>
      </c>
      <c r="B1090">
        <v>636402</v>
      </c>
      <c r="C1090">
        <v>3300</v>
      </c>
      <c r="D1090">
        <v>27910</v>
      </c>
      <c r="E1090">
        <v>667612</v>
      </c>
      <c r="F1090">
        <v>4</v>
      </c>
      <c r="G1090">
        <v>434976</v>
      </c>
      <c r="H1090">
        <v>92528</v>
      </c>
    </row>
    <row r="1091" spans="1:8" x14ac:dyDescent="0.25">
      <c r="A1091" t="s">
        <v>1559</v>
      </c>
      <c r="B1091">
        <v>6251955</v>
      </c>
      <c r="C1091">
        <v>292208</v>
      </c>
      <c r="D1091">
        <v>1558535</v>
      </c>
      <c r="E1091">
        <v>8102698</v>
      </c>
      <c r="F1091">
        <v>15</v>
      </c>
      <c r="G1091">
        <v>1817900</v>
      </c>
      <c r="H1091">
        <v>185500</v>
      </c>
    </row>
    <row r="1092" spans="1:8" x14ac:dyDescent="0.25">
      <c r="A1092" t="s">
        <v>1560</v>
      </c>
      <c r="B1092">
        <v>14400</v>
      </c>
      <c r="C1092">
        <v>29497742</v>
      </c>
      <c r="D1092">
        <v>5777238</v>
      </c>
      <c r="E1092">
        <v>35289380</v>
      </c>
      <c r="F1092">
        <v>2</v>
      </c>
      <c r="G1092">
        <v>11329733</v>
      </c>
      <c r="H1092">
        <v>8925161</v>
      </c>
    </row>
    <row r="1093" spans="1:8" x14ac:dyDescent="0.25">
      <c r="A1093" t="s">
        <v>1561</v>
      </c>
      <c r="B1093">
        <v>621370</v>
      </c>
      <c r="C1093">
        <v>186775</v>
      </c>
      <c r="D1093">
        <v>11100</v>
      </c>
      <c r="E1093">
        <v>819245</v>
      </c>
      <c r="F1093">
        <v>15</v>
      </c>
      <c r="G1093">
        <v>255966</v>
      </c>
      <c r="H1093">
        <v>29900</v>
      </c>
    </row>
    <row r="1094" spans="1:8" x14ac:dyDescent="0.25">
      <c r="A1094" t="s">
        <v>1562</v>
      </c>
      <c r="B1094">
        <v>0</v>
      </c>
      <c r="C1094">
        <v>443246</v>
      </c>
      <c r="D1094">
        <v>0</v>
      </c>
      <c r="E1094">
        <v>443246</v>
      </c>
      <c r="F1094">
        <v>1</v>
      </c>
      <c r="G1094">
        <v>443246</v>
      </c>
      <c r="H1094">
        <v>443246</v>
      </c>
    </row>
    <row r="1095" spans="1:8" x14ac:dyDescent="0.25">
      <c r="A1095" t="s">
        <v>1563</v>
      </c>
      <c r="B1095">
        <v>0</v>
      </c>
      <c r="C1095">
        <v>446551</v>
      </c>
      <c r="D1095">
        <v>0</v>
      </c>
      <c r="E1095">
        <v>446551</v>
      </c>
      <c r="F1095">
        <v>1</v>
      </c>
      <c r="G1095">
        <v>446551</v>
      </c>
      <c r="H1095">
        <v>446551</v>
      </c>
    </row>
    <row r="1096" spans="1:8" x14ac:dyDescent="0.25">
      <c r="A1096" t="s">
        <v>1564</v>
      </c>
      <c r="B1096">
        <v>0</v>
      </c>
      <c r="C1096">
        <v>408146</v>
      </c>
      <c r="D1096">
        <v>0</v>
      </c>
      <c r="E1096">
        <v>408146</v>
      </c>
      <c r="F1096">
        <v>1</v>
      </c>
      <c r="G1096">
        <v>408146</v>
      </c>
      <c r="H1096">
        <v>408146</v>
      </c>
    </row>
    <row r="1097" spans="1:8" x14ac:dyDescent="0.25">
      <c r="A1097" t="s">
        <v>365</v>
      </c>
      <c r="B1097">
        <v>41006</v>
      </c>
      <c r="C1097">
        <v>18829478</v>
      </c>
      <c r="D1097">
        <v>220700</v>
      </c>
      <c r="E1097">
        <v>19091184</v>
      </c>
      <c r="F1097">
        <v>9</v>
      </c>
      <c r="G1097">
        <v>3990517</v>
      </c>
      <c r="H1097">
        <v>2314206</v>
      </c>
    </row>
    <row r="1098" spans="1:8" x14ac:dyDescent="0.25">
      <c r="A1098" t="s">
        <v>1565</v>
      </c>
      <c r="B1098">
        <v>401740</v>
      </c>
      <c r="C1098">
        <v>398232</v>
      </c>
      <c r="D1098">
        <v>2000</v>
      </c>
      <c r="E1098">
        <v>801972</v>
      </c>
      <c r="F1098">
        <v>15</v>
      </c>
      <c r="G1098">
        <v>365850</v>
      </c>
      <c r="H1098">
        <v>29000</v>
      </c>
    </row>
    <row r="1099" spans="1:8" x14ac:dyDescent="0.25">
      <c r="A1099" t="s">
        <v>1566</v>
      </c>
      <c r="B1099">
        <v>588129</v>
      </c>
      <c r="C1099">
        <v>376599</v>
      </c>
      <c r="D1099">
        <v>5900</v>
      </c>
      <c r="E1099">
        <v>970628</v>
      </c>
      <c r="F1099">
        <v>15</v>
      </c>
      <c r="G1099">
        <v>436980</v>
      </c>
      <c r="H1099">
        <v>43668</v>
      </c>
    </row>
    <row r="1100" spans="1:8" x14ac:dyDescent="0.25">
      <c r="A1100" t="s">
        <v>1567</v>
      </c>
      <c r="B1100">
        <v>230366</v>
      </c>
      <c r="C1100">
        <v>241313</v>
      </c>
      <c r="D1100">
        <v>12050</v>
      </c>
      <c r="E1100">
        <v>483729</v>
      </c>
      <c r="F1100">
        <v>15</v>
      </c>
      <c r="G1100">
        <v>190900</v>
      </c>
      <c r="H1100">
        <v>22100</v>
      </c>
    </row>
    <row r="1101" spans="1:8" x14ac:dyDescent="0.25">
      <c r="A1101" t="s">
        <v>1568</v>
      </c>
      <c r="B1101">
        <v>274972</v>
      </c>
      <c r="C1101">
        <v>294957</v>
      </c>
      <c r="D1101">
        <v>1900</v>
      </c>
      <c r="E1101">
        <v>571829</v>
      </c>
      <c r="F1101">
        <v>15</v>
      </c>
      <c r="G1101">
        <v>161100</v>
      </c>
      <c r="H1101">
        <v>16190</v>
      </c>
    </row>
    <row r="1102" spans="1:8" x14ac:dyDescent="0.25">
      <c r="A1102" t="s">
        <v>1569</v>
      </c>
      <c r="B1102">
        <v>843825</v>
      </c>
      <c r="C1102">
        <v>604223</v>
      </c>
      <c r="D1102">
        <v>21600</v>
      </c>
      <c r="E1102">
        <v>1469648</v>
      </c>
      <c r="F1102">
        <v>15</v>
      </c>
      <c r="G1102">
        <v>272726</v>
      </c>
      <c r="H1102">
        <v>89402</v>
      </c>
    </row>
    <row r="1103" spans="1:8" x14ac:dyDescent="0.25">
      <c r="A1103" t="s">
        <v>1570</v>
      </c>
      <c r="B1103">
        <v>563577</v>
      </c>
      <c r="C1103">
        <v>121684</v>
      </c>
      <c r="D1103">
        <v>1700</v>
      </c>
      <c r="E1103">
        <v>686961</v>
      </c>
      <c r="F1103">
        <v>13</v>
      </c>
      <c r="G1103">
        <v>99620</v>
      </c>
      <c r="H1103">
        <v>43085</v>
      </c>
    </row>
    <row r="1104" spans="1:8" x14ac:dyDescent="0.25">
      <c r="A1104" t="s">
        <v>1571</v>
      </c>
      <c r="B1104">
        <v>3191718</v>
      </c>
      <c r="C1104">
        <v>4450672</v>
      </c>
      <c r="D1104">
        <v>49820</v>
      </c>
      <c r="E1104">
        <v>7692210</v>
      </c>
      <c r="F1104">
        <v>15</v>
      </c>
      <c r="G1104">
        <v>1151629</v>
      </c>
      <c r="H1104">
        <v>458326</v>
      </c>
    </row>
    <row r="1105" spans="1:8" x14ac:dyDescent="0.25">
      <c r="A1105" t="s">
        <v>1572</v>
      </c>
      <c r="B1105">
        <v>829776</v>
      </c>
      <c r="C1105">
        <v>126234</v>
      </c>
      <c r="D1105">
        <v>1000</v>
      </c>
      <c r="E1105">
        <v>957010</v>
      </c>
      <c r="F1105">
        <v>6</v>
      </c>
      <c r="G1105">
        <v>228731</v>
      </c>
      <c r="H1105">
        <v>163021</v>
      </c>
    </row>
    <row r="1106" spans="1:8" x14ac:dyDescent="0.25">
      <c r="A1106" t="s">
        <v>1573</v>
      </c>
      <c r="B1106">
        <v>1216862</v>
      </c>
      <c r="C1106">
        <v>700399</v>
      </c>
      <c r="D1106">
        <v>5656</v>
      </c>
      <c r="E1106">
        <v>1922917</v>
      </c>
      <c r="F1106">
        <v>15</v>
      </c>
      <c r="G1106">
        <v>366600</v>
      </c>
      <c r="H1106">
        <v>102588</v>
      </c>
    </row>
    <row r="1107" spans="1:8" x14ac:dyDescent="0.25">
      <c r="A1107" t="s">
        <v>1574</v>
      </c>
      <c r="B1107">
        <v>174232</v>
      </c>
      <c r="C1107">
        <v>26540</v>
      </c>
      <c r="D1107">
        <v>0</v>
      </c>
      <c r="E1107">
        <v>200772</v>
      </c>
      <c r="F1107">
        <v>15</v>
      </c>
      <c r="G1107">
        <v>30370</v>
      </c>
      <c r="H1107">
        <v>11400</v>
      </c>
    </row>
    <row r="1108" spans="1:8" x14ac:dyDescent="0.25">
      <c r="A1108" t="s">
        <v>1575</v>
      </c>
      <c r="B1108">
        <v>0</v>
      </c>
      <c r="C1108">
        <v>36950</v>
      </c>
      <c r="D1108">
        <v>0</v>
      </c>
      <c r="E1108">
        <v>36950</v>
      </c>
      <c r="F1108">
        <v>1</v>
      </c>
      <c r="G1108">
        <v>36950</v>
      </c>
      <c r="H1108">
        <v>36950</v>
      </c>
    </row>
    <row r="1109" spans="1:8" x14ac:dyDescent="0.25">
      <c r="A1109" t="s">
        <v>1576</v>
      </c>
      <c r="B1109">
        <v>0</v>
      </c>
      <c r="C1109">
        <v>1300</v>
      </c>
      <c r="D1109">
        <v>0</v>
      </c>
      <c r="E1109">
        <v>1300</v>
      </c>
      <c r="F1109">
        <v>1</v>
      </c>
      <c r="G1109">
        <v>1300</v>
      </c>
      <c r="H1109">
        <v>1300</v>
      </c>
    </row>
    <row r="1110" spans="1:8" x14ac:dyDescent="0.25">
      <c r="A1110" t="s">
        <v>1577</v>
      </c>
      <c r="B1110">
        <v>213386</v>
      </c>
      <c r="C1110">
        <v>98001</v>
      </c>
      <c r="D1110">
        <v>0</v>
      </c>
      <c r="E1110">
        <v>311387</v>
      </c>
      <c r="F1110">
        <v>15</v>
      </c>
      <c r="G1110">
        <v>69752</v>
      </c>
      <c r="H1110">
        <v>14083</v>
      </c>
    </row>
    <row r="1111" spans="1:8" x14ac:dyDescent="0.25">
      <c r="A1111" t="s">
        <v>1578</v>
      </c>
      <c r="B1111">
        <v>162948</v>
      </c>
      <c r="C1111">
        <v>623</v>
      </c>
      <c r="D1111">
        <v>100</v>
      </c>
      <c r="E1111">
        <v>163671</v>
      </c>
      <c r="F1111">
        <v>12</v>
      </c>
      <c r="G1111">
        <v>50423</v>
      </c>
      <c r="H1111">
        <v>8747</v>
      </c>
    </row>
    <row r="1112" spans="1:8" x14ac:dyDescent="0.25">
      <c r="A1112" t="s">
        <v>1579</v>
      </c>
      <c r="B1112">
        <v>154200</v>
      </c>
      <c r="C1112">
        <v>28758</v>
      </c>
      <c r="D1112">
        <v>0</v>
      </c>
      <c r="E1112">
        <v>182958</v>
      </c>
      <c r="F1112">
        <v>14</v>
      </c>
      <c r="G1112">
        <v>25500</v>
      </c>
      <c r="H1112">
        <v>12350</v>
      </c>
    </row>
    <row r="1113" spans="1:8" x14ac:dyDescent="0.25">
      <c r="A1113" t="s">
        <v>1580</v>
      </c>
      <c r="B1113">
        <v>1858951</v>
      </c>
      <c r="C1113">
        <v>1276000</v>
      </c>
      <c r="D1113">
        <v>42205</v>
      </c>
      <c r="E1113">
        <v>3177156</v>
      </c>
      <c r="F1113">
        <v>8</v>
      </c>
      <c r="G1113">
        <v>1017980</v>
      </c>
      <c r="H1113">
        <v>276959</v>
      </c>
    </row>
    <row r="1114" spans="1:8" x14ac:dyDescent="0.25">
      <c r="A1114" t="s">
        <v>1581</v>
      </c>
      <c r="B1114">
        <v>2230135</v>
      </c>
      <c r="C1114">
        <v>1510869</v>
      </c>
      <c r="D1114">
        <v>850000</v>
      </c>
      <c r="E1114">
        <v>4591004</v>
      </c>
      <c r="F1114">
        <v>11</v>
      </c>
      <c r="G1114">
        <v>1241568</v>
      </c>
      <c r="H1114">
        <v>402530</v>
      </c>
    </row>
    <row r="1115" spans="1:8" x14ac:dyDescent="0.25">
      <c r="A1115" t="s">
        <v>1582</v>
      </c>
      <c r="B1115">
        <v>191739</v>
      </c>
      <c r="C1115">
        <v>1128184</v>
      </c>
      <c r="D1115">
        <v>302675</v>
      </c>
      <c r="E1115">
        <v>1622598</v>
      </c>
      <c r="F1115">
        <v>15</v>
      </c>
      <c r="G1115">
        <v>213599</v>
      </c>
      <c r="H1115">
        <v>87967</v>
      </c>
    </row>
    <row r="1116" spans="1:8" x14ac:dyDescent="0.25">
      <c r="A1116" t="s">
        <v>1583</v>
      </c>
      <c r="B1116">
        <v>469027</v>
      </c>
      <c r="C1116">
        <v>239616</v>
      </c>
      <c r="D1116">
        <v>94177</v>
      </c>
      <c r="E1116">
        <v>802820</v>
      </c>
      <c r="F1116">
        <v>15</v>
      </c>
      <c r="G1116">
        <v>128800</v>
      </c>
      <c r="H1116">
        <v>46428</v>
      </c>
    </row>
    <row r="1117" spans="1:8" x14ac:dyDescent="0.25">
      <c r="A1117" t="s">
        <v>1584</v>
      </c>
      <c r="B1117">
        <v>111063</v>
      </c>
      <c r="C1117">
        <v>505408</v>
      </c>
      <c r="D1117">
        <v>0</v>
      </c>
      <c r="E1117">
        <v>616471</v>
      </c>
      <c r="F1117">
        <v>15</v>
      </c>
      <c r="G1117">
        <v>175230</v>
      </c>
      <c r="H1117">
        <v>22400</v>
      </c>
    </row>
    <row r="1118" spans="1:8" x14ac:dyDescent="0.25">
      <c r="A1118" t="s">
        <v>1585</v>
      </c>
      <c r="B1118">
        <v>65200</v>
      </c>
      <c r="C1118">
        <v>10538</v>
      </c>
      <c r="D1118">
        <v>27600</v>
      </c>
      <c r="E1118">
        <v>103338</v>
      </c>
      <c r="F1118">
        <v>15</v>
      </c>
      <c r="G1118">
        <v>17400</v>
      </c>
      <c r="H1118">
        <v>5378</v>
      </c>
    </row>
    <row r="1119" spans="1:8" x14ac:dyDescent="0.25">
      <c r="A1119" t="s">
        <v>1586</v>
      </c>
      <c r="B1119">
        <v>940588</v>
      </c>
      <c r="C1119">
        <v>28319</v>
      </c>
      <c r="D1119">
        <v>37180</v>
      </c>
      <c r="E1119">
        <v>1006087</v>
      </c>
      <c r="F1119">
        <v>15</v>
      </c>
      <c r="G1119">
        <v>176400</v>
      </c>
      <c r="H1119">
        <v>56000</v>
      </c>
    </row>
    <row r="1120" spans="1:8" x14ac:dyDescent="0.25">
      <c r="A1120" t="s">
        <v>1587</v>
      </c>
      <c r="B1120">
        <v>18125</v>
      </c>
      <c r="C1120">
        <v>47915</v>
      </c>
      <c r="D1120">
        <v>5300</v>
      </c>
      <c r="E1120">
        <v>71340</v>
      </c>
      <c r="F1120">
        <v>4</v>
      </c>
      <c r="G1120">
        <v>23025</v>
      </c>
      <c r="H1120">
        <v>21956.5</v>
      </c>
    </row>
    <row r="1121" spans="1:8" x14ac:dyDescent="0.25">
      <c r="A1121" t="s">
        <v>1588</v>
      </c>
      <c r="B1121">
        <v>10100</v>
      </c>
      <c r="C1121">
        <v>6077</v>
      </c>
      <c r="D1121">
        <v>0</v>
      </c>
      <c r="E1121">
        <v>16177</v>
      </c>
      <c r="F1121">
        <v>6</v>
      </c>
      <c r="G1121">
        <v>7000</v>
      </c>
      <c r="H1121">
        <v>2450</v>
      </c>
    </row>
    <row r="1122" spans="1:8" x14ac:dyDescent="0.25">
      <c r="A1122" t="s">
        <v>1589</v>
      </c>
      <c r="B1122">
        <v>50600</v>
      </c>
      <c r="C1122">
        <v>927216</v>
      </c>
      <c r="D1122">
        <v>4000</v>
      </c>
      <c r="E1122">
        <v>981816</v>
      </c>
      <c r="F1122">
        <v>15</v>
      </c>
      <c r="G1122">
        <v>243000</v>
      </c>
      <c r="H1122">
        <v>36232</v>
      </c>
    </row>
    <row r="1123" spans="1:8" x14ac:dyDescent="0.25">
      <c r="A1123" t="s">
        <v>1590</v>
      </c>
      <c r="B1123">
        <v>113900</v>
      </c>
      <c r="C1123">
        <v>187180</v>
      </c>
      <c r="D1123">
        <v>300</v>
      </c>
      <c r="E1123">
        <v>301380</v>
      </c>
      <c r="F1123">
        <v>15</v>
      </c>
      <c r="G1123">
        <v>45100</v>
      </c>
      <c r="H1123">
        <v>17942</v>
      </c>
    </row>
    <row r="1124" spans="1:8" x14ac:dyDescent="0.25">
      <c r="A1124" t="s">
        <v>1591</v>
      </c>
      <c r="B1124">
        <v>601356</v>
      </c>
      <c r="C1124">
        <v>64975</v>
      </c>
      <c r="D1124">
        <v>85656</v>
      </c>
      <c r="E1124">
        <v>751987</v>
      </c>
      <c r="F1124">
        <v>15</v>
      </c>
      <c r="G1124">
        <v>123316</v>
      </c>
      <c r="H1124">
        <v>44800</v>
      </c>
    </row>
    <row r="1125" spans="1:8" x14ac:dyDescent="0.25">
      <c r="A1125" t="s">
        <v>1592</v>
      </c>
      <c r="B1125">
        <v>0</v>
      </c>
      <c r="C1125">
        <v>575135</v>
      </c>
      <c r="D1125">
        <v>0</v>
      </c>
      <c r="E1125">
        <v>575135</v>
      </c>
      <c r="F1125">
        <v>1</v>
      </c>
      <c r="G1125">
        <v>575135</v>
      </c>
      <c r="H1125">
        <v>575135</v>
      </c>
    </row>
    <row r="1126" spans="1:8" x14ac:dyDescent="0.25">
      <c r="A1126" t="s">
        <v>1593</v>
      </c>
      <c r="B1126">
        <v>575135</v>
      </c>
      <c r="C1126">
        <v>0</v>
      </c>
      <c r="D1126">
        <v>0</v>
      </c>
      <c r="E1126">
        <v>575135</v>
      </c>
      <c r="F1126">
        <v>1</v>
      </c>
      <c r="G1126">
        <v>575135</v>
      </c>
      <c r="H1126">
        <v>575135</v>
      </c>
    </row>
    <row r="1127" spans="1:8" x14ac:dyDescent="0.25">
      <c r="A1127" t="s">
        <v>1594</v>
      </c>
      <c r="B1127">
        <v>41498</v>
      </c>
      <c r="C1127">
        <v>56702</v>
      </c>
      <c r="D1127">
        <v>7259</v>
      </c>
      <c r="E1127">
        <v>105459</v>
      </c>
      <c r="F1127">
        <v>15</v>
      </c>
      <c r="G1127">
        <v>19313</v>
      </c>
      <c r="H1127">
        <v>6779</v>
      </c>
    </row>
    <row r="1128" spans="1:8" x14ac:dyDescent="0.25">
      <c r="A1128" t="s">
        <v>1595</v>
      </c>
      <c r="B1128">
        <v>216031</v>
      </c>
      <c r="C1128">
        <v>241055</v>
      </c>
      <c r="D1128">
        <v>8432</v>
      </c>
      <c r="E1128">
        <v>465518</v>
      </c>
      <c r="F1128">
        <v>15</v>
      </c>
      <c r="G1128">
        <v>137192</v>
      </c>
      <c r="H1128">
        <v>12261</v>
      </c>
    </row>
    <row r="1129" spans="1:8" x14ac:dyDescent="0.25">
      <c r="A1129" t="s">
        <v>1596</v>
      </c>
      <c r="B1129">
        <v>750</v>
      </c>
      <c r="C1129">
        <v>0</v>
      </c>
      <c r="D1129">
        <v>0</v>
      </c>
      <c r="E1129">
        <v>750</v>
      </c>
      <c r="F1129">
        <v>1</v>
      </c>
      <c r="G1129">
        <v>750</v>
      </c>
      <c r="H1129">
        <v>750</v>
      </c>
    </row>
    <row r="1130" spans="1:8" x14ac:dyDescent="0.25">
      <c r="A1130" t="s">
        <v>361</v>
      </c>
      <c r="B1130">
        <v>1662978</v>
      </c>
      <c r="C1130">
        <v>1980508</v>
      </c>
      <c r="D1130">
        <v>447980</v>
      </c>
      <c r="E1130">
        <v>4091466</v>
      </c>
      <c r="F1130">
        <v>15</v>
      </c>
      <c r="G1130">
        <v>803685</v>
      </c>
      <c r="H1130">
        <v>196600</v>
      </c>
    </row>
    <row r="1131" spans="1:8" x14ac:dyDescent="0.25">
      <c r="A1131" t="s">
        <v>1597</v>
      </c>
      <c r="B1131">
        <v>13000</v>
      </c>
      <c r="C1131">
        <v>1800</v>
      </c>
      <c r="D1131">
        <v>0</v>
      </c>
      <c r="E1131">
        <v>14800</v>
      </c>
      <c r="F1131">
        <v>1</v>
      </c>
      <c r="G1131">
        <v>14650</v>
      </c>
      <c r="H1131">
        <v>7400</v>
      </c>
    </row>
    <row r="1132" spans="1:8" x14ac:dyDescent="0.25">
      <c r="A1132" t="s">
        <v>1598</v>
      </c>
      <c r="B1132">
        <v>1122524</v>
      </c>
      <c r="C1132">
        <v>15300</v>
      </c>
      <c r="D1132">
        <v>0</v>
      </c>
      <c r="E1132">
        <v>1137824</v>
      </c>
      <c r="F1132">
        <v>1</v>
      </c>
      <c r="G1132">
        <v>1137824</v>
      </c>
      <c r="H1132">
        <v>1137824</v>
      </c>
    </row>
    <row r="1133" spans="1:8" x14ac:dyDescent="0.25">
      <c r="A1133" t="s">
        <v>1599</v>
      </c>
      <c r="B1133">
        <v>153970</v>
      </c>
      <c r="C1133">
        <v>7851</v>
      </c>
      <c r="D1133">
        <v>24159</v>
      </c>
      <c r="E1133">
        <v>185980</v>
      </c>
      <c r="F1133">
        <v>15</v>
      </c>
      <c r="G1133">
        <v>33555</v>
      </c>
      <c r="H1133">
        <v>12591</v>
      </c>
    </row>
    <row r="1134" spans="1:8" x14ac:dyDescent="0.25">
      <c r="A1134" t="s">
        <v>1600</v>
      </c>
      <c r="B1134">
        <v>48922</v>
      </c>
      <c r="C1134">
        <v>5789</v>
      </c>
      <c r="D1134">
        <v>3556</v>
      </c>
      <c r="E1134">
        <v>58267</v>
      </c>
      <c r="F1134">
        <v>12</v>
      </c>
      <c r="G1134">
        <v>10109</v>
      </c>
      <c r="H1134">
        <v>4590</v>
      </c>
    </row>
    <row r="1135" spans="1:8" x14ac:dyDescent="0.25">
      <c r="A1135" t="s">
        <v>1601</v>
      </c>
      <c r="B1135">
        <v>165825</v>
      </c>
      <c r="C1135">
        <v>29283</v>
      </c>
      <c r="D1135">
        <v>556</v>
      </c>
      <c r="E1135">
        <v>195664</v>
      </c>
      <c r="F1135">
        <v>14</v>
      </c>
      <c r="G1135">
        <v>118140</v>
      </c>
      <c r="H1135">
        <v>6649</v>
      </c>
    </row>
    <row r="1136" spans="1:8" x14ac:dyDescent="0.25">
      <c r="A1136" t="s">
        <v>1602</v>
      </c>
      <c r="B1136">
        <v>47382</v>
      </c>
      <c r="C1136">
        <v>0</v>
      </c>
      <c r="D1136">
        <v>0</v>
      </c>
      <c r="E1136">
        <v>47382</v>
      </c>
      <c r="F1136">
        <v>3</v>
      </c>
      <c r="G1136">
        <v>28910</v>
      </c>
      <c r="H1136">
        <v>12593</v>
      </c>
    </row>
    <row r="1137" spans="1:8" x14ac:dyDescent="0.25">
      <c r="A1137" t="s">
        <v>1603</v>
      </c>
      <c r="B1137">
        <v>47656</v>
      </c>
      <c r="C1137">
        <v>0</v>
      </c>
      <c r="D1137">
        <v>0</v>
      </c>
      <c r="E1137">
        <v>47656</v>
      </c>
      <c r="F1137">
        <v>3</v>
      </c>
      <c r="G1137">
        <v>29184</v>
      </c>
      <c r="H1137">
        <v>12593</v>
      </c>
    </row>
    <row r="1138" spans="1:8" x14ac:dyDescent="0.25">
      <c r="A1138" t="s">
        <v>1604</v>
      </c>
      <c r="B1138">
        <v>28912</v>
      </c>
      <c r="C1138">
        <v>0</v>
      </c>
      <c r="D1138">
        <v>100</v>
      </c>
      <c r="E1138">
        <v>29012</v>
      </c>
      <c r="F1138">
        <v>8</v>
      </c>
      <c r="G1138">
        <v>7732</v>
      </c>
      <c r="H1138">
        <v>3690</v>
      </c>
    </row>
    <row r="1139" spans="1:8" x14ac:dyDescent="0.25">
      <c r="A1139" t="s">
        <v>1605</v>
      </c>
      <c r="B1139">
        <v>0</v>
      </c>
      <c r="C1139">
        <v>350392</v>
      </c>
      <c r="D1139">
        <v>0</v>
      </c>
      <c r="E1139">
        <v>350392</v>
      </c>
      <c r="F1139">
        <v>1</v>
      </c>
      <c r="G1139">
        <v>350392</v>
      </c>
      <c r="H1139">
        <v>350392</v>
      </c>
    </row>
    <row r="1140" spans="1:8" x14ac:dyDescent="0.25">
      <c r="A1140" t="s">
        <v>1606</v>
      </c>
      <c r="B1140">
        <v>232377</v>
      </c>
      <c r="C1140">
        <v>100</v>
      </c>
      <c r="D1140">
        <v>60683</v>
      </c>
      <c r="E1140">
        <v>293160</v>
      </c>
      <c r="F1140">
        <v>15</v>
      </c>
      <c r="G1140">
        <v>70602</v>
      </c>
      <c r="H1140">
        <v>16850</v>
      </c>
    </row>
    <row r="1141" spans="1:8" x14ac:dyDescent="0.25">
      <c r="A1141" t="s">
        <v>1607</v>
      </c>
      <c r="B1141">
        <v>93995</v>
      </c>
      <c r="C1141">
        <v>161701</v>
      </c>
      <c r="D1141">
        <v>11100</v>
      </c>
      <c r="E1141">
        <v>266796</v>
      </c>
      <c r="F1141">
        <v>13</v>
      </c>
      <c r="G1141">
        <v>34002</v>
      </c>
      <c r="H1141">
        <v>20000</v>
      </c>
    </row>
    <row r="1142" spans="1:8" x14ac:dyDescent="0.25">
      <c r="A1142" t="s">
        <v>1608</v>
      </c>
      <c r="B1142">
        <v>71634</v>
      </c>
      <c r="C1142">
        <v>166213</v>
      </c>
      <c r="D1142">
        <v>15950</v>
      </c>
      <c r="E1142">
        <v>253797</v>
      </c>
      <c r="F1142">
        <v>15</v>
      </c>
      <c r="G1142">
        <v>54000</v>
      </c>
      <c r="H1142">
        <v>11520</v>
      </c>
    </row>
    <row r="1143" spans="1:8" x14ac:dyDescent="0.25">
      <c r="A1143" t="s">
        <v>1609</v>
      </c>
      <c r="B1143">
        <v>160532</v>
      </c>
      <c r="C1143">
        <v>360659</v>
      </c>
      <c r="D1143">
        <v>1200</v>
      </c>
      <c r="E1143">
        <v>522391</v>
      </c>
      <c r="F1143">
        <v>15</v>
      </c>
      <c r="G1143">
        <v>85100</v>
      </c>
      <c r="H1143">
        <v>34100</v>
      </c>
    </row>
    <row r="1144" spans="1:8" x14ac:dyDescent="0.25">
      <c r="A1144" t="s">
        <v>1610</v>
      </c>
      <c r="B1144">
        <v>88702</v>
      </c>
      <c r="C1144">
        <v>158316</v>
      </c>
      <c r="D1144">
        <v>7055</v>
      </c>
      <c r="E1144">
        <v>254073</v>
      </c>
      <c r="F1144">
        <v>15</v>
      </c>
      <c r="G1144">
        <v>31554</v>
      </c>
      <c r="H1144">
        <v>18631</v>
      </c>
    </row>
    <row r="1145" spans="1:8" x14ac:dyDescent="0.25">
      <c r="A1145" t="s">
        <v>1611</v>
      </c>
      <c r="B1145">
        <v>8000</v>
      </c>
      <c r="C1145">
        <v>28500</v>
      </c>
      <c r="D1145">
        <v>4000</v>
      </c>
      <c r="E1145">
        <v>40500</v>
      </c>
      <c r="F1145">
        <v>2</v>
      </c>
      <c r="G1145">
        <v>21500</v>
      </c>
      <c r="H1145">
        <v>20250</v>
      </c>
    </row>
    <row r="1146" spans="1:8" x14ac:dyDescent="0.25">
      <c r="A1146" t="s">
        <v>1612</v>
      </c>
      <c r="B1146">
        <v>6425</v>
      </c>
      <c r="C1146">
        <v>225884</v>
      </c>
      <c r="D1146">
        <v>15700</v>
      </c>
      <c r="E1146">
        <v>248009</v>
      </c>
      <c r="F1146">
        <v>8</v>
      </c>
      <c r="G1146">
        <v>104090</v>
      </c>
      <c r="H1146">
        <v>16463</v>
      </c>
    </row>
    <row r="1147" spans="1:8" x14ac:dyDescent="0.25">
      <c r="A1147" t="s">
        <v>1613</v>
      </c>
      <c r="B1147">
        <v>120600</v>
      </c>
      <c r="C1147">
        <v>461535</v>
      </c>
      <c r="D1147">
        <v>1000</v>
      </c>
      <c r="E1147">
        <v>583135</v>
      </c>
      <c r="F1147">
        <v>15</v>
      </c>
      <c r="G1147">
        <v>110950</v>
      </c>
      <c r="H1147">
        <v>31828</v>
      </c>
    </row>
    <row r="1148" spans="1:8" x14ac:dyDescent="0.25">
      <c r="A1148" t="s">
        <v>1614</v>
      </c>
      <c r="B1148">
        <v>1365189</v>
      </c>
      <c r="C1148">
        <v>338464</v>
      </c>
      <c r="D1148">
        <v>168800</v>
      </c>
      <c r="E1148">
        <v>1872453</v>
      </c>
      <c r="F1148">
        <v>15</v>
      </c>
      <c r="G1148">
        <v>458800</v>
      </c>
      <c r="H1148">
        <v>80327</v>
      </c>
    </row>
    <row r="1149" spans="1:8" x14ac:dyDescent="0.25">
      <c r="A1149" t="s">
        <v>1615</v>
      </c>
      <c r="B1149">
        <v>2894642</v>
      </c>
      <c r="C1149">
        <v>2612514</v>
      </c>
      <c r="D1149">
        <v>232259</v>
      </c>
      <c r="E1149">
        <v>5739415</v>
      </c>
      <c r="F1149">
        <v>9</v>
      </c>
      <c r="G1149">
        <v>837221</v>
      </c>
      <c r="H1149">
        <v>597183</v>
      </c>
    </row>
    <row r="1150" spans="1:8" x14ac:dyDescent="0.25">
      <c r="A1150" t="s">
        <v>1616</v>
      </c>
      <c r="B1150">
        <v>367900</v>
      </c>
      <c r="C1150">
        <v>16530</v>
      </c>
      <c r="D1150">
        <v>60619</v>
      </c>
      <c r="E1150">
        <v>445049</v>
      </c>
      <c r="F1150">
        <v>14</v>
      </c>
      <c r="G1150">
        <v>137000</v>
      </c>
      <c r="H1150">
        <v>26693</v>
      </c>
    </row>
    <row r="1151" spans="1:8" x14ac:dyDescent="0.25">
      <c r="A1151" t="s">
        <v>1617</v>
      </c>
      <c r="B1151">
        <v>147215</v>
      </c>
      <c r="C1151">
        <v>39760</v>
      </c>
      <c r="D1151">
        <v>7055</v>
      </c>
      <c r="E1151">
        <v>194030</v>
      </c>
      <c r="F1151">
        <v>5</v>
      </c>
      <c r="G1151">
        <v>66730</v>
      </c>
      <c r="H1151">
        <v>27844</v>
      </c>
    </row>
    <row r="1152" spans="1:8" x14ac:dyDescent="0.25">
      <c r="A1152" t="s">
        <v>1618</v>
      </c>
      <c r="B1152">
        <v>648788</v>
      </c>
      <c r="C1152">
        <v>746166</v>
      </c>
      <c r="D1152">
        <v>12300</v>
      </c>
      <c r="E1152">
        <v>1407254</v>
      </c>
      <c r="F1152">
        <v>15</v>
      </c>
      <c r="G1152">
        <v>218003</v>
      </c>
      <c r="H1152">
        <v>70255</v>
      </c>
    </row>
    <row r="1153" spans="1:8" x14ac:dyDescent="0.25">
      <c r="A1153" t="s">
        <v>1619</v>
      </c>
      <c r="B1153">
        <v>30925</v>
      </c>
      <c r="C1153">
        <v>119140</v>
      </c>
      <c r="D1153">
        <v>0</v>
      </c>
      <c r="E1153">
        <v>150065</v>
      </c>
      <c r="F1153">
        <v>15</v>
      </c>
      <c r="G1153">
        <v>26700</v>
      </c>
      <c r="H1153">
        <v>5308</v>
      </c>
    </row>
    <row r="1154" spans="1:8" x14ac:dyDescent="0.25">
      <c r="A1154" t="s">
        <v>1620</v>
      </c>
      <c r="B1154">
        <v>99211</v>
      </c>
      <c r="C1154">
        <v>3738</v>
      </c>
      <c r="D1154">
        <v>0</v>
      </c>
      <c r="E1154">
        <v>102949</v>
      </c>
      <c r="F1154">
        <v>8</v>
      </c>
      <c r="G1154">
        <v>71970</v>
      </c>
      <c r="H1154">
        <v>2157.5</v>
      </c>
    </row>
    <row r="1155" spans="1:8" x14ac:dyDescent="0.25">
      <c r="A1155" t="s">
        <v>1621</v>
      </c>
      <c r="B1155">
        <v>406877</v>
      </c>
      <c r="C1155">
        <v>272086</v>
      </c>
      <c r="D1155">
        <v>19600</v>
      </c>
      <c r="E1155">
        <v>698563</v>
      </c>
      <c r="F1155">
        <v>15</v>
      </c>
      <c r="G1155">
        <v>146231</v>
      </c>
      <c r="H1155">
        <v>33200</v>
      </c>
    </row>
    <row r="1156" spans="1:8" x14ac:dyDescent="0.25">
      <c r="A1156" t="s">
        <v>1622</v>
      </c>
      <c r="B1156">
        <v>54365</v>
      </c>
      <c r="C1156">
        <v>918</v>
      </c>
      <c r="D1156">
        <v>2796</v>
      </c>
      <c r="E1156">
        <v>58079</v>
      </c>
      <c r="F1156">
        <v>3</v>
      </c>
      <c r="G1156">
        <v>28699</v>
      </c>
      <c r="H1156">
        <v>19525</v>
      </c>
    </row>
    <row r="1157" spans="1:8" x14ac:dyDescent="0.25">
      <c r="A1157" t="s">
        <v>1623</v>
      </c>
      <c r="B1157">
        <v>105500</v>
      </c>
      <c r="C1157">
        <v>5514</v>
      </c>
      <c r="D1157">
        <v>0</v>
      </c>
      <c r="E1157">
        <v>111014</v>
      </c>
      <c r="F1157">
        <v>13</v>
      </c>
      <c r="G1157">
        <v>14500</v>
      </c>
      <c r="H1157">
        <v>11500</v>
      </c>
    </row>
    <row r="1158" spans="1:8" x14ac:dyDescent="0.25">
      <c r="A1158" t="s">
        <v>1624</v>
      </c>
      <c r="B1158">
        <v>715200</v>
      </c>
      <c r="C1158">
        <v>207807</v>
      </c>
      <c r="D1158">
        <v>94500</v>
      </c>
      <c r="E1158">
        <v>1017507</v>
      </c>
      <c r="F1158">
        <v>15</v>
      </c>
      <c r="G1158">
        <v>167500</v>
      </c>
      <c r="H1158">
        <v>53200</v>
      </c>
    </row>
    <row r="1159" spans="1:8" x14ac:dyDescent="0.25">
      <c r="A1159" t="s">
        <v>1625</v>
      </c>
      <c r="B1159">
        <v>457800</v>
      </c>
      <c r="C1159">
        <v>193326</v>
      </c>
      <c r="D1159">
        <v>51000</v>
      </c>
      <c r="E1159">
        <v>702126</v>
      </c>
      <c r="F1159">
        <v>15</v>
      </c>
      <c r="G1159">
        <v>187149</v>
      </c>
      <c r="H1159">
        <v>25700</v>
      </c>
    </row>
    <row r="1160" spans="1:8" x14ac:dyDescent="0.25">
      <c r="A1160" t="s">
        <v>1626</v>
      </c>
      <c r="B1160">
        <v>353500</v>
      </c>
      <c r="C1160">
        <v>101465</v>
      </c>
      <c r="D1160">
        <v>64947</v>
      </c>
      <c r="E1160">
        <v>519912</v>
      </c>
      <c r="F1160">
        <v>15</v>
      </c>
      <c r="G1160">
        <v>75688</v>
      </c>
      <c r="H1160">
        <v>32000</v>
      </c>
    </row>
    <row r="1161" spans="1:8" x14ac:dyDescent="0.25">
      <c r="A1161" t="s">
        <v>1627</v>
      </c>
      <c r="B1161">
        <v>1279383</v>
      </c>
      <c r="C1161">
        <v>789266</v>
      </c>
      <c r="D1161">
        <v>12439</v>
      </c>
      <c r="E1161">
        <v>2081088</v>
      </c>
      <c r="F1161">
        <v>15</v>
      </c>
      <c r="G1161">
        <v>333300</v>
      </c>
      <c r="H1161">
        <v>152741</v>
      </c>
    </row>
    <row r="1162" spans="1:8" x14ac:dyDescent="0.25">
      <c r="A1162" t="s">
        <v>1628</v>
      </c>
      <c r="B1162">
        <v>1139473</v>
      </c>
      <c r="C1162">
        <v>4542303</v>
      </c>
      <c r="D1162">
        <v>258817</v>
      </c>
      <c r="E1162">
        <v>5940593</v>
      </c>
      <c r="F1162">
        <v>15</v>
      </c>
      <c r="G1162">
        <v>1178195</v>
      </c>
      <c r="H1162">
        <v>397146</v>
      </c>
    </row>
    <row r="1163" spans="1:8" x14ac:dyDescent="0.25">
      <c r="A1163" t="s">
        <v>1629</v>
      </c>
      <c r="B1163">
        <v>444100</v>
      </c>
      <c r="C1163">
        <v>161478</v>
      </c>
      <c r="D1163">
        <v>25000</v>
      </c>
      <c r="E1163">
        <v>630578</v>
      </c>
      <c r="F1163">
        <v>15</v>
      </c>
      <c r="G1163">
        <v>164684</v>
      </c>
      <c r="H1163">
        <v>31000</v>
      </c>
    </row>
    <row r="1164" spans="1:8" x14ac:dyDescent="0.25">
      <c r="A1164" t="s">
        <v>1630</v>
      </c>
      <c r="B1164">
        <v>1978480</v>
      </c>
      <c r="C1164">
        <v>2271063</v>
      </c>
      <c r="D1164">
        <v>67200</v>
      </c>
      <c r="E1164">
        <v>4316743</v>
      </c>
      <c r="F1164">
        <v>14</v>
      </c>
      <c r="G1164">
        <v>803606</v>
      </c>
      <c r="H1164">
        <v>289355</v>
      </c>
    </row>
    <row r="1165" spans="1:8" x14ac:dyDescent="0.25">
      <c r="A1165" t="s">
        <v>1631</v>
      </c>
      <c r="B1165">
        <v>341006</v>
      </c>
      <c r="C1165">
        <v>161316</v>
      </c>
      <c r="D1165">
        <v>0</v>
      </c>
      <c r="E1165">
        <v>502322</v>
      </c>
      <c r="F1165">
        <v>15</v>
      </c>
      <c r="G1165">
        <v>85375</v>
      </c>
      <c r="H1165">
        <v>25395</v>
      </c>
    </row>
    <row r="1166" spans="1:8" x14ac:dyDescent="0.25">
      <c r="A1166" t="s">
        <v>1632</v>
      </c>
      <c r="B1166">
        <v>1076358</v>
      </c>
      <c r="C1166">
        <v>669874</v>
      </c>
      <c r="D1166">
        <v>36911</v>
      </c>
      <c r="E1166">
        <v>1783143</v>
      </c>
      <c r="F1166">
        <v>14</v>
      </c>
      <c r="G1166">
        <v>172383</v>
      </c>
      <c r="H1166">
        <v>138728</v>
      </c>
    </row>
    <row r="1167" spans="1:8" x14ac:dyDescent="0.25">
      <c r="A1167" t="s">
        <v>1633</v>
      </c>
      <c r="B1167">
        <v>6421005</v>
      </c>
      <c r="C1167">
        <v>97741</v>
      </c>
      <c r="D1167">
        <v>5000</v>
      </c>
      <c r="E1167">
        <v>6523746</v>
      </c>
      <c r="F1167">
        <v>15</v>
      </c>
      <c r="G1167">
        <v>1318000</v>
      </c>
      <c r="H1167">
        <v>252247</v>
      </c>
    </row>
    <row r="1168" spans="1:8" x14ac:dyDescent="0.25">
      <c r="A1168" t="s">
        <v>1634</v>
      </c>
      <c r="B1168">
        <v>817342</v>
      </c>
      <c r="C1168">
        <v>1165120</v>
      </c>
      <c r="D1168">
        <v>3775</v>
      </c>
      <c r="E1168">
        <v>1986237</v>
      </c>
      <c r="F1168">
        <v>15</v>
      </c>
      <c r="G1168">
        <v>260598</v>
      </c>
      <c r="H1168">
        <v>114570</v>
      </c>
    </row>
    <row r="1169" spans="1:8" x14ac:dyDescent="0.25">
      <c r="A1169" t="s">
        <v>1635</v>
      </c>
      <c r="B1169">
        <v>1092121</v>
      </c>
      <c r="C1169">
        <v>546893</v>
      </c>
      <c r="D1169">
        <v>33094</v>
      </c>
      <c r="E1169">
        <v>1672108</v>
      </c>
      <c r="F1169">
        <v>15</v>
      </c>
      <c r="G1169">
        <v>282500</v>
      </c>
      <c r="H1169">
        <v>108621</v>
      </c>
    </row>
    <row r="1170" spans="1:8" x14ac:dyDescent="0.25">
      <c r="A1170" t="s">
        <v>1636</v>
      </c>
      <c r="B1170">
        <v>492537</v>
      </c>
      <c r="C1170">
        <v>108837</v>
      </c>
      <c r="D1170">
        <v>3775</v>
      </c>
      <c r="E1170">
        <v>605149</v>
      </c>
      <c r="F1170">
        <v>14</v>
      </c>
      <c r="G1170">
        <v>142336</v>
      </c>
      <c r="H1170">
        <v>30765</v>
      </c>
    </row>
    <row r="1171" spans="1:8" x14ac:dyDescent="0.25">
      <c r="A1171" t="s">
        <v>1637</v>
      </c>
      <c r="B1171">
        <v>4768221</v>
      </c>
      <c r="C1171">
        <v>743911</v>
      </c>
      <c r="D1171">
        <v>148501</v>
      </c>
      <c r="E1171">
        <v>5660633</v>
      </c>
      <c r="F1171">
        <v>15</v>
      </c>
      <c r="G1171">
        <v>3156728</v>
      </c>
      <c r="H1171">
        <v>190584</v>
      </c>
    </row>
    <row r="1172" spans="1:8" x14ac:dyDescent="0.25">
      <c r="A1172" t="s">
        <v>1638</v>
      </c>
      <c r="B1172">
        <v>207942</v>
      </c>
      <c r="C1172">
        <v>26487</v>
      </c>
      <c r="D1172">
        <v>19788</v>
      </c>
      <c r="E1172">
        <v>254217</v>
      </c>
      <c r="F1172">
        <v>15</v>
      </c>
      <c r="G1172">
        <v>95000</v>
      </c>
      <c r="H1172">
        <v>7370</v>
      </c>
    </row>
    <row r="1173" spans="1:8" x14ac:dyDescent="0.25">
      <c r="A1173" t="s">
        <v>1639</v>
      </c>
      <c r="B1173">
        <v>80657</v>
      </c>
      <c r="C1173">
        <v>152247</v>
      </c>
      <c r="D1173">
        <v>400</v>
      </c>
      <c r="E1173">
        <v>233304</v>
      </c>
      <c r="F1173">
        <v>14</v>
      </c>
      <c r="G1173">
        <v>51000</v>
      </c>
      <c r="H1173">
        <v>8250</v>
      </c>
    </row>
    <row r="1174" spans="1:8" x14ac:dyDescent="0.25">
      <c r="A1174" t="s">
        <v>1640</v>
      </c>
      <c r="B1174">
        <v>135716</v>
      </c>
      <c r="C1174">
        <v>106971</v>
      </c>
      <c r="D1174">
        <v>7055</v>
      </c>
      <c r="E1174">
        <v>249742</v>
      </c>
      <c r="F1174">
        <v>15</v>
      </c>
      <c r="G1174">
        <v>60411</v>
      </c>
      <c r="H1174">
        <v>7500</v>
      </c>
    </row>
    <row r="1175" spans="1:8" x14ac:dyDescent="0.25">
      <c r="A1175" t="s">
        <v>1641</v>
      </c>
      <c r="B1175">
        <v>24946</v>
      </c>
      <c r="C1175">
        <v>104365</v>
      </c>
      <c r="D1175">
        <v>0</v>
      </c>
      <c r="E1175">
        <v>129311</v>
      </c>
      <c r="F1175">
        <v>15</v>
      </c>
      <c r="G1175">
        <v>18876</v>
      </c>
      <c r="H1175">
        <v>7500</v>
      </c>
    </row>
    <row r="1176" spans="1:8" x14ac:dyDescent="0.25">
      <c r="A1176" t="s">
        <v>1642</v>
      </c>
      <c r="B1176">
        <v>168787</v>
      </c>
      <c r="C1176">
        <v>181591</v>
      </c>
      <c r="D1176">
        <v>7055</v>
      </c>
      <c r="E1176">
        <v>357433</v>
      </c>
      <c r="F1176">
        <v>5</v>
      </c>
      <c r="G1176">
        <v>134366</v>
      </c>
      <c r="H1176">
        <v>54744</v>
      </c>
    </row>
    <row r="1177" spans="1:8" x14ac:dyDescent="0.25">
      <c r="A1177" t="s">
        <v>1643</v>
      </c>
      <c r="B1177">
        <v>893400</v>
      </c>
      <c r="C1177">
        <v>192875</v>
      </c>
      <c r="D1177">
        <v>193441</v>
      </c>
      <c r="E1177">
        <v>1279716</v>
      </c>
      <c r="F1177">
        <v>15</v>
      </c>
      <c r="G1177">
        <v>624257</v>
      </c>
      <c r="H1177">
        <v>31896</v>
      </c>
    </row>
    <row r="1178" spans="1:8" x14ac:dyDescent="0.25">
      <c r="A1178" t="s">
        <v>1644</v>
      </c>
      <c r="B1178">
        <v>0</v>
      </c>
      <c r="C1178">
        <v>150</v>
      </c>
      <c r="D1178">
        <v>0</v>
      </c>
      <c r="E1178">
        <v>150</v>
      </c>
      <c r="F1178">
        <v>1</v>
      </c>
      <c r="G1178">
        <v>150</v>
      </c>
      <c r="H1178">
        <v>150</v>
      </c>
    </row>
    <row r="1179" spans="1:8" x14ac:dyDescent="0.25">
      <c r="A1179" t="s">
        <v>1645</v>
      </c>
      <c r="B1179">
        <v>792251</v>
      </c>
      <c r="C1179">
        <v>3900</v>
      </c>
      <c r="D1179">
        <v>9400</v>
      </c>
      <c r="E1179">
        <v>805551</v>
      </c>
      <c r="F1179">
        <v>15</v>
      </c>
      <c r="G1179">
        <v>100027</v>
      </c>
      <c r="H1179">
        <v>46671</v>
      </c>
    </row>
    <row r="1180" spans="1:8" x14ac:dyDescent="0.25">
      <c r="A1180" t="s">
        <v>1646</v>
      </c>
      <c r="B1180">
        <v>345100</v>
      </c>
      <c r="C1180">
        <v>2011735</v>
      </c>
      <c r="D1180">
        <v>28442</v>
      </c>
      <c r="E1180">
        <v>2385277</v>
      </c>
      <c r="F1180">
        <v>15</v>
      </c>
      <c r="G1180">
        <v>369087</v>
      </c>
      <c r="H1180">
        <v>98000</v>
      </c>
    </row>
    <row r="1181" spans="1:8" x14ac:dyDescent="0.25">
      <c r="A1181" t="s">
        <v>1647</v>
      </c>
      <c r="B1181">
        <v>0</v>
      </c>
      <c r="C1181">
        <v>135594</v>
      </c>
      <c r="D1181">
        <v>0</v>
      </c>
      <c r="E1181">
        <v>135594</v>
      </c>
      <c r="F1181">
        <v>2</v>
      </c>
      <c r="G1181">
        <v>82383</v>
      </c>
      <c r="H1181">
        <v>67797</v>
      </c>
    </row>
    <row r="1182" spans="1:8" x14ac:dyDescent="0.25">
      <c r="A1182" t="s">
        <v>1648</v>
      </c>
      <c r="B1182">
        <v>0</v>
      </c>
      <c r="C1182">
        <v>6343</v>
      </c>
      <c r="D1182">
        <v>0</v>
      </c>
      <c r="E1182">
        <v>6343</v>
      </c>
      <c r="F1182">
        <v>3</v>
      </c>
      <c r="G1182">
        <v>5723</v>
      </c>
      <c r="H1182">
        <v>500</v>
      </c>
    </row>
    <row r="1183" spans="1:8" x14ac:dyDescent="0.25">
      <c r="A1183" t="s">
        <v>1649</v>
      </c>
      <c r="B1183">
        <v>0</v>
      </c>
      <c r="C1183">
        <v>1054375</v>
      </c>
      <c r="D1183">
        <v>0</v>
      </c>
      <c r="E1183">
        <v>1054375</v>
      </c>
      <c r="F1183">
        <v>2</v>
      </c>
      <c r="G1183">
        <v>791875</v>
      </c>
      <c r="H1183">
        <v>527187.5</v>
      </c>
    </row>
    <row r="1184" spans="1:8" x14ac:dyDescent="0.25">
      <c r="A1184" t="s">
        <v>1650</v>
      </c>
      <c r="B1184">
        <v>7614130</v>
      </c>
      <c r="C1184">
        <v>1328118</v>
      </c>
      <c r="D1184">
        <v>500</v>
      </c>
      <c r="E1184">
        <v>8942748</v>
      </c>
      <c r="F1184">
        <v>15</v>
      </c>
      <c r="G1184">
        <v>1510214</v>
      </c>
      <c r="H1184">
        <v>489801</v>
      </c>
    </row>
    <row r="1185" spans="1:8" x14ac:dyDescent="0.25">
      <c r="A1185" t="s">
        <v>1651</v>
      </c>
      <c r="B1185">
        <v>1647441</v>
      </c>
      <c r="C1185">
        <v>597390</v>
      </c>
      <c r="D1185">
        <v>3220</v>
      </c>
      <c r="E1185">
        <v>2248051</v>
      </c>
      <c r="F1185">
        <v>15</v>
      </c>
      <c r="G1185">
        <v>281028</v>
      </c>
      <c r="H1185">
        <v>143000</v>
      </c>
    </row>
    <row r="1186" spans="1:8" x14ac:dyDescent="0.25">
      <c r="A1186" t="s">
        <v>1652</v>
      </c>
      <c r="B1186">
        <v>35906</v>
      </c>
      <c r="C1186">
        <v>2942</v>
      </c>
      <c r="D1186">
        <v>2796</v>
      </c>
      <c r="E1186">
        <v>41644</v>
      </c>
      <c r="F1186">
        <v>3</v>
      </c>
      <c r="G1186">
        <v>19843</v>
      </c>
      <c r="H1186">
        <v>11228</v>
      </c>
    </row>
    <row r="1187" spans="1:8" x14ac:dyDescent="0.25">
      <c r="A1187" t="s">
        <v>1653</v>
      </c>
      <c r="B1187">
        <v>39358</v>
      </c>
      <c r="C1187">
        <v>747</v>
      </c>
      <c r="D1187">
        <v>0</v>
      </c>
      <c r="E1187">
        <v>40105</v>
      </c>
      <c r="F1187">
        <v>2</v>
      </c>
      <c r="G1187">
        <v>22140</v>
      </c>
      <c r="H1187">
        <v>20052.5</v>
      </c>
    </row>
    <row r="1188" spans="1:8" x14ac:dyDescent="0.25">
      <c r="A1188" t="s">
        <v>1654</v>
      </c>
      <c r="B1188">
        <v>46700</v>
      </c>
      <c r="C1188">
        <v>2177</v>
      </c>
      <c r="D1188">
        <v>3543</v>
      </c>
      <c r="E1188">
        <v>52420</v>
      </c>
      <c r="F1188">
        <v>15</v>
      </c>
      <c r="G1188">
        <v>12356</v>
      </c>
      <c r="H1188">
        <v>1700</v>
      </c>
    </row>
    <row r="1189" spans="1:8" x14ac:dyDescent="0.25">
      <c r="A1189" t="s">
        <v>1655</v>
      </c>
      <c r="B1189">
        <v>44133</v>
      </c>
      <c r="C1189">
        <v>24942</v>
      </c>
      <c r="D1189">
        <v>2796</v>
      </c>
      <c r="E1189">
        <v>71871</v>
      </c>
      <c r="F1189">
        <v>3</v>
      </c>
      <c r="G1189">
        <v>27200</v>
      </c>
      <c r="H1189">
        <v>22835</v>
      </c>
    </row>
    <row r="1190" spans="1:8" x14ac:dyDescent="0.25">
      <c r="A1190" t="s">
        <v>1656</v>
      </c>
      <c r="B1190">
        <v>102524</v>
      </c>
      <c r="C1190">
        <v>990291</v>
      </c>
      <c r="D1190">
        <v>8074</v>
      </c>
      <c r="E1190">
        <v>1100889</v>
      </c>
      <c r="F1190">
        <v>15</v>
      </c>
      <c r="G1190">
        <v>176981</v>
      </c>
      <c r="H1190">
        <v>72450</v>
      </c>
    </row>
    <row r="1191" spans="1:8" x14ac:dyDescent="0.25">
      <c r="A1191" t="s">
        <v>1657</v>
      </c>
      <c r="B1191">
        <v>531409</v>
      </c>
      <c r="C1191">
        <v>1577</v>
      </c>
      <c r="D1191">
        <v>4964</v>
      </c>
      <c r="E1191">
        <v>537950</v>
      </c>
      <c r="F1191">
        <v>7</v>
      </c>
      <c r="G1191">
        <v>213271</v>
      </c>
      <c r="H1191">
        <v>32429</v>
      </c>
    </row>
    <row r="1192" spans="1:8" x14ac:dyDescent="0.25">
      <c r="A1192" t="s">
        <v>1658</v>
      </c>
      <c r="B1192">
        <v>100892</v>
      </c>
      <c r="C1192">
        <v>1251523</v>
      </c>
      <c r="D1192">
        <v>12551</v>
      </c>
      <c r="E1192">
        <v>1364966</v>
      </c>
      <c r="F1192">
        <v>15</v>
      </c>
      <c r="G1192">
        <v>199145</v>
      </c>
      <c r="H1192">
        <v>111284</v>
      </c>
    </row>
    <row r="1193" spans="1:8" x14ac:dyDescent="0.25">
      <c r="A1193" t="s">
        <v>1659</v>
      </c>
      <c r="B1193">
        <v>54240</v>
      </c>
      <c r="C1193">
        <v>1577</v>
      </c>
      <c r="D1193">
        <v>4143</v>
      </c>
      <c r="E1193">
        <v>59960</v>
      </c>
      <c r="F1193">
        <v>15</v>
      </c>
      <c r="G1193">
        <v>14028</v>
      </c>
      <c r="H1193">
        <v>3400</v>
      </c>
    </row>
    <row r="1194" spans="1:8" x14ac:dyDescent="0.25">
      <c r="A1194" t="s">
        <v>1660</v>
      </c>
      <c r="B1194">
        <v>264551</v>
      </c>
      <c r="C1194">
        <v>1577</v>
      </c>
      <c r="D1194">
        <v>9988</v>
      </c>
      <c r="E1194">
        <v>276116</v>
      </c>
      <c r="F1194">
        <v>15</v>
      </c>
      <c r="G1194">
        <v>145200</v>
      </c>
      <c r="H1194">
        <v>9749</v>
      </c>
    </row>
    <row r="1195" spans="1:8" x14ac:dyDescent="0.25">
      <c r="A1195" t="s">
        <v>1661</v>
      </c>
      <c r="B1195">
        <v>110414</v>
      </c>
      <c r="C1195">
        <v>993398</v>
      </c>
      <c r="D1195">
        <v>10583</v>
      </c>
      <c r="E1195">
        <v>1114395</v>
      </c>
      <c r="F1195">
        <v>15</v>
      </c>
      <c r="G1195">
        <v>295855</v>
      </c>
      <c r="H1195">
        <v>56242</v>
      </c>
    </row>
    <row r="1196" spans="1:8" x14ac:dyDescent="0.25">
      <c r="A1196" t="s">
        <v>1662</v>
      </c>
      <c r="B1196">
        <v>133353</v>
      </c>
      <c r="C1196">
        <v>245945</v>
      </c>
      <c r="D1196">
        <v>27368</v>
      </c>
      <c r="E1196">
        <v>406666</v>
      </c>
      <c r="F1196">
        <v>15</v>
      </c>
      <c r="G1196">
        <v>143537</v>
      </c>
      <c r="H1196">
        <v>20261</v>
      </c>
    </row>
    <row r="1197" spans="1:8" x14ac:dyDescent="0.25">
      <c r="A1197" t="s">
        <v>1663</v>
      </c>
      <c r="B1197">
        <v>43578</v>
      </c>
      <c r="C1197">
        <v>1042</v>
      </c>
      <c r="D1197">
        <v>2796</v>
      </c>
      <c r="E1197">
        <v>47416</v>
      </c>
      <c r="F1197">
        <v>3</v>
      </c>
      <c r="G1197">
        <v>17179</v>
      </c>
      <c r="H1197">
        <v>16741</v>
      </c>
    </row>
    <row r="1198" spans="1:8" x14ac:dyDescent="0.25">
      <c r="A1198" t="s">
        <v>1664</v>
      </c>
      <c r="B1198">
        <v>495030</v>
      </c>
      <c r="C1198">
        <v>138980</v>
      </c>
      <c r="D1198">
        <v>20818</v>
      </c>
      <c r="E1198">
        <v>654828</v>
      </c>
      <c r="F1198">
        <v>15</v>
      </c>
      <c r="G1198">
        <v>164605</v>
      </c>
      <c r="H1198">
        <v>25254</v>
      </c>
    </row>
    <row r="1199" spans="1:8" x14ac:dyDescent="0.25">
      <c r="A1199" t="s">
        <v>1665</v>
      </c>
      <c r="B1199">
        <v>67059</v>
      </c>
      <c r="C1199">
        <v>1577</v>
      </c>
      <c r="D1199">
        <v>3388</v>
      </c>
      <c r="E1199">
        <v>72024</v>
      </c>
      <c r="F1199">
        <v>6</v>
      </c>
      <c r="G1199">
        <v>16159</v>
      </c>
      <c r="H1199">
        <v>13546</v>
      </c>
    </row>
    <row r="1200" spans="1:8" x14ac:dyDescent="0.25">
      <c r="A1200" t="s">
        <v>1666</v>
      </c>
      <c r="B1200">
        <v>442014</v>
      </c>
      <c r="C1200">
        <v>19955</v>
      </c>
      <c r="D1200">
        <v>15899</v>
      </c>
      <c r="E1200">
        <v>477868</v>
      </c>
      <c r="F1200">
        <v>15</v>
      </c>
      <c r="G1200">
        <v>146050</v>
      </c>
      <c r="H1200">
        <v>11277</v>
      </c>
    </row>
    <row r="1201" spans="1:8" x14ac:dyDescent="0.25">
      <c r="A1201" t="s">
        <v>1667</v>
      </c>
      <c r="B1201">
        <v>95912</v>
      </c>
      <c r="C1201">
        <v>1577</v>
      </c>
      <c r="D1201">
        <v>5976</v>
      </c>
      <c r="E1201">
        <v>103465</v>
      </c>
      <c r="F1201">
        <v>15</v>
      </c>
      <c r="G1201">
        <v>21589</v>
      </c>
      <c r="H1201">
        <v>4000</v>
      </c>
    </row>
    <row r="1202" spans="1:8" x14ac:dyDescent="0.25">
      <c r="A1202" t="s">
        <v>1668</v>
      </c>
      <c r="B1202">
        <v>190036</v>
      </c>
      <c r="C1202">
        <v>1577</v>
      </c>
      <c r="D1202">
        <v>23386</v>
      </c>
      <c r="E1202">
        <v>214999</v>
      </c>
      <c r="F1202">
        <v>15</v>
      </c>
      <c r="G1202">
        <v>44492</v>
      </c>
      <c r="H1202">
        <v>9259</v>
      </c>
    </row>
    <row r="1203" spans="1:8" x14ac:dyDescent="0.25">
      <c r="A1203" t="s">
        <v>1669</v>
      </c>
      <c r="B1203">
        <v>61521</v>
      </c>
      <c r="C1203">
        <v>2677</v>
      </c>
      <c r="D1203">
        <v>3443</v>
      </c>
      <c r="E1203">
        <v>67641</v>
      </c>
      <c r="F1203">
        <v>14</v>
      </c>
      <c r="G1203">
        <v>14030</v>
      </c>
      <c r="H1203">
        <v>3750</v>
      </c>
    </row>
    <row r="1204" spans="1:8" x14ac:dyDescent="0.25">
      <c r="A1204" t="s">
        <v>1670</v>
      </c>
      <c r="B1204">
        <v>1567879</v>
      </c>
      <c r="C1204">
        <v>2107896</v>
      </c>
      <c r="D1204">
        <v>6973</v>
      </c>
      <c r="E1204">
        <v>3682748</v>
      </c>
      <c r="F1204">
        <v>15</v>
      </c>
      <c r="G1204">
        <v>500448</v>
      </c>
      <c r="H1204">
        <v>218482</v>
      </c>
    </row>
    <row r="1205" spans="1:8" x14ac:dyDescent="0.25">
      <c r="A1205" t="s">
        <v>1671</v>
      </c>
      <c r="B1205">
        <v>38043</v>
      </c>
      <c r="C1205">
        <v>3367</v>
      </c>
      <c r="D1205">
        <v>800</v>
      </c>
      <c r="E1205">
        <v>42210</v>
      </c>
      <c r="F1205">
        <v>2</v>
      </c>
      <c r="G1205">
        <v>28494</v>
      </c>
      <c r="H1205">
        <v>21105</v>
      </c>
    </row>
    <row r="1206" spans="1:8" x14ac:dyDescent="0.25">
      <c r="A1206" t="s">
        <v>1672</v>
      </c>
      <c r="B1206">
        <v>82998</v>
      </c>
      <c r="C1206">
        <v>143603</v>
      </c>
      <c r="D1206">
        <v>9200</v>
      </c>
      <c r="E1206">
        <v>235801</v>
      </c>
      <c r="F1206">
        <v>6</v>
      </c>
      <c r="G1206">
        <v>61363</v>
      </c>
      <c r="H1206">
        <v>40255</v>
      </c>
    </row>
    <row r="1207" spans="1:8" x14ac:dyDescent="0.25">
      <c r="A1207" t="s">
        <v>1673</v>
      </c>
      <c r="B1207">
        <v>78500</v>
      </c>
      <c r="C1207">
        <v>16540</v>
      </c>
      <c r="D1207">
        <v>1337</v>
      </c>
      <c r="E1207">
        <v>96377</v>
      </c>
      <c r="F1207">
        <v>2</v>
      </c>
      <c r="G1207">
        <v>65207</v>
      </c>
      <c r="H1207">
        <v>48188.5</v>
      </c>
    </row>
    <row r="1208" spans="1:8" x14ac:dyDescent="0.25">
      <c r="A1208" t="s">
        <v>1674</v>
      </c>
      <c r="B1208">
        <v>136906</v>
      </c>
      <c r="C1208">
        <v>183401</v>
      </c>
      <c r="D1208">
        <v>7055</v>
      </c>
      <c r="E1208">
        <v>327362</v>
      </c>
      <c r="F1208">
        <v>15</v>
      </c>
      <c r="G1208">
        <v>63094</v>
      </c>
      <c r="H1208">
        <v>16301</v>
      </c>
    </row>
    <row r="1209" spans="1:8" x14ac:dyDescent="0.25">
      <c r="A1209" t="s">
        <v>1675</v>
      </c>
      <c r="B1209">
        <v>43023</v>
      </c>
      <c r="C1209">
        <v>20377806</v>
      </c>
      <c r="D1209">
        <v>48643</v>
      </c>
      <c r="E1209">
        <v>20469472</v>
      </c>
      <c r="F1209">
        <v>14</v>
      </c>
      <c r="G1209">
        <v>4262227</v>
      </c>
      <c r="H1209">
        <v>1647006.5</v>
      </c>
    </row>
    <row r="1210" spans="1:8" x14ac:dyDescent="0.25">
      <c r="A1210" t="s">
        <v>122</v>
      </c>
      <c r="B1210">
        <v>32569085</v>
      </c>
      <c r="C1210">
        <v>258196451</v>
      </c>
      <c r="D1210">
        <v>9742270</v>
      </c>
      <c r="E1210">
        <v>300507806</v>
      </c>
      <c r="F1210">
        <v>15</v>
      </c>
      <c r="G1210">
        <v>37900480</v>
      </c>
      <c r="H1210">
        <v>17915391</v>
      </c>
    </row>
    <row r="1211" spans="1:8" x14ac:dyDescent="0.25">
      <c r="A1211" t="s">
        <v>1676</v>
      </c>
      <c r="B1211">
        <v>363512</v>
      </c>
      <c r="C1211">
        <v>7831</v>
      </c>
      <c r="D1211">
        <v>81400</v>
      </c>
      <c r="E1211">
        <v>452743</v>
      </c>
      <c r="F1211">
        <v>15</v>
      </c>
      <c r="G1211">
        <v>164690</v>
      </c>
      <c r="H1211">
        <v>14720</v>
      </c>
    </row>
    <row r="1212" spans="1:8" x14ac:dyDescent="0.25">
      <c r="A1212" t="s">
        <v>1677</v>
      </c>
      <c r="B1212">
        <v>616894</v>
      </c>
      <c r="C1212">
        <v>424687</v>
      </c>
      <c r="D1212">
        <v>16600</v>
      </c>
      <c r="E1212">
        <v>1058181</v>
      </c>
      <c r="F1212">
        <v>15</v>
      </c>
      <c r="G1212">
        <v>437595</v>
      </c>
      <c r="H1212">
        <v>30100</v>
      </c>
    </row>
    <row r="1213" spans="1:8" x14ac:dyDescent="0.25">
      <c r="A1213" t="s">
        <v>1678</v>
      </c>
      <c r="B1213">
        <v>617128</v>
      </c>
      <c r="C1213">
        <v>694633</v>
      </c>
      <c r="D1213">
        <v>41600</v>
      </c>
      <c r="E1213">
        <v>1353361</v>
      </c>
      <c r="F1213">
        <v>15</v>
      </c>
      <c r="G1213">
        <v>266701</v>
      </c>
      <c r="H1213">
        <v>85300</v>
      </c>
    </row>
    <row r="1214" spans="1:8" x14ac:dyDescent="0.25">
      <c r="A1214" t="s">
        <v>1679</v>
      </c>
      <c r="B1214">
        <v>413165</v>
      </c>
      <c r="C1214">
        <v>1301253</v>
      </c>
      <c r="D1214">
        <v>3700</v>
      </c>
      <c r="E1214">
        <v>1718118</v>
      </c>
      <c r="F1214">
        <v>15</v>
      </c>
      <c r="G1214">
        <v>472133</v>
      </c>
      <c r="H1214">
        <v>72100</v>
      </c>
    </row>
    <row r="1215" spans="1:8" x14ac:dyDescent="0.25">
      <c r="A1215" t="s">
        <v>1680</v>
      </c>
      <c r="B1215">
        <v>49205</v>
      </c>
      <c r="C1215">
        <v>1142</v>
      </c>
      <c r="D1215">
        <v>2796</v>
      </c>
      <c r="E1215">
        <v>53143</v>
      </c>
      <c r="F1215">
        <v>3</v>
      </c>
      <c r="G1215">
        <v>19370</v>
      </c>
      <c r="H1215">
        <v>17021</v>
      </c>
    </row>
    <row r="1216" spans="1:8" x14ac:dyDescent="0.25">
      <c r="A1216" t="s">
        <v>1681</v>
      </c>
      <c r="B1216">
        <v>30011</v>
      </c>
      <c r="C1216">
        <v>5847</v>
      </c>
      <c r="D1216">
        <v>0</v>
      </c>
      <c r="E1216">
        <v>35858</v>
      </c>
      <c r="F1216">
        <v>2</v>
      </c>
      <c r="G1216">
        <v>21071</v>
      </c>
      <c r="H1216">
        <v>17929</v>
      </c>
    </row>
    <row r="1217" spans="1:8" x14ac:dyDescent="0.25">
      <c r="A1217" t="s">
        <v>1682</v>
      </c>
      <c r="B1217">
        <v>70252</v>
      </c>
      <c r="C1217">
        <v>1677</v>
      </c>
      <c r="D1217">
        <v>2796</v>
      </c>
      <c r="E1217">
        <v>74725</v>
      </c>
      <c r="F1217">
        <v>6</v>
      </c>
      <c r="G1217">
        <v>36667</v>
      </c>
      <c r="H1217">
        <v>8333.5</v>
      </c>
    </row>
    <row r="1218" spans="1:8" x14ac:dyDescent="0.25">
      <c r="A1218" t="s">
        <v>1683</v>
      </c>
      <c r="B1218">
        <v>244300</v>
      </c>
      <c r="C1218">
        <v>205426</v>
      </c>
      <c r="D1218">
        <v>0</v>
      </c>
      <c r="E1218">
        <v>449726</v>
      </c>
      <c r="F1218">
        <v>15</v>
      </c>
      <c r="G1218">
        <v>149500</v>
      </c>
      <c r="H1218">
        <v>17000</v>
      </c>
    </row>
    <row r="1219" spans="1:8" x14ac:dyDescent="0.25">
      <c r="A1219" t="s">
        <v>1684</v>
      </c>
      <c r="B1219">
        <v>707217</v>
      </c>
      <c r="C1219">
        <v>439830</v>
      </c>
      <c r="D1219">
        <v>21429</v>
      </c>
      <c r="E1219">
        <v>1168476</v>
      </c>
      <c r="F1219">
        <v>15</v>
      </c>
      <c r="G1219">
        <v>187336</v>
      </c>
      <c r="H1219">
        <v>77312</v>
      </c>
    </row>
    <row r="1220" spans="1:8" x14ac:dyDescent="0.25">
      <c r="A1220" t="s">
        <v>1685</v>
      </c>
      <c r="B1220">
        <v>87854</v>
      </c>
      <c r="C1220">
        <v>300</v>
      </c>
      <c r="D1220">
        <v>0</v>
      </c>
      <c r="E1220">
        <v>88154</v>
      </c>
      <c r="F1220">
        <v>9</v>
      </c>
      <c r="G1220">
        <v>19342</v>
      </c>
      <c r="H1220">
        <v>10000</v>
      </c>
    </row>
    <row r="1221" spans="1:8" x14ac:dyDescent="0.25">
      <c r="A1221" t="s">
        <v>1686</v>
      </c>
      <c r="B1221">
        <v>5895592</v>
      </c>
      <c r="C1221">
        <v>2954944</v>
      </c>
      <c r="D1221">
        <v>3348314</v>
      </c>
      <c r="E1221">
        <v>12198850</v>
      </c>
      <c r="F1221">
        <v>15</v>
      </c>
      <c r="G1221">
        <v>1284143</v>
      </c>
      <c r="H1221">
        <v>464306.5</v>
      </c>
    </row>
    <row r="1222" spans="1:8" x14ac:dyDescent="0.25">
      <c r="A1222" t="s">
        <v>1687</v>
      </c>
      <c r="B1222">
        <v>88666</v>
      </c>
      <c r="C1222">
        <v>59900</v>
      </c>
      <c r="D1222">
        <v>16641</v>
      </c>
      <c r="E1222">
        <v>165207</v>
      </c>
      <c r="F1222">
        <v>15</v>
      </c>
      <c r="G1222">
        <v>25049</v>
      </c>
      <c r="H1222">
        <v>10006</v>
      </c>
    </row>
    <row r="1223" spans="1:8" x14ac:dyDescent="0.25">
      <c r="A1223" t="s">
        <v>1688</v>
      </c>
      <c r="B1223">
        <v>366582</v>
      </c>
      <c r="C1223">
        <v>1488799</v>
      </c>
      <c r="D1223">
        <v>36577</v>
      </c>
      <c r="E1223">
        <v>1891958</v>
      </c>
      <c r="F1223">
        <v>15</v>
      </c>
      <c r="G1223">
        <v>212810</v>
      </c>
      <c r="H1223">
        <v>136900</v>
      </c>
    </row>
    <row r="1224" spans="1:8" x14ac:dyDescent="0.25">
      <c r="A1224" t="s">
        <v>1689</v>
      </c>
      <c r="B1224">
        <v>276524</v>
      </c>
      <c r="C1224">
        <v>4965</v>
      </c>
      <c r="D1224">
        <v>9333</v>
      </c>
      <c r="E1224">
        <v>290822</v>
      </c>
      <c r="F1224">
        <v>15</v>
      </c>
      <c r="G1224">
        <v>66300</v>
      </c>
      <c r="H1224">
        <v>7900</v>
      </c>
    </row>
    <row r="1225" spans="1:8" x14ac:dyDescent="0.25">
      <c r="A1225" t="s">
        <v>1690</v>
      </c>
      <c r="B1225">
        <v>1235681</v>
      </c>
      <c r="C1225">
        <v>452697</v>
      </c>
      <c r="D1225">
        <v>171530</v>
      </c>
      <c r="E1225">
        <v>1859908</v>
      </c>
      <c r="F1225">
        <v>14</v>
      </c>
      <c r="G1225">
        <v>253670</v>
      </c>
      <c r="H1225">
        <v>130770.5</v>
      </c>
    </row>
    <row r="1226" spans="1:8" x14ac:dyDescent="0.25">
      <c r="A1226" t="s">
        <v>1691</v>
      </c>
      <c r="B1226">
        <v>2113599</v>
      </c>
      <c r="C1226">
        <v>1389732</v>
      </c>
      <c r="D1226">
        <v>244454</v>
      </c>
      <c r="E1226">
        <v>3747785</v>
      </c>
      <c r="F1226">
        <v>15</v>
      </c>
      <c r="G1226">
        <v>350092</v>
      </c>
      <c r="H1226">
        <v>255255</v>
      </c>
    </row>
    <row r="1227" spans="1:8" x14ac:dyDescent="0.25">
      <c r="A1227" t="s">
        <v>1692</v>
      </c>
      <c r="B1227">
        <v>49503</v>
      </c>
      <c r="C1227">
        <v>419</v>
      </c>
      <c r="D1227">
        <v>2796</v>
      </c>
      <c r="E1227">
        <v>52718</v>
      </c>
      <c r="F1227">
        <v>3</v>
      </c>
      <c r="G1227">
        <v>30395</v>
      </c>
      <c r="H1227">
        <v>13591</v>
      </c>
    </row>
    <row r="1228" spans="1:8" x14ac:dyDescent="0.25">
      <c r="A1228" t="s">
        <v>1693</v>
      </c>
      <c r="B1228">
        <v>22441</v>
      </c>
      <c r="C1228">
        <v>419</v>
      </c>
      <c r="D1228">
        <v>2796</v>
      </c>
      <c r="E1228">
        <v>25656</v>
      </c>
      <c r="F1228">
        <v>3</v>
      </c>
      <c r="G1228">
        <v>9260</v>
      </c>
      <c r="H1228">
        <v>8300</v>
      </c>
    </row>
    <row r="1229" spans="1:8" x14ac:dyDescent="0.25">
      <c r="A1229" t="s">
        <v>1694</v>
      </c>
      <c r="B1229">
        <v>28068</v>
      </c>
      <c r="C1229">
        <v>747</v>
      </c>
      <c r="D1229">
        <v>0</v>
      </c>
      <c r="E1229">
        <v>28815</v>
      </c>
      <c r="F1229">
        <v>2</v>
      </c>
      <c r="G1229">
        <v>21244</v>
      </c>
      <c r="H1229">
        <v>14407.5</v>
      </c>
    </row>
    <row r="1230" spans="1:8" x14ac:dyDescent="0.25">
      <c r="A1230" t="s">
        <v>1695</v>
      </c>
      <c r="B1230">
        <v>52768</v>
      </c>
      <c r="C1230">
        <v>5577</v>
      </c>
      <c r="D1230">
        <v>2796</v>
      </c>
      <c r="E1230">
        <v>61141</v>
      </c>
      <c r="F1230">
        <v>6</v>
      </c>
      <c r="G1230">
        <v>13676</v>
      </c>
      <c r="H1230">
        <v>11154.5</v>
      </c>
    </row>
    <row r="1231" spans="1:8" x14ac:dyDescent="0.25">
      <c r="A1231" t="s">
        <v>1696</v>
      </c>
      <c r="B1231">
        <v>72600</v>
      </c>
      <c r="C1231">
        <v>100</v>
      </c>
      <c r="D1231">
        <v>0</v>
      </c>
      <c r="E1231">
        <v>72700</v>
      </c>
      <c r="F1231">
        <v>14</v>
      </c>
      <c r="G1231">
        <v>19500</v>
      </c>
      <c r="H1231">
        <v>2750</v>
      </c>
    </row>
    <row r="1232" spans="1:8" x14ac:dyDescent="0.25">
      <c r="A1232" t="s">
        <v>1697</v>
      </c>
      <c r="B1232">
        <v>27657</v>
      </c>
      <c r="C1232">
        <v>1042</v>
      </c>
      <c r="D1232">
        <v>2796</v>
      </c>
      <c r="E1232">
        <v>31495</v>
      </c>
      <c r="F1232">
        <v>3</v>
      </c>
      <c r="G1232">
        <v>12271</v>
      </c>
      <c r="H1232">
        <v>10328</v>
      </c>
    </row>
    <row r="1233" spans="1:8" x14ac:dyDescent="0.25">
      <c r="A1233" t="s">
        <v>1698</v>
      </c>
      <c r="B1233">
        <v>20623</v>
      </c>
      <c r="C1233">
        <v>1342</v>
      </c>
      <c r="D1233">
        <v>2796</v>
      </c>
      <c r="E1233">
        <v>24761</v>
      </c>
      <c r="F1233">
        <v>3</v>
      </c>
      <c r="G1233">
        <v>9767</v>
      </c>
      <c r="H1233">
        <v>8174</v>
      </c>
    </row>
    <row r="1234" spans="1:8" x14ac:dyDescent="0.25">
      <c r="A1234" t="s">
        <v>1699</v>
      </c>
      <c r="B1234">
        <v>263111</v>
      </c>
      <c r="C1234">
        <v>815751</v>
      </c>
      <c r="D1234">
        <v>33496</v>
      </c>
      <c r="E1234">
        <v>1112358</v>
      </c>
      <c r="F1234">
        <v>15</v>
      </c>
      <c r="G1234">
        <v>145985</v>
      </c>
      <c r="H1234">
        <v>62232</v>
      </c>
    </row>
    <row r="1235" spans="1:8" x14ac:dyDescent="0.25">
      <c r="A1235" t="s">
        <v>1700</v>
      </c>
      <c r="B1235">
        <v>88950</v>
      </c>
      <c r="C1235">
        <v>1980211</v>
      </c>
      <c r="D1235">
        <v>2011</v>
      </c>
      <c r="E1235">
        <v>2071172</v>
      </c>
      <c r="F1235">
        <v>15</v>
      </c>
      <c r="G1235">
        <v>561270</v>
      </c>
      <c r="H1235">
        <v>15222.5</v>
      </c>
    </row>
    <row r="1236" spans="1:8" x14ac:dyDescent="0.25">
      <c r="A1236" t="s">
        <v>1701</v>
      </c>
      <c r="B1236">
        <v>619550</v>
      </c>
      <c r="C1236">
        <v>2208416</v>
      </c>
      <c r="D1236">
        <v>41866</v>
      </c>
      <c r="E1236">
        <v>2869832</v>
      </c>
      <c r="F1236">
        <v>15</v>
      </c>
      <c r="G1236">
        <v>341200</v>
      </c>
      <c r="H1236">
        <v>138177</v>
      </c>
    </row>
    <row r="1237" spans="1:8" x14ac:dyDescent="0.25">
      <c r="A1237" t="s">
        <v>1702</v>
      </c>
      <c r="B1237">
        <v>303110</v>
      </c>
      <c r="C1237">
        <v>941813</v>
      </c>
      <c r="D1237">
        <v>42830</v>
      </c>
      <c r="E1237">
        <v>1287753</v>
      </c>
      <c r="F1237">
        <v>4</v>
      </c>
      <c r="G1237">
        <v>575095</v>
      </c>
      <c r="H1237">
        <v>270848</v>
      </c>
    </row>
    <row r="1238" spans="1:8" x14ac:dyDescent="0.25">
      <c r="A1238" t="s">
        <v>1703</v>
      </c>
      <c r="B1238">
        <v>42000</v>
      </c>
      <c r="C1238">
        <v>6900</v>
      </c>
      <c r="D1238">
        <v>0</v>
      </c>
      <c r="E1238">
        <v>48900</v>
      </c>
      <c r="F1238">
        <v>2</v>
      </c>
      <c r="G1238">
        <v>25800</v>
      </c>
      <c r="H1238">
        <v>24450</v>
      </c>
    </row>
    <row r="1239" spans="1:8" x14ac:dyDescent="0.25">
      <c r="A1239" t="s">
        <v>1704</v>
      </c>
      <c r="B1239">
        <v>322309</v>
      </c>
      <c r="C1239">
        <v>240198</v>
      </c>
      <c r="D1239">
        <v>70666</v>
      </c>
      <c r="E1239">
        <v>633173</v>
      </c>
      <c r="F1239">
        <v>15</v>
      </c>
      <c r="G1239">
        <v>87859</v>
      </c>
      <c r="H1239">
        <v>45251</v>
      </c>
    </row>
    <row r="1240" spans="1:8" x14ac:dyDescent="0.25">
      <c r="A1240" t="s">
        <v>1705</v>
      </c>
      <c r="B1240">
        <v>77389</v>
      </c>
      <c r="C1240">
        <v>622086</v>
      </c>
      <c r="D1240">
        <v>7100</v>
      </c>
      <c r="E1240">
        <v>706575</v>
      </c>
      <c r="F1240">
        <v>15</v>
      </c>
      <c r="G1240">
        <v>254431</v>
      </c>
      <c r="H1240">
        <v>26460</v>
      </c>
    </row>
    <row r="1241" spans="1:8" x14ac:dyDescent="0.25">
      <c r="A1241" t="s">
        <v>1706</v>
      </c>
      <c r="B1241">
        <v>1438850</v>
      </c>
      <c r="C1241">
        <v>3010319</v>
      </c>
      <c r="D1241">
        <v>427560</v>
      </c>
      <c r="E1241">
        <v>4876729</v>
      </c>
      <c r="F1241">
        <v>15</v>
      </c>
      <c r="G1241">
        <v>475560</v>
      </c>
      <c r="H1241">
        <v>164766</v>
      </c>
    </row>
    <row r="1242" spans="1:8" x14ac:dyDescent="0.25">
      <c r="A1242" t="s">
        <v>1707</v>
      </c>
      <c r="B1242">
        <v>1637540</v>
      </c>
      <c r="C1242">
        <v>498040</v>
      </c>
      <c r="D1242">
        <v>260723</v>
      </c>
      <c r="E1242">
        <v>2396303</v>
      </c>
      <c r="F1242">
        <v>15</v>
      </c>
      <c r="G1242">
        <v>368450</v>
      </c>
      <c r="H1242">
        <v>138216</v>
      </c>
    </row>
    <row r="1243" spans="1:8" x14ac:dyDescent="0.25">
      <c r="A1243" t="s">
        <v>1708</v>
      </c>
      <c r="B1243">
        <v>51700</v>
      </c>
      <c r="C1243">
        <v>11069</v>
      </c>
      <c r="D1243">
        <v>13200</v>
      </c>
      <c r="E1243">
        <v>75969</v>
      </c>
      <c r="F1243">
        <v>12</v>
      </c>
      <c r="G1243">
        <v>29100</v>
      </c>
      <c r="H1243">
        <v>2641</v>
      </c>
    </row>
    <row r="1244" spans="1:8" x14ac:dyDescent="0.25">
      <c r="A1244" t="s">
        <v>1709</v>
      </c>
      <c r="B1244">
        <v>364059</v>
      </c>
      <c r="C1244">
        <v>678470</v>
      </c>
      <c r="D1244">
        <v>62727</v>
      </c>
      <c r="E1244">
        <v>1105256</v>
      </c>
      <c r="F1244">
        <v>15</v>
      </c>
      <c r="G1244">
        <v>180623</v>
      </c>
      <c r="H1244">
        <v>61558</v>
      </c>
    </row>
    <row r="1245" spans="1:8" x14ac:dyDescent="0.25">
      <c r="A1245" t="s">
        <v>1710</v>
      </c>
      <c r="B1245">
        <v>69700</v>
      </c>
      <c r="C1245">
        <v>205820</v>
      </c>
      <c r="D1245">
        <v>0</v>
      </c>
      <c r="E1245">
        <v>275520</v>
      </c>
      <c r="F1245">
        <v>15</v>
      </c>
      <c r="G1245">
        <v>152989</v>
      </c>
      <c r="H1245">
        <v>6177</v>
      </c>
    </row>
    <row r="1246" spans="1:8" x14ac:dyDescent="0.25">
      <c r="A1246" t="s">
        <v>1711</v>
      </c>
      <c r="B1246">
        <v>234950</v>
      </c>
      <c r="C1246">
        <v>128583</v>
      </c>
      <c r="D1246">
        <v>34000</v>
      </c>
      <c r="E1246">
        <v>397533</v>
      </c>
      <c r="F1246">
        <v>15</v>
      </c>
      <c r="G1246">
        <v>46500</v>
      </c>
      <c r="H1246">
        <v>26218</v>
      </c>
    </row>
    <row r="1247" spans="1:8" x14ac:dyDescent="0.25">
      <c r="A1247" t="s">
        <v>1712</v>
      </c>
      <c r="B1247">
        <v>288000</v>
      </c>
      <c r="C1247">
        <v>50300</v>
      </c>
      <c r="D1247">
        <v>0</v>
      </c>
      <c r="E1247">
        <v>338300</v>
      </c>
      <c r="F1247">
        <v>15</v>
      </c>
      <c r="G1247">
        <v>211281</v>
      </c>
      <c r="H1247">
        <v>6600</v>
      </c>
    </row>
    <row r="1248" spans="1:8" x14ac:dyDescent="0.25">
      <c r="A1248" t="s">
        <v>1713</v>
      </c>
      <c r="B1248">
        <v>46950</v>
      </c>
      <c r="C1248">
        <v>15636</v>
      </c>
      <c r="D1248">
        <v>3600</v>
      </c>
      <c r="E1248">
        <v>66186</v>
      </c>
      <c r="F1248">
        <v>6</v>
      </c>
      <c r="G1248">
        <v>17700</v>
      </c>
      <c r="H1248">
        <v>10775.5</v>
      </c>
    </row>
    <row r="1249" spans="1:8" x14ac:dyDescent="0.25">
      <c r="A1249" t="s">
        <v>1714</v>
      </c>
      <c r="B1249">
        <v>19200</v>
      </c>
      <c r="C1249">
        <v>13397</v>
      </c>
      <c r="D1249">
        <v>13200</v>
      </c>
      <c r="E1249">
        <v>45797</v>
      </c>
      <c r="F1249">
        <v>13</v>
      </c>
      <c r="G1249">
        <v>15300</v>
      </c>
      <c r="H1249">
        <v>2220</v>
      </c>
    </row>
    <row r="1250" spans="1:8" x14ac:dyDescent="0.25">
      <c r="A1250" t="s">
        <v>1715</v>
      </c>
      <c r="B1250">
        <v>177800</v>
      </c>
      <c r="C1250">
        <v>486039</v>
      </c>
      <c r="D1250">
        <v>53409</v>
      </c>
      <c r="E1250">
        <v>717248</v>
      </c>
      <c r="F1250">
        <v>15</v>
      </c>
      <c r="G1250">
        <v>156623</v>
      </c>
      <c r="H1250">
        <v>44000</v>
      </c>
    </row>
    <row r="1251" spans="1:8" x14ac:dyDescent="0.25">
      <c r="A1251" t="s">
        <v>1716</v>
      </c>
      <c r="B1251">
        <v>939736</v>
      </c>
      <c r="C1251">
        <v>655884</v>
      </c>
      <c r="D1251">
        <v>44003</v>
      </c>
      <c r="E1251">
        <v>1639623</v>
      </c>
      <c r="F1251">
        <v>15</v>
      </c>
      <c r="G1251">
        <v>191172</v>
      </c>
      <c r="H1251">
        <v>65443</v>
      </c>
    </row>
    <row r="1252" spans="1:8" x14ac:dyDescent="0.25">
      <c r="A1252" t="s">
        <v>1717</v>
      </c>
      <c r="B1252">
        <v>1197853</v>
      </c>
      <c r="C1252">
        <v>383981</v>
      </c>
      <c r="D1252">
        <v>33000</v>
      </c>
      <c r="E1252">
        <v>1614834</v>
      </c>
      <c r="F1252">
        <v>15</v>
      </c>
      <c r="G1252">
        <v>293600</v>
      </c>
      <c r="H1252">
        <v>99892</v>
      </c>
    </row>
    <row r="1253" spans="1:8" x14ac:dyDescent="0.25">
      <c r="A1253" t="s">
        <v>1718</v>
      </c>
      <c r="B1253">
        <v>17269</v>
      </c>
      <c r="C1253">
        <v>242332</v>
      </c>
      <c r="D1253">
        <v>0</v>
      </c>
      <c r="E1253">
        <v>259601</v>
      </c>
      <c r="F1253">
        <v>3</v>
      </c>
      <c r="G1253">
        <v>123412</v>
      </c>
      <c r="H1253">
        <v>97282</v>
      </c>
    </row>
    <row r="1254" spans="1:8" x14ac:dyDescent="0.25">
      <c r="A1254" t="s">
        <v>1719</v>
      </c>
      <c r="B1254">
        <v>204550</v>
      </c>
      <c r="C1254">
        <v>156977</v>
      </c>
      <c r="D1254">
        <v>15709</v>
      </c>
      <c r="E1254">
        <v>377236</v>
      </c>
      <c r="F1254">
        <v>15</v>
      </c>
      <c r="G1254">
        <v>125561</v>
      </c>
      <c r="H1254">
        <v>10891</v>
      </c>
    </row>
    <row r="1255" spans="1:8" x14ac:dyDescent="0.25">
      <c r="A1255" t="s">
        <v>1720</v>
      </c>
      <c r="B1255">
        <v>13900</v>
      </c>
      <c r="C1255">
        <v>2951</v>
      </c>
      <c r="D1255">
        <v>4000</v>
      </c>
      <c r="E1255">
        <v>20851</v>
      </c>
      <c r="F1255">
        <v>6</v>
      </c>
      <c r="G1255">
        <v>6400</v>
      </c>
      <c r="H1255">
        <v>3375</v>
      </c>
    </row>
    <row r="1256" spans="1:8" x14ac:dyDescent="0.25">
      <c r="A1256" t="s">
        <v>1721</v>
      </c>
      <c r="B1256">
        <v>39200</v>
      </c>
      <c r="C1256">
        <v>16032</v>
      </c>
      <c r="D1256">
        <v>0</v>
      </c>
      <c r="E1256">
        <v>55232</v>
      </c>
      <c r="F1256">
        <v>2</v>
      </c>
      <c r="G1256">
        <v>39277</v>
      </c>
      <c r="H1256">
        <v>27616</v>
      </c>
    </row>
    <row r="1257" spans="1:8" x14ac:dyDescent="0.25">
      <c r="A1257" t="s">
        <v>1722</v>
      </c>
      <c r="B1257">
        <v>1223745</v>
      </c>
      <c r="C1257">
        <v>579128</v>
      </c>
      <c r="D1257">
        <v>0</v>
      </c>
      <c r="E1257">
        <v>1802873</v>
      </c>
      <c r="F1257">
        <v>14</v>
      </c>
      <c r="G1257">
        <v>898137</v>
      </c>
      <c r="H1257">
        <v>32913.5</v>
      </c>
    </row>
    <row r="1258" spans="1:8" x14ac:dyDescent="0.25">
      <c r="A1258" t="s">
        <v>1723</v>
      </c>
      <c r="B1258">
        <v>50676</v>
      </c>
      <c r="C1258">
        <v>3187</v>
      </c>
      <c r="D1258">
        <v>3343</v>
      </c>
      <c r="E1258">
        <v>57206</v>
      </c>
      <c r="F1258">
        <v>14</v>
      </c>
      <c r="G1258">
        <v>10201</v>
      </c>
      <c r="H1258">
        <v>3600</v>
      </c>
    </row>
    <row r="1259" spans="1:8" x14ac:dyDescent="0.25">
      <c r="A1259" t="s">
        <v>1724</v>
      </c>
      <c r="B1259">
        <v>88539</v>
      </c>
      <c r="C1259">
        <v>400</v>
      </c>
      <c r="D1259">
        <v>0</v>
      </c>
      <c r="E1259">
        <v>88939</v>
      </c>
      <c r="F1259">
        <v>9</v>
      </c>
      <c r="G1259">
        <v>21292</v>
      </c>
      <c r="H1259">
        <v>10000</v>
      </c>
    </row>
    <row r="1260" spans="1:8" x14ac:dyDescent="0.25">
      <c r="A1260" t="s">
        <v>1725</v>
      </c>
      <c r="B1260">
        <v>92476</v>
      </c>
      <c r="C1260">
        <v>3187</v>
      </c>
      <c r="D1260">
        <v>3935</v>
      </c>
      <c r="E1260">
        <v>99598</v>
      </c>
      <c r="F1260">
        <v>14</v>
      </c>
      <c r="G1260">
        <v>40910</v>
      </c>
      <c r="H1260">
        <v>3150</v>
      </c>
    </row>
    <row r="1261" spans="1:8" x14ac:dyDescent="0.25">
      <c r="A1261" t="s">
        <v>1726</v>
      </c>
      <c r="B1261">
        <v>87731</v>
      </c>
      <c r="C1261">
        <v>2777</v>
      </c>
      <c r="D1261">
        <v>3343</v>
      </c>
      <c r="E1261">
        <v>93851</v>
      </c>
      <c r="F1261">
        <v>14</v>
      </c>
      <c r="G1261">
        <v>41700</v>
      </c>
      <c r="H1261">
        <v>3350</v>
      </c>
    </row>
    <row r="1262" spans="1:8" x14ac:dyDescent="0.25">
      <c r="A1262" t="s">
        <v>1727</v>
      </c>
      <c r="B1262">
        <v>1255648</v>
      </c>
      <c r="C1262">
        <v>9754619</v>
      </c>
      <c r="D1262">
        <v>1975980</v>
      </c>
      <c r="E1262">
        <v>12986247</v>
      </c>
      <c r="F1262">
        <v>15</v>
      </c>
      <c r="G1262">
        <v>2956265</v>
      </c>
      <c r="H1262">
        <v>667600</v>
      </c>
    </row>
    <row r="1263" spans="1:8" x14ac:dyDescent="0.25">
      <c r="A1263" t="s">
        <v>1728</v>
      </c>
      <c r="B1263">
        <v>136847</v>
      </c>
      <c r="C1263">
        <v>597634</v>
      </c>
      <c r="D1263">
        <v>4900</v>
      </c>
      <c r="E1263">
        <v>739381</v>
      </c>
      <c r="F1263">
        <v>15</v>
      </c>
      <c r="G1263">
        <v>172678</v>
      </c>
      <c r="H1263">
        <v>33405</v>
      </c>
    </row>
    <row r="1264" spans="1:8" x14ac:dyDescent="0.25">
      <c r="A1264" t="s">
        <v>1729</v>
      </c>
      <c r="B1264">
        <v>2316068</v>
      </c>
      <c r="C1264">
        <v>2500</v>
      </c>
      <c r="D1264">
        <v>0</v>
      </c>
      <c r="E1264">
        <v>2318568</v>
      </c>
      <c r="F1264">
        <v>13</v>
      </c>
      <c r="G1264">
        <v>1777199</v>
      </c>
      <c r="H1264">
        <v>1000</v>
      </c>
    </row>
    <row r="1265" spans="1:8" x14ac:dyDescent="0.25">
      <c r="A1265" t="s">
        <v>1730</v>
      </c>
      <c r="B1265">
        <v>7419629</v>
      </c>
      <c r="C1265">
        <v>45280711</v>
      </c>
      <c r="D1265">
        <v>344800</v>
      </c>
      <c r="E1265">
        <v>53045140</v>
      </c>
      <c r="F1265">
        <v>15</v>
      </c>
      <c r="G1265">
        <v>34100889</v>
      </c>
      <c r="H1265">
        <v>1363671</v>
      </c>
    </row>
    <row r="1266" spans="1:8" x14ac:dyDescent="0.25">
      <c r="A1266" t="s">
        <v>1731</v>
      </c>
      <c r="B1266">
        <v>1986546</v>
      </c>
      <c r="C1266">
        <v>5936611</v>
      </c>
      <c r="D1266">
        <v>31500</v>
      </c>
      <c r="E1266">
        <v>7954657</v>
      </c>
      <c r="F1266">
        <v>15</v>
      </c>
      <c r="G1266">
        <v>1276652</v>
      </c>
      <c r="H1266">
        <v>437124</v>
      </c>
    </row>
    <row r="1267" spans="1:8" x14ac:dyDescent="0.25">
      <c r="A1267" t="s">
        <v>1732</v>
      </c>
      <c r="B1267">
        <v>109101</v>
      </c>
      <c r="C1267">
        <v>495262</v>
      </c>
      <c r="D1267">
        <v>108600</v>
      </c>
      <c r="E1267">
        <v>712963</v>
      </c>
      <c r="F1267">
        <v>15</v>
      </c>
      <c r="G1267">
        <v>123250</v>
      </c>
      <c r="H1267">
        <v>30800</v>
      </c>
    </row>
    <row r="1268" spans="1:8" x14ac:dyDescent="0.25">
      <c r="A1268" t="s">
        <v>1733</v>
      </c>
      <c r="B1268">
        <v>109000</v>
      </c>
      <c r="C1268">
        <v>78269</v>
      </c>
      <c r="D1268">
        <v>3100</v>
      </c>
      <c r="E1268">
        <v>190369</v>
      </c>
      <c r="F1268">
        <v>15</v>
      </c>
      <c r="G1268">
        <v>62890</v>
      </c>
      <c r="H1268">
        <v>3600</v>
      </c>
    </row>
    <row r="1269" spans="1:8" x14ac:dyDescent="0.25">
      <c r="A1269" t="s">
        <v>1734</v>
      </c>
      <c r="B1269">
        <v>201301</v>
      </c>
      <c r="C1269">
        <v>404234</v>
      </c>
      <c r="D1269">
        <v>38859</v>
      </c>
      <c r="E1269">
        <v>644394</v>
      </c>
      <c r="F1269">
        <v>15</v>
      </c>
      <c r="G1269">
        <v>80884</v>
      </c>
      <c r="H1269">
        <v>37200</v>
      </c>
    </row>
    <row r="1270" spans="1:8" x14ac:dyDescent="0.25">
      <c r="A1270" t="s">
        <v>1735</v>
      </c>
      <c r="B1270">
        <v>225651</v>
      </c>
      <c r="C1270">
        <v>128801</v>
      </c>
      <c r="D1270">
        <v>18459</v>
      </c>
      <c r="E1270">
        <v>372911</v>
      </c>
      <c r="F1270">
        <v>14</v>
      </c>
      <c r="G1270">
        <v>75700</v>
      </c>
      <c r="H1270">
        <v>24000</v>
      </c>
    </row>
    <row r="1271" spans="1:8" x14ac:dyDescent="0.25">
      <c r="A1271" t="s">
        <v>1736</v>
      </c>
      <c r="B1271">
        <v>102006</v>
      </c>
      <c r="C1271">
        <v>850</v>
      </c>
      <c r="D1271">
        <v>0</v>
      </c>
      <c r="E1271">
        <v>102856</v>
      </c>
      <c r="F1271">
        <v>12</v>
      </c>
      <c r="G1271">
        <v>17361</v>
      </c>
      <c r="H1271">
        <v>10605</v>
      </c>
    </row>
    <row r="1272" spans="1:8" x14ac:dyDescent="0.25">
      <c r="A1272" t="s">
        <v>1737</v>
      </c>
      <c r="B1272">
        <v>150312</v>
      </c>
      <c r="C1272">
        <v>46742</v>
      </c>
      <c r="D1272">
        <v>10875</v>
      </c>
      <c r="E1272">
        <v>207929</v>
      </c>
      <c r="F1272">
        <v>11</v>
      </c>
      <c r="G1272">
        <v>49600</v>
      </c>
      <c r="H1272">
        <v>18910</v>
      </c>
    </row>
    <row r="1273" spans="1:8" x14ac:dyDescent="0.25">
      <c r="A1273" t="s">
        <v>1738</v>
      </c>
      <c r="B1273">
        <v>671286</v>
      </c>
      <c r="C1273">
        <v>775</v>
      </c>
      <c r="D1273">
        <v>0</v>
      </c>
      <c r="E1273">
        <v>672061</v>
      </c>
      <c r="F1273">
        <v>14</v>
      </c>
      <c r="G1273">
        <v>115800</v>
      </c>
      <c r="H1273">
        <v>44623.5</v>
      </c>
    </row>
    <row r="1274" spans="1:8" x14ac:dyDescent="0.25">
      <c r="A1274" t="s">
        <v>1739</v>
      </c>
      <c r="B1274">
        <v>16271</v>
      </c>
      <c r="C1274">
        <v>0</v>
      </c>
      <c r="D1274">
        <v>0</v>
      </c>
      <c r="E1274">
        <v>16271</v>
      </c>
      <c r="F1274">
        <v>1</v>
      </c>
      <c r="G1274">
        <v>16271</v>
      </c>
      <c r="H1274">
        <v>16271</v>
      </c>
    </row>
    <row r="1275" spans="1:8" x14ac:dyDescent="0.25">
      <c r="A1275" t="s">
        <v>1740</v>
      </c>
      <c r="B1275">
        <v>14344</v>
      </c>
      <c r="C1275">
        <v>0</v>
      </c>
      <c r="D1275">
        <v>0</v>
      </c>
      <c r="E1275">
        <v>14344</v>
      </c>
      <c r="F1275">
        <v>1</v>
      </c>
      <c r="G1275">
        <v>14344</v>
      </c>
      <c r="H1275">
        <v>14344</v>
      </c>
    </row>
    <row r="1276" spans="1:8" x14ac:dyDescent="0.25">
      <c r="A1276" t="s">
        <v>1741</v>
      </c>
      <c r="B1276">
        <v>5317</v>
      </c>
      <c r="C1276">
        <v>0</v>
      </c>
      <c r="D1276">
        <v>0</v>
      </c>
      <c r="E1276">
        <v>5317</v>
      </c>
      <c r="F1276">
        <v>1</v>
      </c>
      <c r="G1276">
        <v>5317</v>
      </c>
      <c r="H1276">
        <v>5317</v>
      </c>
    </row>
    <row r="1277" spans="1:8" x14ac:dyDescent="0.25">
      <c r="A1277" t="s">
        <v>1742</v>
      </c>
      <c r="B1277">
        <v>13071</v>
      </c>
      <c r="C1277">
        <v>0</v>
      </c>
      <c r="D1277">
        <v>0</v>
      </c>
      <c r="E1277">
        <v>13071</v>
      </c>
      <c r="F1277">
        <v>1</v>
      </c>
      <c r="G1277">
        <v>13071</v>
      </c>
      <c r="H1277">
        <v>13071</v>
      </c>
    </row>
    <row r="1278" spans="1:8" x14ac:dyDescent="0.25">
      <c r="A1278" t="s">
        <v>1743</v>
      </c>
      <c r="B1278">
        <v>10375</v>
      </c>
      <c r="C1278">
        <v>0</v>
      </c>
      <c r="D1278">
        <v>0</v>
      </c>
      <c r="E1278">
        <v>10375</v>
      </c>
      <c r="F1278">
        <v>1</v>
      </c>
      <c r="G1278">
        <v>10375</v>
      </c>
      <c r="H1278">
        <v>10375</v>
      </c>
    </row>
    <row r="1279" spans="1:8" x14ac:dyDescent="0.25">
      <c r="A1279" t="s">
        <v>1744</v>
      </c>
      <c r="B1279">
        <v>250400</v>
      </c>
      <c r="C1279">
        <v>17588</v>
      </c>
      <c r="D1279">
        <v>0</v>
      </c>
      <c r="E1279">
        <v>267988</v>
      </c>
      <c r="F1279">
        <v>13</v>
      </c>
      <c r="G1279">
        <v>91000</v>
      </c>
      <c r="H1279">
        <v>15500</v>
      </c>
    </row>
    <row r="1280" spans="1:8" x14ac:dyDescent="0.25">
      <c r="A1280" t="s">
        <v>1745</v>
      </c>
      <c r="B1280">
        <v>71900</v>
      </c>
      <c r="C1280">
        <v>100</v>
      </c>
      <c r="D1280">
        <v>0</v>
      </c>
      <c r="E1280">
        <v>72000</v>
      </c>
      <c r="F1280">
        <v>14</v>
      </c>
      <c r="G1280">
        <v>23500</v>
      </c>
      <c r="H1280">
        <v>4250</v>
      </c>
    </row>
    <row r="1281" spans="1:8" x14ac:dyDescent="0.25">
      <c r="A1281" t="s">
        <v>1746</v>
      </c>
      <c r="B1281">
        <v>17985635</v>
      </c>
      <c r="C1281">
        <v>4807965</v>
      </c>
      <c r="D1281">
        <v>40235</v>
      </c>
      <c r="E1281">
        <v>22833835</v>
      </c>
      <c r="F1281">
        <v>15</v>
      </c>
      <c r="G1281">
        <v>2834912</v>
      </c>
      <c r="H1281">
        <v>1545430</v>
      </c>
    </row>
    <row r="1282" spans="1:8" x14ac:dyDescent="0.25">
      <c r="A1282" t="s">
        <v>1747</v>
      </c>
      <c r="B1282">
        <v>498864</v>
      </c>
      <c r="C1282">
        <v>499164</v>
      </c>
      <c r="D1282">
        <v>0</v>
      </c>
      <c r="E1282">
        <v>998028</v>
      </c>
      <c r="F1282">
        <v>1</v>
      </c>
      <c r="G1282">
        <v>998028</v>
      </c>
      <c r="H1282">
        <v>998028</v>
      </c>
    </row>
    <row r="1283" spans="1:8" x14ac:dyDescent="0.25">
      <c r="A1283" t="s">
        <v>1748</v>
      </c>
      <c r="B1283">
        <v>0</v>
      </c>
      <c r="C1283">
        <v>349861</v>
      </c>
      <c r="D1283">
        <v>0</v>
      </c>
      <c r="E1283">
        <v>349861</v>
      </c>
      <c r="F1283">
        <v>1</v>
      </c>
      <c r="G1283">
        <v>349861</v>
      </c>
      <c r="H1283">
        <v>349861</v>
      </c>
    </row>
    <row r="1284" spans="1:8" x14ac:dyDescent="0.25">
      <c r="A1284" t="s">
        <v>1749</v>
      </c>
      <c r="B1284">
        <v>264616</v>
      </c>
      <c r="C1284">
        <v>2466114</v>
      </c>
      <c r="D1284">
        <v>6359</v>
      </c>
      <c r="E1284">
        <v>2737089</v>
      </c>
      <c r="F1284">
        <v>15</v>
      </c>
      <c r="G1284">
        <v>468510</v>
      </c>
      <c r="H1284">
        <v>175955</v>
      </c>
    </row>
    <row r="1285" spans="1:8" x14ac:dyDescent="0.25">
      <c r="A1285" t="s">
        <v>1750</v>
      </c>
      <c r="B1285">
        <v>1373786</v>
      </c>
      <c r="C1285">
        <v>2059556</v>
      </c>
      <c r="D1285">
        <v>196164</v>
      </c>
      <c r="E1285">
        <v>3629506</v>
      </c>
      <c r="F1285">
        <v>15</v>
      </c>
      <c r="G1285">
        <v>412220</v>
      </c>
      <c r="H1285">
        <v>210428</v>
      </c>
    </row>
    <row r="1286" spans="1:8" x14ac:dyDescent="0.25">
      <c r="A1286" t="s">
        <v>1751</v>
      </c>
      <c r="B1286">
        <v>171000</v>
      </c>
      <c r="C1286">
        <v>155635</v>
      </c>
      <c r="D1286">
        <v>59960</v>
      </c>
      <c r="E1286">
        <v>386595</v>
      </c>
      <c r="F1286">
        <v>15</v>
      </c>
      <c r="G1286">
        <v>67879</v>
      </c>
      <c r="H1286">
        <v>21889</v>
      </c>
    </row>
    <row r="1287" spans="1:8" x14ac:dyDescent="0.25">
      <c r="A1287" t="s">
        <v>427</v>
      </c>
      <c r="B1287">
        <v>13600</v>
      </c>
      <c r="C1287">
        <v>0</v>
      </c>
      <c r="D1287">
        <v>13750</v>
      </c>
      <c r="E1287">
        <v>27350</v>
      </c>
      <c r="F1287">
        <v>12</v>
      </c>
      <c r="G1287">
        <v>6750</v>
      </c>
      <c r="H1287">
        <v>2000</v>
      </c>
    </row>
    <row r="1288" spans="1:8" x14ac:dyDescent="0.25">
      <c r="A1288" t="s">
        <v>1752</v>
      </c>
      <c r="B1288">
        <v>101769</v>
      </c>
      <c r="C1288">
        <v>21700</v>
      </c>
      <c r="D1288">
        <v>0</v>
      </c>
      <c r="E1288">
        <v>123469</v>
      </c>
      <c r="F1288">
        <v>15</v>
      </c>
      <c r="G1288">
        <v>20570</v>
      </c>
      <c r="H1288">
        <v>7500</v>
      </c>
    </row>
    <row r="1289" spans="1:8" x14ac:dyDescent="0.25">
      <c r="A1289" t="s">
        <v>1753</v>
      </c>
      <c r="B1289">
        <v>0</v>
      </c>
      <c r="C1289">
        <v>700</v>
      </c>
      <c r="D1289">
        <v>0</v>
      </c>
      <c r="E1289">
        <v>700</v>
      </c>
      <c r="F1289">
        <v>1</v>
      </c>
      <c r="G1289">
        <v>700</v>
      </c>
      <c r="H1289">
        <v>700</v>
      </c>
    </row>
    <row r="1290" spans="1:8" x14ac:dyDescent="0.25">
      <c r="A1290" t="s">
        <v>1754</v>
      </c>
      <c r="B1290">
        <v>41800</v>
      </c>
      <c r="C1290">
        <v>75648</v>
      </c>
      <c r="D1290">
        <v>400</v>
      </c>
      <c r="E1290">
        <v>117848</v>
      </c>
      <c r="F1290">
        <v>12</v>
      </c>
      <c r="G1290">
        <v>32000</v>
      </c>
      <c r="H1290">
        <v>3300</v>
      </c>
    </row>
    <row r="1291" spans="1:8" x14ac:dyDescent="0.25">
      <c r="A1291" t="s">
        <v>1755</v>
      </c>
      <c r="B1291">
        <v>10821</v>
      </c>
      <c r="C1291">
        <v>9822</v>
      </c>
      <c r="D1291">
        <v>0</v>
      </c>
      <c r="E1291">
        <v>20643</v>
      </c>
      <c r="F1291">
        <v>1</v>
      </c>
      <c r="G1291">
        <v>20643</v>
      </c>
      <c r="H1291">
        <v>20643</v>
      </c>
    </row>
    <row r="1292" spans="1:8" x14ac:dyDescent="0.25">
      <c r="A1292" t="s">
        <v>239</v>
      </c>
      <c r="B1292">
        <v>1300</v>
      </c>
      <c r="C1292">
        <v>10323589</v>
      </c>
      <c r="D1292">
        <v>119840</v>
      </c>
      <c r="E1292">
        <v>10444729</v>
      </c>
      <c r="F1292">
        <v>13</v>
      </c>
      <c r="G1292">
        <v>1555876</v>
      </c>
      <c r="H1292">
        <v>722706.5</v>
      </c>
    </row>
    <row r="1293" spans="1:8" x14ac:dyDescent="0.25">
      <c r="A1293" t="s">
        <v>1756</v>
      </c>
      <c r="B1293">
        <v>0</v>
      </c>
      <c r="C1293">
        <v>209903</v>
      </c>
      <c r="D1293">
        <v>0</v>
      </c>
      <c r="E1293">
        <v>209903</v>
      </c>
      <c r="F1293">
        <v>1</v>
      </c>
      <c r="G1293">
        <v>209903</v>
      </c>
      <c r="H1293">
        <v>209903</v>
      </c>
    </row>
    <row r="1294" spans="1:8" x14ac:dyDescent="0.25">
      <c r="A1294" t="s">
        <v>1757</v>
      </c>
      <c r="B1294">
        <v>24031</v>
      </c>
      <c r="C1294">
        <v>10275</v>
      </c>
      <c r="D1294">
        <v>9379</v>
      </c>
      <c r="E1294">
        <v>43685</v>
      </c>
      <c r="F1294">
        <v>9</v>
      </c>
      <c r="G1294">
        <v>25310</v>
      </c>
      <c r="H1294">
        <v>3300</v>
      </c>
    </row>
    <row r="1295" spans="1:8" x14ac:dyDescent="0.25">
      <c r="A1295" t="s">
        <v>1758</v>
      </c>
      <c r="B1295">
        <v>34307</v>
      </c>
      <c r="C1295">
        <v>1577</v>
      </c>
      <c r="D1295">
        <v>4320</v>
      </c>
      <c r="E1295">
        <v>40204</v>
      </c>
      <c r="F1295">
        <v>6</v>
      </c>
      <c r="G1295">
        <v>10670</v>
      </c>
      <c r="H1295">
        <v>6723.5</v>
      </c>
    </row>
    <row r="1296" spans="1:8" x14ac:dyDescent="0.25">
      <c r="A1296" t="s">
        <v>1759</v>
      </c>
      <c r="B1296">
        <v>65496</v>
      </c>
      <c r="C1296">
        <v>1425502</v>
      </c>
      <c r="D1296">
        <v>6182</v>
      </c>
      <c r="E1296">
        <v>1497180</v>
      </c>
      <c r="F1296">
        <v>15</v>
      </c>
      <c r="G1296">
        <v>176656</v>
      </c>
      <c r="H1296">
        <v>109187</v>
      </c>
    </row>
    <row r="1297" spans="1:8" x14ac:dyDescent="0.25">
      <c r="A1297" t="s">
        <v>1760</v>
      </c>
      <c r="B1297">
        <v>24648</v>
      </c>
      <c r="C1297">
        <v>0</v>
      </c>
      <c r="D1297">
        <v>0</v>
      </c>
      <c r="E1297">
        <v>24648</v>
      </c>
      <c r="F1297">
        <v>1</v>
      </c>
      <c r="G1297">
        <v>24648</v>
      </c>
      <c r="H1297">
        <v>24648</v>
      </c>
    </row>
    <row r="1298" spans="1:8" x14ac:dyDescent="0.25">
      <c r="A1298" t="s">
        <v>1761</v>
      </c>
      <c r="B1298">
        <v>13926</v>
      </c>
      <c r="C1298">
        <v>19400</v>
      </c>
      <c r="D1298">
        <v>0</v>
      </c>
      <c r="E1298">
        <v>33326</v>
      </c>
      <c r="F1298">
        <v>1</v>
      </c>
      <c r="G1298">
        <v>33326</v>
      </c>
      <c r="H1298">
        <v>33326</v>
      </c>
    </row>
    <row r="1299" spans="1:8" x14ac:dyDescent="0.25">
      <c r="A1299" t="s">
        <v>1762</v>
      </c>
      <c r="B1299">
        <v>536506</v>
      </c>
      <c r="C1299">
        <v>1577</v>
      </c>
      <c r="D1299">
        <v>9517</v>
      </c>
      <c r="E1299">
        <v>547600</v>
      </c>
      <c r="F1299">
        <v>15</v>
      </c>
      <c r="G1299">
        <v>173651</v>
      </c>
      <c r="H1299">
        <v>5964</v>
      </c>
    </row>
    <row r="1300" spans="1:8" x14ac:dyDescent="0.25">
      <c r="A1300" t="s">
        <v>1763</v>
      </c>
      <c r="B1300">
        <v>46155</v>
      </c>
      <c r="C1300">
        <v>18277</v>
      </c>
      <c r="D1300">
        <v>9447</v>
      </c>
      <c r="E1300">
        <v>73879</v>
      </c>
      <c r="F1300">
        <v>14</v>
      </c>
      <c r="G1300">
        <v>21200</v>
      </c>
      <c r="H1300">
        <v>3475.5</v>
      </c>
    </row>
    <row r="1301" spans="1:8" x14ac:dyDescent="0.25">
      <c r="A1301" t="s">
        <v>1764</v>
      </c>
      <c r="B1301">
        <v>133231</v>
      </c>
      <c r="C1301">
        <v>3984</v>
      </c>
      <c r="D1301">
        <v>3343</v>
      </c>
      <c r="E1301">
        <v>140558</v>
      </c>
      <c r="F1301">
        <v>14</v>
      </c>
      <c r="G1301">
        <v>76141</v>
      </c>
      <c r="H1301">
        <v>3678</v>
      </c>
    </row>
    <row r="1302" spans="1:8" x14ac:dyDescent="0.25">
      <c r="A1302" t="s">
        <v>1765</v>
      </c>
      <c r="B1302">
        <v>119951</v>
      </c>
      <c r="C1302">
        <v>1577</v>
      </c>
      <c r="D1302">
        <v>27361</v>
      </c>
      <c r="E1302">
        <v>148889</v>
      </c>
      <c r="F1302">
        <v>15</v>
      </c>
      <c r="G1302">
        <v>19364</v>
      </c>
      <c r="H1302">
        <v>9500</v>
      </c>
    </row>
    <row r="1303" spans="1:8" x14ac:dyDescent="0.25">
      <c r="A1303" t="s">
        <v>1766</v>
      </c>
      <c r="B1303">
        <v>67200</v>
      </c>
      <c r="C1303">
        <v>1577</v>
      </c>
      <c r="D1303">
        <v>20554</v>
      </c>
      <c r="E1303">
        <v>89331</v>
      </c>
      <c r="F1303">
        <v>15</v>
      </c>
      <c r="G1303">
        <v>17181</v>
      </c>
      <c r="H1303">
        <v>5351</v>
      </c>
    </row>
    <row r="1304" spans="1:8" x14ac:dyDescent="0.25">
      <c r="A1304" t="s">
        <v>1767</v>
      </c>
      <c r="B1304">
        <v>222401</v>
      </c>
      <c r="C1304">
        <v>116651</v>
      </c>
      <c r="D1304">
        <v>36870</v>
      </c>
      <c r="E1304">
        <v>375922</v>
      </c>
      <c r="F1304">
        <v>15</v>
      </c>
      <c r="G1304">
        <v>39400</v>
      </c>
      <c r="H1304">
        <v>26150</v>
      </c>
    </row>
    <row r="1305" spans="1:8" x14ac:dyDescent="0.25">
      <c r="A1305" t="s">
        <v>1768</v>
      </c>
      <c r="B1305">
        <v>456600</v>
      </c>
      <c r="C1305">
        <v>264058</v>
      </c>
      <c r="D1305">
        <v>71010</v>
      </c>
      <c r="E1305">
        <v>791668</v>
      </c>
      <c r="F1305">
        <v>14</v>
      </c>
      <c r="G1305">
        <v>124759</v>
      </c>
      <c r="H1305">
        <v>71219</v>
      </c>
    </row>
    <row r="1306" spans="1:8" x14ac:dyDescent="0.25">
      <c r="A1306" t="s">
        <v>1769</v>
      </c>
      <c r="B1306">
        <v>135610</v>
      </c>
      <c r="C1306">
        <v>32170</v>
      </c>
      <c r="D1306">
        <v>66321</v>
      </c>
      <c r="E1306">
        <v>234101</v>
      </c>
      <c r="F1306">
        <v>12</v>
      </c>
      <c r="G1306">
        <v>41408</v>
      </c>
      <c r="H1306">
        <v>17296.5</v>
      </c>
    </row>
    <row r="1307" spans="1:8" x14ac:dyDescent="0.25">
      <c r="A1307" t="s">
        <v>1770</v>
      </c>
      <c r="B1307">
        <v>267103</v>
      </c>
      <c r="C1307">
        <v>263242</v>
      </c>
      <c r="D1307">
        <v>200</v>
      </c>
      <c r="E1307">
        <v>530545</v>
      </c>
      <c r="F1307">
        <v>15</v>
      </c>
      <c r="G1307">
        <v>115800</v>
      </c>
      <c r="H1307">
        <v>37388</v>
      </c>
    </row>
    <row r="1308" spans="1:8" x14ac:dyDescent="0.25">
      <c r="A1308" t="s">
        <v>1771</v>
      </c>
      <c r="B1308">
        <v>298137</v>
      </c>
      <c r="C1308">
        <v>189272</v>
      </c>
      <c r="D1308">
        <v>0</v>
      </c>
      <c r="E1308">
        <v>487409</v>
      </c>
      <c r="F1308">
        <v>15</v>
      </c>
      <c r="G1308">
        <v>143651</v>
      </c>
      <c r="H1308">
        <v>20066</v>
      </c>
    </row>
    <row r="1309" spans="1:8" x14ac:dyDescent="0.25">
      <c r="A1309" t="s">
        <v>1772</v>
      </c>
      <c r="B1309">
        <v>905761</v>
      </c>
      <c r="C1309">
        <v>735529</v>
      </c>
      <c r="D1309">
        <v>27000</v>
      </c>
      <c r="E1309">
        <v>1668290</v>
      </c>
      <c r="F1309">
        <v>15</v>
      </c>
      <c r="G1309">
        <v>211855</v>
      </c>
      <c r="H1309">
        <v>119186</v>
      </c>
    </row>
    <row r="1310" spans="1:8" x14ac:dyDescent="0.25">
      <c r="A1310" t="s">
        <v>1773</v>
      </c>
      <c r="B1310">
        <v>2411040</v>
      </c>
      <c r="C1310">
        <v>257082</v>
      </c>
      <c r="D1310">
        <v>306642</v>
      </c>
      <c r="E1310">
        <v>2974764</v>
      </c>
      <c r="F1310">
        <v>15</v>
      </c>
      <c r="G1310">
        <v>1063600</v>
      </c>
      <c r="H1310">
        <v>142368</v>
      </c>
    </row>
    <row r="1311" spans="1:8" x14ac:dyDescent="0.25">
      <c r="A1311" t="s">
        <v>349</v>
      </c>
      <c r="B1311">
        <v>0</v>
      </c>
      <c r="C1311">
        <v>704890</v>
      </c>
      <c r="D1311">
        <v>0</v>
      </c>
      <c r="E1311">
        <v>704890</v>
      </c>
      <c r="F1311">
        <v>2</v>
      </c>
      <c r="G1311">
        <v>607149</v>
      </c>
      <c r="H1311">
        <v>352445</v>
      </c>
    </row>
    <row r="1312" spans="1:8" x14ac:dyDescent="0.25">
      <c r="A1312" t="s">
        <v>267</v>
      </c>
      <c r="B1312">
        <v>20000</v>
      </c>
      <c r="C1312">
        <v>310</v>
      </c>
      <c r="D1312">
        <v>0</v>
      </c>
      <c r="E1312">
        <v>20310</v>
      </c>
      <c r="F1312">
        <v>1</v>
      </c>
      <c r="G1312">
        <v>20310</v>
      </c>
      <c r="H1312">
        <v>20310</v>
      </c>
    </row>
    <row r="1313" spans="1:8" x14ac:dyDescent="0.25">
      <c r="A1313" t="s">
        <v>1774</v>
      </c>
      <c r="B1313">
        <v>79260</v>
      </c>
      <c r="C1313">
        <v>27792</v>
      </c>
      <c r="D1313">
        <v>556</v>
      </c>
      <c r="E1313">
        <v>107608</v>
      </c>
      <c r="F1313">
        <v>15</v>
      </c>
      <c r="G1313">
        <v>33512</v>
      </c>
      <c r="H1313">
        <v>6300</v>
      </c>
    </row>
    <row r="1314" spans="1:8" x14ac:dyDescent="0.25">
      <c r="A1314" t="s">
        <v>1775</v>
      </c>
      <c r="B1314">
        <v>75572</v>
      </c>
      <c r="C1314">
        <v>1577</v>
      </c>
      <c r="D1314">
        <v>5456</v>
      </c>
      <c r="E1314">
        <v>82605</v>
      </c>
      <c r="F1314">
        <v>6</v>
      </c>
      <c r="G1314">
        <v>19571</v>
      </c>
      <c r="H1314">
        <v>13726</v>
      </c>
    </row>
    <row r="1315" spans="1:8" x14ac:dyDescent="0.25">
      <c r="A1315" t="s">
        <v>1776</v>
      </c>
      <c r="B1315">
        <v>36867</v>
      </c>
      <c r="C1315">
        <v>424</v>
      </c>
      <c r="D1315">
        <v>2796</v>
      </c>
      <c r="E1315">
        <v>40087</v>
      </c>
      <c r="F1315">
        <v>3</v>
      </c>
      <c r="G1315">
        <v>13856</v>
      </c>
      <c r="H1315">
        <v>13465</v>
      </c>
    </row>
    <row r="1316" spans="1:8" x14ac:dyDescent="0.25">
      <c r="A1316" t="s">
        <v>1777</v>
      </c>
      <c r="B1316">
        <v>46759</v>
      </c>
      <c r="C1316">
        <v>1577</v>
      </c>
      <c r="D1316">
        <v>6171</v>
      </c>
      <c r="E1316">
        <v>54507</v>
      </c>
      <c r="F1316">
        <v>6</v>
      </c>
      <c r="G1316">
        <v>13527</v>
      </c>
      <c r="H1316">
        <v>8578.5</v>
      </c>
    </row>
    <row r="1317" spans="1:8" x14ac:dyDescent="0.25">
      <c r="A1317" t="s">
        <v>1778</v>
      </c>
      <c r="B1317">
        <v>92223</v>
      </c>
      <c r="C1317">
        <v>55325</v>
      </c>
      <c r="D1317">
        <v>16842</v>
      </c>
      <c r="E1317">
        <v>164390</v>
      </c>
      <c r="F1317">
        <v>15</v>
      </c>
      <c r="G1317">
        <v>43500</v>
      </c>
      <c r="H1317">
        <v>6856</v>
      </c>
    </row>
    <row r="1318" spans="1:8" x14ac:dyDescent="0.25">
      <c r="A1318" t="s">
        <v>1779</v>
      </c>
      <c r="B1318">
        <v>63772</v>
      </c>
      <c r="C1318">
        <v>1042</v>
      </c>
      <c r="D1318">
        <v>2796</v>
      </c>
      <c r="E1318">
        <v>67610</v>
      </c>
      <c r="F1318">
        <v>3</v>
      </c>
      <c r="G1318">
        <v>49814</v>
      </c>
      <c r="H1318">
        <v>9043</v>
      </c>
    </row>
    <row r="1319" spans="1:8" x14ac:dyDescent="0.25">
      <c r="A1319" t="s">
        <v>1780</v>
      </c>
      <c r="B1319">
        <v>149909</v>
      </c>
      <c r="C1319">
        <v>973255</v>
      </c>
      <c r="D1319">
        <v>4992</v>
      </c>
      <c r="E1319">
        <v>1128156</v>
      </c>
      <c r="F1319">
        <v>15</v>
      </c>
      <c r="G1319">
        <v>177812</v>
      </c>
      <c r="H1319">
        <v>69859</v>
      </c>
    </row>
    <row r="1320" spans="1:8" x14ac:dyDescent="0.25">
      <c r="A1320" t="s">
        <v>1781</v>
      </c>
      <c r="B1320">
        <v>4700</v>
      </c>
      <c r="C1320">
        <v>15000</v>
      </c>
      <c r="D1320">
        <v>0</v>
      </c>
      <c r="E1320">
        <v>19700</v>
      </c>
      <c r="F1320">
        <v>5</v>
      </c>
      <c r="G1320">
        <v>15000</v>
      </c>
      <c r="H1320">
        <v>2000</v>
      </c>
    </row>
    <row r="1321" spans="1:8" x14ac:dyDescent="0.25">
      <c r="A1321" t="s">
        <v>1782</v>
      </c>
      <c r="B1321">
        <v>3001894</v>
      </c>
      <c r="C1321">
        <v>3138044</v>
      </c>
      <c r="D1321">
        <v>13000</v>
      </c>
      <c r="E1321">
        <v>6152938</v>
      </c>
      <c r="F1321">
        <v>14</v>
      </c>
      <c r="G1321">
        <v>818293</v>
      </c>
      <c r="H1321">
        <v>420043.5</v>
      </c>
    </row>
    <row r="1322" spans="1:8" x14ac:dyDescent="0.25">
      <c r="A1322" t="s">
        <v>1783</v>
      </c>
      <c r="B1322">
        <v>384243</v>
      </c>
      <c r="C1322">
        <v>1046898</v>
      </c>
      <c r="D1322">
        <v>130000</v>
      </c>
      <c r="E1322">
        <v>1561141</v>
      </c>
      <c r="F1322">
        <v>1</v>
      </c>
      <c r="G1322">
        <v>1561141</v>
      </c>
      <c r="H1322">
        <v>1561141</v>
      </c>
    </row>
    <row r="1323" spans="1:8" x14ac:dyDescent="0.25">
      <c r="A1323" t="s">
        <v>1784</v>
      </c>
      <c r="B1323">
        <v>1968667</v>
      </c>
      <c r="C1323">
        <v>4555027</v>
      </c>
      <c r="D1323">
        <v>262800</v>
      </c>
      <c r="E1323">
        <v>6786494</v>
      </c>
      <c r="F1323">
        <v>15</v>
      </c>
      <c r="G1323">
        <v>1729744</v>
      </c>
      <c r="H1323">
        <v>208212</v>
      </c>
    </row>
    <row r="1324" spans="1:8" x14ac:dyDescent="0.25">
      <c r="A1324" t="s">
        <v>1785</v>
      </c>
      <c r="B1324">
        <v>77802</v>
      </c>
      <c r="C1324">
        <v>478800</v>
      </c>
      <c r="D1324">
        <v>0</v>
      </c>
      <c r="E1324">
        <v>556602</v>
      </c>
      <c r="F1324">
        <v>13</v>
      </c>
      <c r="G1324">
        <v>301600</v>
      </c>
      <c r="H1324">
        <v>3500</v>
      </c>
    </row>
    <row r="1325" spans="1:8" x14ac:dyDescent="0.25">
      <c r="A1325" t="s">
        <v>1786</v>
      </c>
      <c r="B1325">
        <v>462384</v>
      </c>
      <c r="C1325">
        <v>336214</v>
      </c>
      <c r="D1325">
        <v>117370</v>
      </c>
      <c r="E1325">
        <v>915968</v>
      </c>
      <c r="F1325">
        <v>15</v>
      </c>
      <c r="G1325">
        <v>98682</v>
      </c>
      <c r="H1325">
        <v>53252</v>
      </c>
    </row>
    <row r="1326" spans="1:8" x14ac:dyDescent="0.25">
      <c r="A1326" t="s">
        <v>1787</v>
      </c>
      <c r="B1326">
        <v>160050</v>
      </c>
      <c r="C1326">
        <v>82818</v>
      </c>
      <c r="D1326">
        <v>30340</v>
      </c>
      <c r="E1326">
        <v>273208</v>
      </c>
      <c r="F1326">
        <v>12</v>
      </c>
      <c r="G1326">
        <v>32300</v>
      </c>
      <c r="H1326">
        <v>22340.5</v>
      </c>
    </row>
    <row r="1327" spans="1:8" x14ac:dyDescent="0.25">
      <c r="A1327" t="s">
        <v>1788</v>
      </c>
      <c r="B1327">
        <v>20969</v>
      </c>
      <c r="C1327">
        <v>98926</v>
      </c>
      <c r="D1327">
        <v>0</v>
      </c>
      <c r="E1327">
        <v>119895</v>
      </c>
      <c r="F1327">
        <v>3</v>
      </c>
      <c r="G1327">
        <v>56061</v>
      </c>
      <c r="H1327">
        <v>45634</v>
      </c>
    </row>
    <row r="1328" spans="1:8" x14ac:dyDescent="0.25">
      <c r="A1328" t="s">
        <v>1789</v>
      </c>
      <c r="B1328">
        <v>45100</v>
      </c>
      <c r="C1328">
        <v>12339</v>
      </c>
      <c r="D1328">
        <v>0</v>
      </c>
      <c r="E1328">
        <v>57439</v>
      </c>
      <c r="F1328">
        <v>2</v>
      </c>
      <c r="G1328">
        <v>29370</v>
      </c>
      <c r="H1328">
        <v>28719.5</v>
      </c>
    </row>
    <row r="1329" spans="1:8" x14ac:dyDescent="0.25">
      <c r="A1329" t="s">
        <v>1790</v>
      </c>
      <c r="B1329">
        <v>32297893</v>
      </c>
      <c r="C1329">
        <v>84777269</v>
      </c>
      <c r="D1329">
        <v>4382515</v>
      </c>
      <c r="E1329">
        <v>121457677</v>
      </c>
      <c r="F1329">
        <v>15</v>
      </c>
      <c r="G1329">
        <v>25622891</v>
      </c>
      <c r="H1329">
        <v>3319643.5</v>
      </c>
    </row>
    <row r="1330" spans="1:8" x14ac:dyDescent="0.25">
      <c r="A1330" t="s">
        <v>1791</v>
      </c>
      <c r="B1330">
        <v>5159156</v>
      </c>
      <c r="C1330">
        <v>17451701</v>
      </c>
      <c r="D1330">
        <v>179100</v>
      </c>
      <c r="E1330">
        <v>22789957</v>
      </c>
      <c r="F1330">
        <v>15</v>
      </c>
      <c r="G1330">
        <v>17372401</v>
      </c>
      <c r="H1330">
        <v>406696</v>
      </c>
    </row>
    <row r="1331" spans="1:8" x14ac:dyDescent="0.25">
      <c r="A1331" t="s">
        <v>1792</v>
      </c>
      <c r="B1331">
        <v>11651221</v>
      </c>
      <c r="C1331">
        <v>13400370</v>
      </c>
      <c r="D1331">
        <v>26644001</v>
      </c>
      <c r="E1331">
        <v>51695592</v>
      </c>
      <c r="F1331">
        <v>15</v>
      </c>
      <c r="G1331">
        <v>6881300</v>
      </c>
      <c r="H1331">
        <v>2649394</v>
      </c>
    </row>
    <row r="1332" spans="1:8" x14ac:dyDescent="0.25">
      <c r="A1332" t="s">
        <v>1793</v>
      </c>
      <c r="B1332">
        <v>0</v>
      </c>
      <c r="C1332">
        <v>40480</v>
      </c>
      <c r="D1332">
        <v>0</v>
      </c>
      <c r="E1332">
        <v>40480</v>
      </c>
      <c r="F1332">
        <v>1</v>
      </c>
      <c r="G1332">
        <v>40480</v>
      </c>
      <c r="H1332">
        <v>40480</v>
      </c>
    </row>
    <row r="1333" spans="1:8" x14ac:dyDescent="0.25">
      <c r="A1333" t="s">
        <v>1794</v>
      </c>
      <c r="B1333">
        <v>198216</v>
      </c>
      <c r="C1333">
        <v>331088</v>
      </c>
      <c r="D1333">
        <v>54774</v>
      </c>
      <c r="E1333">
        <v>584078</v>
      </c>
      <c r="F1333">
        <v>15</v>
      </c>
      <c r="G1333">
        <v>189637</v>
      </c>
      <c r="H1333">
        <v>30386</v>
      </c>
    </row>
    <row r="1334" spans="1:8" x14ac:dyDescent="0.25">
      <c r="A1334" t="s">
        <v>1795</v>
      </c>
      <c r="B1334">
        <v>47617</v>
      </c>
      <c r="C1334">
        <v>131550</v>
      </c>
      <c r="D1334">
        <v>9700</v>
      </c>
      <c r="E1334">
        <v>188867</v>
      </c>
      <c r="F1334">
        <v>15</v>
      </c>
      <c r="G1334">
        <v>23000</v>
      </c>
      <c r="H1334">
        <v>14000</v>
      </c>
    </row>
    <row r="1335" spans="1:8" x14ac:dyDescent="0.25">
      <c r="A1335" t="s">
        <v>1796</v>
      </c>
      <c r="B1335">
        <v>61200</v>
      </c>
      <c r="C1335">
        <v>6109</v>
      </c>
      <c r="D1335">
        <v>0</v>
      </c>
      <c r="E1335">
        <v>67309</v>
      </c>
      <c r="F1335">
        <v>12</v>
      </c>
      <c r="G1335">
        <v>26000</v>
      </c>
      <c r="H1335">
        <v>3993.5</v>
      </c>
    </row>
    <row r="1336" spans="1:8" x14ac:dyDescent="0.25">
      <c r="A1336" t="s">
        <v>1797</v>
      </c>
      <c r="B1336">
        <v>96730</v>
      </c>
      <c r="C1336">
        <v>1100</v>
      </c>
      <c r="D1336">
        <v>17060</v>
      </c>
      <c r="E1336">
        <v>114890</v>
      </c>
      <c r="F1336">
        <v>4</v>
      </c>
      <c r="G1336">
        <v>56180</v>
      </c>
      <c r="H1336">
        <v>26400</v>
      </c>
    </row>
    <row r="1337" spans="1:8" x14ac:dyDescent="0.25">
      <c r="A1337" t="s">
        <v>1798</v>
      </c>
      <c r="B1337">
        <v>1569790</v>
      </c>
      <c r="C1337">
        <v>497319</v>
      </c>
      <c r="D1337">
        <v>100793</v>
      </c>
      <c r="E1337">
        <v>2167902</v>
      </c>
      <c r="F1337">
        <v>15</v>
      </c>
      <c r="G1337">
        <v>349245</v>
      </c>
      <c r="H1337">
        <v>175273</v>
      </c>
    </row>
    <row r="1338" spans="1:8" x14ac:dyDescent="0.25">
      <c r="A1338" t="s">
        <v>1799</v>
      </c>
      <c r="B1338">
        <v>8000</v>
      </c>
      <c r="C1338">
        <v>0</v>
      </c>
      <c r="D1338">
        <v>0</v>
      </c>
      <c r="E1338">
        <v>8000</v>
      </c>
      <c r="F1338">
        <v>3</v>
      </c>
      <c r="G1338">
        <v>7000</v>
      </c>
      <c r="H1338">
        <v>500</v>
      </c>
    </row>
    <row r="1339" spans="1:8" x14ac:dyDescent="0.25">
      <c r="A1339" t="s">
        <v>1800</v>
      </c>
      <c r="B1339">
        <v>421250</v>
      </c>
      <c r="C1339">
        <v>158254</v>
      </c>
      <c r="D1339">
        <v>0</v>
      </c>
      <c r="E1339">
        <v>579504</v>
      </c>
      <c r="F1339">
        <v>3</v>
      </c>
      <c r="G1339">
        <v>333516</v>
      </c>
      <c r="H1339">
        <v>192776</v>
      </c>
    </row>
    <row r="1340" spans="1:8" x14ac:dyDescent="0.25">
      <c r="A1340" t="s">
        <v>1801</v>
      </c>
      <c r="B1340">
        <v>66500</v>
      </c>
      <c r="C1340">
        <v>400</v>
      </c>
      <c r="D1340">
        <v>9110</v>
      </c>
      <c r="E1340">
        <v>76010</v>
      </c>
      <c r="F1340">
        <v>15</v>
      </c>
      <c r="G1340">
        <v>60000</v>
      </c>
      <c r="H1340">
        <v>1300</v>
      </c>
    </row>
    <row r="1341" spans="1:8" x14ac:dyDescent="0.25">
      <c r="A1341" t="s">
        <v>1802</v>
      </c>
      <c r="B1341">
        <v>173400</v>
      </c>
      <c r="C1341">
        <v>5577</v>
      </c>
      <c r="D1341">
        <v>0</v>
      </c>
      <c r="E1341">
        <v>178977</v>
      </c>
      <c r="F1341">
        <v>15</v>
      </c>
      <c r="G1341">
        <v>39000</v>
      </c>
      <c r="H1341">
        <v>5600</v>
      </c>
    </row>
    <row r="1342" spans="1:8" x14ac:dyDescent="0.25">
      <c r="A1342" t="s">
        <v>1803</v>
      </c>
      <c r="B1342">
        <v>77006</v>
      </c>
      <c r="C1342">
        <v>24100</v>
      </c>
      <c r="D1342">
        <v>7050</v>
      </c>
      <c r="E1342">
        <v>108156</v>
      </c>
      <c r="F1342">
        <v>11</v>
      </c>
      <c r="G1342">
        <v>14000</v>
      </c>
      <c r="H1342">
        <v>10100</v>
      </c>
    </row>
    <row r="1343" spans="1:8" x14ac:dyDescent="0.25">
      <c r="A1343" t="s">
        <v>297</v>
      </c>
      <c r="B1343">
        <v>1000</v>
      </c>
      <c r="C1343">
        <v>0</v>
      </c>
      <c r="D1343">
        <v>0</v>
      </c>
      <c r="E1343">
        <v>1000</v>
      </c>
      <c r="F1343">
        <v>1</v>
      </c>
      <c r="G1343">
        <v>1000</v>
      </c>
      <c r="H1343">
        <v>1000</v>
      </c>
    </row>
    <row r="1344" spans="1:8" x14ac:dyDescent="0.25">
      <c r="A1344" t="s">
        <v>1804</v>
      </c>
      <c r="B1344">
        <v>7030</v>
      </c>
      <c r="C1344">
        <v>975</v>
      </c>
      <c r="D1344">
        <v>74490</v>
      </c>
      <c r="E1344">
        <v>82495</v>
      </c>
      <c r="F1344">
        <v>4</v>
      </c>
      <c r="G1344">
        <v>38720</v>
      </c>
      <c r="H1344">
        <v>18250</v>
      </c>
    </row>
    <row r="1345" spans="1:8" x14ac:dyDescent="0.25">
      <c r="A1345" t="s">
        <v>1805</v>
      </c>
      <c r="B1345">
        <v>2045621</v>
      </c>
      <c r="C1345">
        <v>196011</v>
      </c>
      <c r="D1345">
        <v>0</v>
      </c>
      <c r="E1345">
        <v>2241632</v>
      </c>
      <c r="F1345">
        <v>14</v>
      </c>
      <c r="G1345">
        <v>873350</v>
      </c>
      <c r="H1345">
        <v>59006.5</v>
      </c>
    </row>
    <row r="1346" spans="1:8" x14ac:dyDescent="0.25">
      <c r="A1346" t="s">
        <v>1806</v>
      </c>
      <c r="B1346">
        <v>158948</v>
      </c>
      <c r="C1346">
        <v>278358</v>
      </c>
      <c r="D1346">
        <v>3250</v>
      </c>
      <c r="E1346">
        <v>440556</v>
      </c>
      <c r="F1346">
        <v>2</v>
      </c>
      <c r="G1346">
        <v>265706</v>
      </c>
      <c r="H1346">
        <v>220278</v>
      </c>
    </row>
    <row r="1347" spans="1:8" x14ac:dyDescent="0.25">
      <c r="A1347" t="s">
        <v>1807</v>
      </c>
      <c r="B1347">
        <v>376023</v>
      </c>
      <c r="C1347">
        <v>300047</v>
      </c>
      <c r="D1347">
        <v>19455</v>
      </c>
      <c r="E1347">
        <v>695525</v>
      </c>
      <c r="F1347">
        <v>15</v>
      </c>
      <c r="G1347">
        <v>222149</v>
      </c>
      <c r="H1347">
        <v>41599</v>
      </c>
    </row>
    <row r="1348" spans="1:8" x14ac:dyDescent="0.25">
      <c r="A1348" t="s">
        <v>1808</v>
      </c>
      <c r="B1348">
        <v>2947388</v>
      </c>
      <c r="C1348">
        <v>2493911</v>
      </c>
      <c r="D1348">
        <v>104000</v>
      </c>
      <c r="E1348">
        <v>5545299</v>
      </c>
      <c r="F1348">
        <v>15</v>
      </c>
      <c r="G1348">
        <v>895983</v>
      </c>
      <c r="H1348">
        <v>187218.5</v>
      </c>
    </row>
    <row r="1349" spans="1:8" x14ac:dyDescent="0.25">
      <c r="A1349" t="s">
        <v>1809</v>
      </c>
      <c r="B1349">
        <v>832486</v>
      </c>
      <c r="C1349">
        <v>1597049</v>
      </c>
      <c r="D1349">
        <v>21742</v>
      </c>
      <c r="E1349">
        <v>2451277</v>
      </c>
      <c r="F1349">
        <v>15</v>
      </c>
      <c r="G1349">
        <v>692941</v>
      </c>
      <c r="H1349">
        <v>40046</v>
      </c>
    </row>
    <row r="1350" spans="1:8" x14ac:dyDescent="0.25">
      <c r="A1350" t="s">
        <v>1810</v>
      </c>
      <c r="B1350">
        <v>381115</v>
      </c>
      <c r="C1350">
        <v>183172</v>
      </c>
      <c r="D1350">
        <v>5600</v>
      </c>
      <c r="E1350">
        <v>569887</v>
      </c>
      <c r="F1350">
        <v>15</v>
      </c>
      <c r="G1350">
        <v>184382</v>
      </c>
      <c r="H1350">
        <v>20555</v>
      </c>
    </row>
    <row r="1351" spans="1:8" x14ac:dyDescent="0.25">
      <c r="A1351" t="s">
        <v>1811</v>
      </c>
      <c r="B1351">
        <v>6400</v>
      </c>
      <c r="C1351">
        <v>53497</v>
      </c>
      <c r="D1351">
        <v>13200</v>
      </c>
      <c r="E1351">
        <v>73097</v>
      </c>
      <c r="F1351">
        <v>12</v>
      </c>
      <c r="G1351">
        <v>26900</v>
      </c>
      <c r="H1351">
        <v>3550</v>
      </c>
    </row>
    <row r="1352" spans="1:8" x14ac:dyDescent="0.25">
      <c r="A1352" t="s">
        <v>423</v>
      </c>
      <c r="B1352">
        <v>15305</v>
      </c>
      <c r="C1352">
        <v>100</v>
      </c>
      <c r="D1352">
        <v>13950</v>
      </c>
      <c r="E1352">
        <v>29355</v>
      </c>
      <c r="F1352">
        <v>12</v>
      </c>
      <c r="G1352">
        <v>7600</v>
      </c>
      <c r="H1352">
        <v>500</v>
      </c>
    </row>
    <row r="1353" spans="1:8" x14ac:dyDescent="0.25">
      <c r="A1353" t="s">
        <v>1812</v>
      </c>
      <c r="B1353">
        <v>1071253</v>
      </c>
      <c r="C1353">
        <v>5500377</v>
      </c>
      <c r="D1353">
        <v>56160</v>
      </c>
      <c r="E1353">
        <v>6627790</v>
      </c>
      <c r="F1353">
        <v>15</v>
      </c>
      <c r="G1353">
        <v>1812036</v>
      </c>
      <c r="H1353">
        <v>353378</v>
      </c>
    </row>
    <row r="1354" spans="1:8" x14ac:dyDescent="0.25">
      <c r="A1354" t="s">
        <v>1813</v>
      </c>
      <c r="B1354">
        <v>5205255</v>
      </c>
      <c r="C1354">
        <v>5128222</v>
      </c>
      <c r="D1354">
        <v>103985</v>
      </c>
      <c r="E1354">
        <v>10437462</v>
      </c>
      <c r="F1354">
        <v>15</v>
      </c>
      <c r="G1354">
        <v>1631134</v>
      </c>
      <c r="H1354">
        <v>578036</v>
      </c>
    </row>
    <row r="1355" spans="1:8" x14ac:dyDescent="0.25">
      <c r="A1355" t="s">
        <v>1814</v>
      </c>
      <c r="B1355">
        <v>1573155</v>
      </c>
      <c r="C1355">
        <v>23171932</v>
      </c>
      <c r="D1355">
        <v>476880</v>
      </c>
      <c r="E1355">
        <v>25221967</v>
      </c>
      <c r="F1355">
        <v>15</v>
      </c>
      <c r="G1355">
        <v>5260085</v>
      </c>
      <c r="H1355">
        <v>848554</v>
      </c>
    </row>
    <row r="1356" spans="1:8" x14ac:dyDescent="0.25">
      <c r="A1356" t="s">
        <v>1815</v>
      </c>
      <c r="B1356">
        <v>3712911</v>
      </c>
      <c r="C1356">
        <v>4911513</v>
      </c>
      <c r="D1356">
        <v>0</v>
      </c>
      <c r="E1356">
        <v>8624424</v>
      </c>
      <c r="F1356">
        <v>15</v>
      </c>
      <c r="G1356">
        <v>1664928</v>
      </c>
      <c r="H1356">
        <v>335200</v>
      </c>
    </row>
    <row r="1357" spans="1:8" x14ac:dyDescent="0.25">
      <c r="A1357" t="s">
        <v>1816</v>
      </c>
      <c r="B1357">
        <v>3049604</v>
      </c>
      <c r="C1357">
        <v>5352525</v>
      </c>
      <c r="D1357">
        <v>2269403</v>
      </c>
      <c r="E1357">
        <v>10671532</v>
      </c>
      <c r="F1357">
        <v>14</v>
      </c>
      <c r="G1357">
        <v>1702694</v>
      </c>
      <c r="H1357">
        <v>724024</v>
      </c>
    </row>
    <row r="1358" spans="1:8" x14ac:dyDescent="0.25">
      <c r="A1358" t="s">
        <v>1817</v>
      </c>
      <c r="B1358">
        <v>9080385</v>
      </c>
      <c r="C1358">
        <v>24976047</v>
      </c>
      <c r="D1358">
        <v>0</v>
      </c>
      <c r="E1358">
        <v>34056432</v>
      </c>
      <c r="F1358">
        <v>7</v>
      </c>
      <c r="G1358">
        <v>8087462</v>
      </c>
      <c r="H1358">
        <v>4487346</v>
      </c>
    </row>
    <row r="1359" spans="1:8" x14ac:dyDescent="0.25">
      <c r="A1359" t="s">
        <v>1818</v>
      </c>
      <c r="B1359">
        <v>2547884</v>
      </c>
      <c r="C1359">
        <v>5300576</v>
      </c>
      <c r="D1359">
        <v>40310</v>
      </c>
      <c r="E1359">
        <v>7888770</v>
      </c>
      <c r="F1359">
        <v>14</v>
      </c>
      <c r="G1359">
        <v>1023848</v>
      </c>
      <c r="H1359">
        <v>366575</v>
      </c>
    </row>
    <row r="1360" spans="1:8" x14ac:dyDescent="0.25">
      <c r="A1360" t="s">
        <v>1819</v>
      </c>
      <c r="B1360">
        <v>1848470</v>
      </c>
      <c r="C1360">
        <v>243923</v>
      </c>
      <c r="D1360">
        <v>66000</v>
      </c>
      <c r="E1360">
        <v>2158393</v>
      </c>
      <c r="F1360">
        <v>2</v>
      </c>
      <c r="G1360">
        <v>1481712</v>
      </c>
      <c r="H1360">
        <v>1079196.5</v>
      </c>
    </row>
    <row r="1361" spans="1:8" x14ac:dyDescent="0.25">
      <c r="A1361" t="s">
        <v>1820</v>
      </c>
      <c r="B1361">
        <v>1031270</v>
      </c>
      <c r="C1361">
        <v>582730</v>
      </c>
      <c r="D1361">
        <v>91009</v>
      </c>
      <c r="E1361">
        <v>1705009</v>
      </c>
      <c r="F1361">
        <v>5</v>
      </c>
      <c r="G1361">
        <v>470425</v>
      </c>
      <c r="H1361">
        <v>298832</v>
      </c>
    </row>
    <row r="1362" spans="1:8" x14ac:dyDescent="0.25">
      <c r="A1362" t="s">
        <v>1821</v>
      </c>
      <c r="B1362">
        <v>1067266</v>
      </c>
      <c r="C1362">
        <v>701702</v>
      </c>
      <c r="D1362">
        <v>0</v>
      </c>
      <c r="E1362">
        <v>1768968</v>
      </c>
      <c r="F1362">
        <v>2</v>
      </c>
      <c r="G1362">
        <v>1238230</v>
      </c>
      <c r="H1362">
        <v>884484</v>
      </c>
    </row>
    <row r="1363" spans="1:8" x14ac:dyDescent="0.25">
      <c r="A1363" t="s">
        <v>1822</v>
      </c>
      <c r="B1363">
        <v>3865045</v>
      </c>
      <c r="C1363">
        <v>567694</v>
      </c>
      <c r="D1363">
        <v>535654</v>
      </c>
      <c r="E1363">
        <v>4968393</v>
      </c>
      <c r="F1363">
        <v>15</v>
      </c>
      <c r="G1363">
        <v>680317</v>
      </c>
      <c r="H1363">
        <v>268069</v>
      </c>
    </row>
    <row r="1364" spans="1:8" x14ac:dyDescent="0.25">
      <c r="A1364" t="s">
        <v>1823</v>
      </c>
      <c r="B1364">
        <v>150284</v>
      </c>
      <c r="C1364">
        <v>36490</v>
      </c>
      <c r="D1364">
        <v>1600</v>
      </c>
      <c r="E1364">
        <v>188374</v>
      </c>
      <c r="F1364">
        <v>15</v>
      </c>
      <c r="G1364">
        <v>40450</v>
      </c>
      <c r="H1364">
        <v>4600</v>
      </c>
    </row>
    <row r="1365" spans="1:8" x14ac:dyDescent="0.25">
      <c r="A1365" t="s">
        <v>1824</v>
      </c>
      <c r="B1365">
        <v>4161390</v>
      </c>
      <c r="C1365">
        <v>5574913</v>
      </c>
      <c r="D1365">
        <v>545000</v>
      </c>
      <c r="E1365">
        <v>10281303</v>
      </c>
      <c r="F1365">
        <v>15</v>
      </c>
      <c r="G1365">
        <v>2108454</v>
      </c>
      <c r="H1365">
        <v>469888</v>
      </c>
    </row>
    <row r="1366" spans="1:8" x14ac:dyDescent="0.25">
      <c r="A1366" t="s">
        <v>1825</v>
      </c>
      <c r="B1366">
        <v>51180</v>
      </c>
      <c r="C1366">
        <v>2677</v>
      </c>
      <c r="D1366">
        <v>19782</v>
      </c>
      <c r="E1366">
        <v>73639</v>
      </c>
      <c r="F1366">
        <v>15</v>
      </c>
      <c r="G1366">
        <v>10608</v>
      </c>
      <c r="H1366">
        <v>3964</v>
      </c>
    </row>
    <row r="1367" spans="1:8" x14ac:dyDescent="0.25">
      <c r="A1367" t="s">
        <v>1826</v>
      </c>
      <c r="B1367">
        <v>81222</v>
      </c>
      <c r="C1367">
        <v>1987</v>
      </c>
      <c r="D1367">
        <v>8369</v>
      </c>
      <c r="E1367">
        <v>91578</v>
      </c>
      <c r="F1367">
        <v>15</v>
      </c>
      <c r="G1367">
        <v>11674</v>
      </c>
      <c r="H1367">
        <v>6100</v>
      </c>
    </row>
    <row r="1368" spans="1:8" x14ac:dyDescent="0.25">
      <c r="A1368" t="s">
        <v>1827</v>
      </c>
      <c r="B1368">
        <v>124754</v>
      </c>
      <c r="C1368">
        <v>2677</v>
      </c>
      <c r="D1368">
        <v>20594</v>
      </c>
      <c r="E1368">
        <v>148025</v>
      </c>
      <c r="F1368">
        <v>14</v>
      </c>
      <c r="G1368">
        <v>45300</v>
      </c>
      <c r="H1368">
        <v>5088</v>
      </c>
    </row>
    <row r="1369" spans="1:8" x14ac:dyDescent="0.25">
      <c r="A1369" t="s">
        <v>248</v>
      </c>
      <c r="B1369">
        <v>297000</v>
      </c>
      <c r="C1369">
        <v>1286884</v>
      </c>
      <c r="D1369">
        <v>14012</v>
      </c>
      <c r="E1369">
        <v>1597896</v>
      </c>
      <c r="F1369">
        <v>14</v>
      </c>
      <c r="G1369">
        <v>262600</v>
      </c>
      <c r="H1369">
        <v>90276</v>
      </c>
    </row>
    <row r="1370" spans="1:8" x14ac:dyDescent="0.25">
      <c r="A1370" t="s">
        <v>250</v>
      </c>
      <c r="B1370">
        <v>441500</v>
      </c>
      <c r="C1370">
        <v>1567665</v>
      </c>
      <c r="D1370">
        <v>19114</v>
      </c>
      <c r="E1370">
        <v>2028279</v>
      </c>
      <c r="F1370">
        <v>15</v>
      </c>
      <c r="G1370">
        <v>417345</v>
      </c>
      <c r="H1370">
        <v>109252</v>
      </c>
    </row>
    <row r="1371" spans="1:8" x14ac:dyDescent="0.25">
      <c r="A1371" t="s">
        <v>328</v>
      </c>
      <c r="B1371">
        <v>124758</v>
      </c>
      <c r="C1371">
        <v>31917</v>
      </c>
      <c r="D1371">
        <v>13352</v>
      </c>
      <c r="E1371">
        <v>170027</v>
      </c>
      <c r="F1371">
        <v>14</v>
      </c>
      <c r="G1371">
        <v>50000</v>
      </c>
      <c r="H1371">
        <v>6183.5</v>
      </c>
    </row>
    <row r="1372" spans="1:8" x14ac:dyDescent="0.25">
      <c r="A1372" t="s">
        <v>1828</v>
      </c>
      <c r="B1372">
        <v>2362441</v>
      </c>
      <c r="C1372">
        <v>5094</v>
      </c>
      <c r="D1372">
        <v>200</v>
      </c>
      <c r="E1372">
        <v>2367735</v>
      </c>
      <c r="F1372">
        <v>14</v>
      </c>
      <c r="G1372">
        <v>1673466</v>
      </c>
      <c r="H1372">
        <v>51625</v>
      </c>
    </row>
    <row r="1373" spans="1:8" x14ac:dyDescent="0.25">
      <c r="A1373" t="s">
        <v>1829</v>
      </c>
      <c r="B1373">
        <v>102232</v>
      </c>
      <c r="C1373">
        <v>79330</v>
      </c>
      <c r="D1373">
        <v>400</v>
      </c>
      <c r="E1373">
        <v>181962</v>
      </c>
      <c r="F1373">
        <v>11</v>
      </c>
      <c r="G1373">
        <v>54733</v>
      </c>
      <c r="H1373">
        <v>9580</v>
      </c>
    </row>
    <row r="1374" spans="1:8" x14ac:dyDescent="0.25">
      <c r="A1374" t="s">
        <v>1830</v>
      </c>
      <c r="B1374">
        <v>2365770</v>
      </c>
      <c r="C1374">
        <v>229492</v>
      </c>
      <c r="D1374">
        <v>18100</v>
      </c>
      <c r="E1374">
        <v>2613362</v>
      </c>
      <c r="F1374">
        <v>15</v>
      </c>
      <c r="G1374">
        <v>1005996</v>
      </c>
      <c r="H1374">
        <v>58462</v>
      </c>
    </row>
    <row r="1375" spans="1:8" x14ac:dyDescent="0.25">
      <c r="A1375" t="s">
        <v>1831</v>
      </c>
      <c r="B1375">
        <v>303383</v>
      </c>
      <c r="C1375">
        <v>23810</v>
      </c>
      <c r="D1375">
        <v>6450</v>
      </c>
      <c r="E1375">
        <v>333643</v>
      </c>
      <c r="F1375">
        <v>12</v>
      </c>
      <c r="G1375">
        <v>70030</v>
      </c>
      <c r="H1375">
        <v>26345.5</v>
      </c>
    </row>
    <row r="1376" spans="1:8" x14ac:dyDescent="0.25">
      <c r="A1376" t="s">
        <v>1832</v>
      </c>
      <c r="B1376">
        <v>668707</v>
      </c>
      <c r="C1376">
        <v>231400</v>
      </c>
      <c r="D1376">
        <v>52063</v>
      </c>
      <c r="E1376">
        <v>952170</v>
      </c>
      <c r="F1376">
        <v>15</v>
      </c>
      <c r="G1376">
        <v>178300</v>
      </c>
      <c r="H1376">
        <v>54500</v>
      </c>
    </row>
    <row r="1377" spans="1:8" x14ac:dyDescent="0.25">
      <c r="A1377" t="s">
        <v>1833</v>
      </c>
      <c r="B1377">
        <v>72141</v>
      </c>
      <c r="C1377">
        <v>129934</v>
      </c>
      <c r="D1377">
        <v>0</v>
      </c>
      <c r="E1377">
        <v>202075</v>
      </c>
      <c r="F1377">
        <v>15</v>
      </c>
      <c r="G1377">
        <v>30600</v>
      </c>
      <c r="H1377">
        <v>11504</v>
      </c>
    </row>
    <row r="1378" spans="1:8" x14ac:dyDescent="0.25">
      <c r="A1378" t="s">
        <v>1834</v>
      </c>
      <c r="B1378">
        <v>172040</v>
      </c>
      <c r="C1378">
        <v>172040</v>
      </c>
      <c r="D1378">
        <v>0</v>
      </c>
      <c r="E1378">
        <v>344080</v>
      </c>
      <c r="F1378">
        <v>1</v>
      </c>
      <c r="G1378">
        <v>344080</v>
      </c>
      <c r="H1378">
        <v>344080</v>
      </c>
    </row>
    <row r="1379" spans="1:8" x14ac:dyDescent="0.25">
      <c r="A1379" t="s">
        <v>1835</v>
      </c>
      <c r="B1379">
        <v>219323</v>
      </c>
      <c r="C1379">
        <v>219473</v>
      </c>
      <c r="D1379">
        <v>0</v>
      </c>
      <c r="E1379">
        <v>438796</v>
      </c>
      <c r="F1379">
        <v>1</v>
      </c>
      <c r="G1379">
        <v>438796</v>
      </c>
      <c r="H1379">
        <v>438796</v>
      </c>
    </row>
    <row r="1380" spans="1:8" x14ac:dyDescent="0.25">
      <c r="A1380" t="s">
        <v>1836</v>
      </c>
      <c r="B1380">
        <v>794</v>
      </c>
      <c r="C1380">
        <v>0</v>
      </c>
      <c r="D1380">
        <v>0</v>
      </c>
      <c r="E1380">
        <v>794</v>
      </c>
      <c r="F1380">
        <v>1</v>
      </c>
      <c r="G1380">
        <v>794</v>
      </c>
      <c r="H1380">
        <v>794</v>
      </c>
    </row>
    <row r="1381" spans="1:8" x14ac:dyDescent="0.25">
      <c r="A1381" t="s">
        <v>1837</v>
      </c>
      <c r="B1381">
        <v>74366</v>
      </c>
      <c r="C1381">
        <v>12220</v>
      </c>
      <c r="D1381">
        <v>300</v>
      </c>
      <c r="E1381">
        <v>86886</v>
      </c>
      <c r="F1381">
        <v>6</v>
      </c>
      <c r="G1381">
        <v>38490</v>
      </c>
      <c r="H1381">
        <v>10810</v>
      </c>
    </row>
    <row r="1382" spans="1:8" x14ac:dyDescent="0.25">
      <c r="A1382" t="s">
        <v>1838</v>
      </c>
      <c r="B1382">
        <v>493708</v>
      </c>
      <c r="C1382">
        <v>135091</v>
      </c>
      <c r="D1382">
        <v>11000</v>
      </c>
      <c r="E1382">
        <v>639799</v>
      </c>
      <c r="F1382">
        <v>15</v>
      </c>
      <c r="G1382">
        <v>438500</v>
      </c>
      <c r="H1382">
        <v>14800</v>
      </c>
    </row>
    <row r="1383" spans="1:8" x14ac:dyDescent="0.25">
      <c r="A1383" t="s">
        <v>1839</v>
      </c>
      <c r="B1383">
        <v>374268</v>
      </c>
      <c r="C1383">
        <v>1917661</v>
      </c>
      <c r="D1383">
        <v>122825</v>
      </c>
      <c r="E1383">
        <v>2414754</v>
      </c>
      <c r="F1383">
        <v>15</v>
      </c>
      <c r="G1383">
        <v>332962</v>
      </c>
      <c r="H1383">
        <v>163520</v>
      </c>
    </row>
    <row r="1384" spans="1:8" x14ac:dyDescent="0.25">
      <c r="A1384" t="s">
        <v>1840</v>
      </c>
      <c r="B1384">
        <v>13500</v>
      </c>
      <c r="C1384">
        <v>0</v>
      </c>
      <c r="D1384">
        <v>0</v>
      </c>
      <c r="E1384">
        <v>13500</v>
      </c>
      <c r="F1384">
        <v>2</v>
      </c>
      <c r="G1384">
        <v>10000</v>
      </c>
      <c r="H1384">
        <v>6750</v>
      </c>
    </row>
    <row r="1385" spans="1:8" x14ac:dyDescent="0.25">
      <c r="A1385" t="s">
        <v>1841</v>
      </c>
      <c r="B1385">
        <v>154254</v>
      </c>
      <c r="C1385">
        <v>672598</v>
      </c>
      <c r="D1385">
        <v>2834</v>
      </c>
      <c r="E1385">
        <v>829686</v>
      </c>
      <c r="F1385">
        <v>15</v>
      </c>
      <c r="G1385">
        <v>184356</v>
      </c>
      <c r="H1385">
        <v>40000</v>
      </c>
    </row>
    <row r="1386" spans="1:8" x14ac:dyDescent="0.25">
      <c r="A1386" t="s">
        <v>1842</v>
      </c>
      <c r="B1386">
        <v>245873</v>
      </c>
      <c r="C1386">
        <v>104105</v>
      </c>
      <c r="D1386">
        <v>14300</v>
      </c>
      <c r="E1386">
        <v>364278</v>
      </c>
      <c r="F1386">
        <v>15</v>
      </c>
      <c r="G1386">
        <v>98463</v>
      </c>
      <c r="H1386">
        <v>20100</v>
      </c>
    </row>
    <row r="1387" spans="1:8" x14ac:dyDescent="0.25">
      <c r="A1387" t="s">
        <v>1843</v>
      </c>
      <c r="B1387">
        <v>478912</v>
      </c>
      <c r="C1387">
        <v>161683</v>
      </c>
      <c r="D1387">
        <v>3100</v>
      </c>
      <c r="E1387">
        <v>643695</v>
      </c>
      <c r="F1387">
        <v>15</v>
      </c>
      <c r="G1387">
        <v>107261</v>
      </c>
      <c r="H1387">
        <v>45456</v>
      </c>
    </row>
    <row r="1388" spans="1:8" x14ac:dyDescent="0.25">
      <c r="A1388" t="s">
        <v>1844</v>
      </c>
      <c r="B1388">
        <v>4083219</v>
      </c>
      <c r="C1388">
        <v>8383357</v>
      </c>
      <c r="D1388">
        <v>244272</v>
      </c>
      <c r="E1388">
        <v>12710848</v>
      </c>
      <c r="F1388">
        <v>15</v>
      </c>
      <c r="G1388">
        <v>1689190</v>
      </c>
      <c r="H1388">
        <v>955039</v>
      </c>
    </row>
    <row r="1389" spans="1:8" x14ac:dyDescent="0.25">
      <c r="A1389" t="s">
        <v>1845</v>
      </c>
      <c r="B1389">
        <v>235200</v>
      </c>
      <c r="C1389">
        <v>28713</v>
      </c>
      <c r="D1389">
        <v>35449</v>
      </c>
      <c r="E1389">
        <v>299362</v>
      </c>
      <c r="F1389">
        <v>15</v>
      </c>
      <c r="G1389">
        <v>66892</v>
      </c>
      <c r="H1389">
        <v>10510</v>
      </c>
    </row>
    <row r="1390" spans="1:8" x14ac:dyDescent="0.25">
      <c r="A1390" t="s">
        <v>1846</v>
      </c>
      <c r="B1390">
        <v>20200</v>
      </c>
      <c r="C1390">
        <v>27204</v>
      </c>
      <c r="D1390">
        <v>7500</v>
      </c>
      <c r="E1390">
        <v>54904</v>
      </c>
      <c r="F1390">
        <v>12</v>
      </c>
      <c r="G1390">
        <v>14550</v>
      </c>
      <c r="H1390">
        <v>3010</v>
      </c>
    </row>
    <row r="1391" spans="1:8" x14ac:dyDescent="0.25">
      <c r="A1391" t="s">
        <v>1847</v>
      </c>
      <c r="B1391">
        <v>0</v>
      </c>
      <c r="C1391">
        <v>150</v>
      </c>
      <c r="D1391">
        <v>0</v>
      </c>
      <c r="E1391">
        <v>150</v>
      </c>
      <c r="F1391">
        <v>1</v>
      </c>
      <c r="G1391">
        <v>150</v>
      </c>
      <c r="H1391">
        <v>150</v>
      </c>
    </row>
    <row r="1392" spans="1:8" x14ac:dyDescent="0.25">
      <c r="A1392" t="s">
        <v>1848</v>
      </c>
      <c r="B1392">
        <v>19498718</v>
      </c>
      <c r="C1392">
        <v>103426162</v>
      </c>
      <c r="D1392">
        <v>4314225</v>
      </c>
      <c r="E1392">
        <v>127239105</v>
      </c>
      <c r="F1392">
        <v>15</v>
      </c>
      <c r="G1392">
        <v>13145296</v>
      </c>
      <c r="H1392">
        <v>7607662</v>
      </c>
    </row>
    <row r="1393" spans="1:8" x14ac:dyDescent="0.25">
      <c r="A1393" t="s">
        <v>1849</v>
      </c>
      <c r="B1393">
        <v>122006045</v>
      </c>
      <c r="C1393">
        <v>333881658</v>
      </c>
      <c r="D1393">
        <v>33508865</v>
      </c>
      <c r="E1393">
        <v>489396568</v>
      </c>
      <c r="F1393">
        <v>15</v>
      </c>
      <c r="G1393">
        <v>43809838</v>
      </c>
      <c r="H1393">
        <v>32135507</v>
      </c>
    </row>
    <row r="1394" spans="1:8" x14ac:dyDescent="0.25">
      <c r="A1394" t="s">
        <v>1850</v>
      </c>
      <c r="B1394">
        <v>191773</v>
      </c>
      <c r="C1394">
        <v>1398088</v>
      </c>
      <c r="D1394">
        <v>3343</v>
      </c>
      <c r="E1394">
        <v>1593204</v>
      </c>
      <c r="F1394">
        <v>15</v>
      </c>
      <c r="G1394">
        <v>170871</v>
      </c>
      <c r="H1394">
        <v>115477</v>
      </c>
    </row>
    <row r="1395" spans="1:8" x14ac:dyDescent="0.25">
      <c r="A1395" t="s">
        <v>1851</v>
      </c>
      <c r="B1395">
        <v>108917</v>
      </c>
      <c r="C1395">
        <v>882728</v>
      </c>
      <c r="D1395">
        <v>8753</v>
      </c>
      <c r="E1395">
        <v>1000398</v>
      </c>
      <c r="F1395">
        <v>15</v>
      </c>
      <c r="G1395">
        <v>169638</v>
      </c>
      <c r="H1395">
        <v>69559</v>
      </c>
    </row>
    <row r="1396" spans="1:8" x14ac:dyDescent="0.25">
      <c r="A1396" t="s">
        <v>1852</v>
      </c>
      <c r="B1396">
        <v>15382</v>
      </c>
      <c r="C1396">
        <v>0</v>
      </c>
      <c r="D1396">
        <v>2131</v>
      </c>
      <c r="E1396">
        <v>17513</v>
      </c>
      <c r="F1396">
        <v>1</v>
      </c>
      <c r="G1396">
        <v>17513</v>
      </c>
      <c r="H1396">
        <v>17513</v>
      </c>
    </row>
    <row r="1397" spans="1:8" x14ac:dyDescent="0.25">
      <c r="A1397" t="s">
        <v>1853</v>
      </c>
      <c r="B1397">
        <v>405500</v>
      </c>
      <c r="C1397">
        <v>387632</v>
      </c>
      <c r="D1397">
        <v>13313</v>
      </c>
      <c r="E1397">
        <v>806445</v>
      </c>
      <c r="F1397">
        <v>15</v>
      </c>
      <c r="G1397">
        <v>240905</v>
      </c>
      <c r="H1397">
        <v>42986</v>
      </c>
    </row>
    <row r="1398" spans="1:8" x14ac:dyDescent="0.25">
      <c r="A1398" t="s">
        <v>1854</v>
      </c>
      <c r="B1398">
        <v>37000</v>
      </c>
      <c r="C1398">
        <v>0</v>
      </c>
      <c r="D1398">
        <v>0</v>
      </c>
      <c r="E1398">
        <v>37000</v>
      </c>
      <c r="F1398">
        <v>3</v>
      </c>
      <c r="G1398">
        <v>16000</v>
      </c>
      <c r="H1398">
        <v>11500</v>
      </c>
    </row>
    <row r="1399" spans="1:8" x14ac:dyDescent="0.25">
      <c r="A1399" t="s">
        <v>1855</v>
      </c>
      <c r="B1399">
        <v>852100</v>
      </c>
      <c r="C1399">
        <v>38816</v>
      </c>
      <c r="D1399">
        <v>25940</v>
      </c>
      <c r="E1399">
        <v>916856</v>
      </c>
      <c r="F1399">
        <v>15</v>
      </c>
      <c r="G1399">
        <v>665629</v>
      </c>
      <c r="H1399">
        <v>14177</v>
      </c>
    </row>
    <row r="1400" spans="1:8" x14ac:dyDescent="0.25">
      <c r="A1400" t="s">
        <v>1856</v>
      </c>
      <c r="B1400">
        <v>65212</v>
      </c>
      <c r="C1400">
        <v>50277</v>
      </c>
      <c r="D1400">
        <v>18834</v>
      </c>
      <c r="E1400">
        <v>134323</v>
      </c>
      <c r="F1400">
        <v>13</v>
      </c>
      <c r="G1400">
        <v>23195</v>
      </c>
      <c r="H1400">
        <v>7400</v>
      </c>
    </row>
    <row r="1401" spans="1:8" x14ac:dyDescent="0.25">
      <c r="A1401" t="s">
        <v>1857</v>
      </c>
      <c r="B1401">
        <v>27449494</v>
      </c>
      <c r="C1401">
        <v>487500125</v>
      </c>
      <c r="D1401">
        <v>3050671</v>
      </c>
      <c r="E1401">
        <v>518000290</v>
      </c>
      <c r="F1401">
        <v>15</v>
      </c>
      <c r="G1401">
        <v>68778575</v>
      </c>
      <c r="H1401">
        <v>41385379</v>
      </c>
    </row>
    <row r="1402" spans="1:8" x14ac:dyDescent="0.25">
      <c r="A1402" t="s">
        <v>235</v>
      </c>
      <c r="B1402">
        <v>29000</v>
      </c>
      <c r="C1402">
        <v>271634</v>
      </c>
      <c r="D1402">
        <v>0</v>
      </c>
      <c r="E1402">
        <v>300634</v>
      </c>
      <c r="F1402">
        <v>5</v>
      </c>
      <c r="G1402">
        <v>92547</v>
      </c>
      <c r="H1402">
        <v>63000</v>
      </c>
    </row>
    <row r="1403" spans="1:8" x14ac:dyDescent="0.25">
      <c r="A1403" t="s">
        <v>1858</v>
      </c>
      <c r="B1403">
        <v>1522700</v>
      </c>
      <c r="C1403">
        <v>331931</v>
      </c>
      <c r="D1403">
        <v>159195</v>
      </c>
      <c r="E1403">
        <v>2013826</v>
      </c>
      <c r="F1403">
        <v>15</v>
      </c>
      <c r="G1403">
        <v>497500</v>
      </c>
      <c r="H1403">
        <v>55200</v>
      </c>
    </row>
    <row r="1404" spans="1:8" x14ac:dyDescent="0.25">
      <c r="A1404" t="s">
        <v>1859</v>
      </c>
      <c r="B1404">
        <v>8743</v>
      </c>
      <c r="C1404">
        <v>0</v>
      </c>
      <c r="D1404">
        <v>0</v>
      </c>
      <c r="E1404">
        <v>8743</v>
      </c>
      <c r="F1404">
        <v>1</v>
      </c>
      <c r="G1404">
        <v>8743</v>
      </c>
      <c r="H1404">
        <v>8743</v>
      </c>
    </row>
    <row r="1405" spans="1:8" x14ac:dyDescent="0.25">
      <c r="A1405" t="s">
        <v>1860</v>
      </c>
      <c r="B1405">
        <v>189674</v>
      </c>
      <c r="C1405">
        <v>43487</v>
      </c>
      <c r="D1405">
        <v>11685</v>
      </c>
      <c r="E1405">
        <v>244846</v>
      </c>
      <c r="F1405">
        <v>15</v>
      </c>
      <c r="G1405">
        <v>97100</v>
      </c>
      <c r="H1405">
        <v>7500</v>
      </c>
    </row>
    <row r="1406" spans="1:8" x14ac:dyDescent="0.25">
      <c r="A1406" t="s">
        <v>1861</v>
      </c>
      <c r="B1406">
        <v>41273</v>
      </c>
      <c r="C1406">
        <v>2397</v>
      </c>
      <c r="D1406">
        <v>3343</v>
      </c>
      <c r="E1406">
        <v>47013</v>
      </c>
      <c r="F1406">
        <v>14</v>
      </c>
      <c r="G1406">
        <v>8642</v>
      </c>
      <c r="H1406">
        <v>2760</v>
      </c>
    </row>
    <row r="1407" spans="1:8" x14ac:dyDescent="0.25">
      <c r="A1407" t="s">
        <v>1862</v>
      </c>
      <c r="B1407">
        <v>45883</v>
      </c>
      <c r="C1407">
        <v>1577</v>
      </c>
      <c r="D1407">
        <v>2796</v>
      </c>
      <c r="E1407">
        <v>50256</v>
      </c>
      <c r="F1407">
        <v>6</v>
      </c>
      <c r="G1407">
        <v>15958</v>
      </c>
      <c r="H1407">
        <v>7564.5</v>
      </c>
    </row>
    <row r="1408" spans="1:8" x14ac:dyDescent="0.25">
      <c r="A1408" t="s">
        <v>1863</v>
      </c>
      <c r="B1408">
        <v>24204</v>
      </c>
      <c r="C1408">
        <v>624</v>
      </c>
      <c r="D1408">
        <v>0</v>
      </c>
      <c r="E1408">
        <v>24828</v>
      </c>
      <c r="F1408">
        <v>2</v>
      </c>
      <c r="G1408">
        <v>17481</v>
      </c>
      <c r="H1408">
        <v>12414</v>
      </c>
    </row>
    <row r="1409" spans="1:8" x14ac:dyDescent="0.25">
      <c r="A1409" t="s">
        <v>1864</v>
      </c>
      <c r="B1409">
        <v>64852</v>
      </c>
      <c r="C1409">
        <v>220291</v>
      </c>
      <c r="D1409">
        <v>5619</v>
      </c>
      <c r="E1409">
        <v>290762</v>
      </c>
      <c r="F1409">
        <v>15</v>
      </c>
      <c r="G1409">
        <v>56700</v>
      </c>
      <c r="H1409">
        <v>14264</v>
      </c>
    </row>
    <row r="1410" spans="1:8" x14ac:dyDescent="0.25">
      <c r="A1410" t="s">
        <v>1865</v>
      </c>
      <c r="B1410">
        <v>15063</v>
      </c>
      <c r="C1410">
        <v>293947</v>
      </c>
      <c r="D1410">
        <v>0</v>
      </c>
      <c r="E1410">
        <v>309010</v>
      </c>
      <c r="F1410">
        <v>2</v>
      </c>
      <c r="G1410">
        <v>156721</v>
      </c>
      <c r="H1410">
        <v>154505</v>
      </c>
    </row>
    <row r="1411" spans="1:8" x14ac:dyDescent="0.25">
      <c r="A1411" t="s">
        <v>1866</v>
      </c>
      <c r="B1411">
        <v>43357</v>
      </c>
      <c r="C1411">
        <v>1577</v>
      </c>
      <c r="D1411">
        <v>7083</v>
      </c>
      <c r="E1411">
        <v>52017</v>
      </c>
      <c r="F1411">
        <v>14</v>
      </c>
      <c r="G1411">
        <v>8773</v>
      </c>
      <c r="H1411">
        <v>3900</v>
      </c>
    </row>
    <row r="1412" spans="1:8" x14ac:dyDescent="0.25">
      <c r="A1412" t="s">
        <v>1867</v>
      </c>
      <c r="B1412">
        <v>74969</v>
      </c>
      <c r="C1412">
        <v>344248</v>
      </c>
      <c r="D1412">
        <v>3743</v>
      </c>
      <c r="E1412">
        <v>422960</v>
      </c>
      <c r="F1412">
        <v>15</v>
      </c>
      <c r="G1412">
        <v>79856</v>
      </c>
      <c r="H1412">
        <v>16791</v>
      </c>
    </row>
    <row r="1413" spans="1:8" x14ac:dyDescent="0.25">
      <c r="A1413" t="s">
        <v>1868</v>
      </c>
      <c r="B1413">
        <v>34474</v>
      </c>
      <c r="C1413">
        <v>1042</v>
      </c>
      <c r="D1413">
        <v>2796</v>
      </c>
      <c r="E1413">
        <v>38312</v>
      </c>
      <c r="F1413">
        <v>3</v>
      </c>
      <c r="G1413">
        <v>19525</v>
      </c>
      <c r="H1413">
        <v>10243</v>
      </c>
    </row>
    <row r="1414" spans="1:8" x14ac:dyDescent="0.25">
      <c r="A1414" t="s">
        <v>1869</v>
      </c>
      <c r="B1414">
        <v>154356</v>
      </c>
      <c r="C1414">
        <v>879453</v>
      </c>
      <c r="D1414">
        <v>16154</v>
      </c>
      <c r="E1414">
        <v>1049963</v>
      </c>
      <c r="F1414">
        <v>15</v>
      </c>
      <c r="G1414">
        <v>199645</v>
      </c>
      <c r="H1414">
        <v>19052</v>
      </c>
    </row>
    <row r="1415" spans="1:8" x14ac:dyDescent="0.25">
      <c r="A1415" t="s">
        <v>1870</v>
      </c>
      <c r="B1415">
        <v>125978</v>
      </c>
      <c r="C1415">
        <v>42939</v>
      </c>
      <c r="D1415">
        <v>20407</v>
      </c>
      <c r="E1415">
        <v>189324</v>
      </c>
      <c r="F1415">
        <v>15</v>
      </c>
      <c r="G1415">
        <v>42819</v>
      </c>
      <c r="H1415">
        <v>4864</v>
      </c>
    </row>
    <row r="1416" spans="1:8" x14ac:dyDescent="0.25">
      <c r="A1416" t="s">
        <v>1871</v>
      </c>
      <c r="B1416">
        <v>49357</v>
      </c>
      <c r="C1416">
        <v>530752</v>
      </c>
      <c r="D1416">
        <v>5704</v>
      </c>
      <c r="E1416">
        <v>585813</v>
      </c>
      <c r="F1416">
        <v>15</v>
      </c>
      <c r="G1416">
        <v>148171</v>
      </c>
      <c r="H1416">
        <v>11229</v>
      </c>
    </row>
    <row r="1417" spans="1:8" x14ac:dyDescent="0.25">
      <c r="A1417" t="s">
        <v>1872</v>
      </c>
      <c r="B1417">
        <v>39491</v>
      </c>
      <c r="C1417">
        <v>1042</v>
      </c>
      <c r="D1417">
        <v>2796</v>
      </c>
      <c r="E1417">
        <v>43329</v>
      </c>
      <c r="F1417">
        <v>3</v>
      </c>
      <c r="G1417">
        <v>18596</v>
      </c>
      <c r="H1417">
        <v>14754</v>
      </c>
    </row>
    <row r="1418" spans="1:8" x14ac:dyDescent="0.25">
      <c r="A1418" t="s">
        <v>1873</v>
      </c>
      <c r="B1418">
        <v>19145</v>
      </c>
      <c r="C1418">
        <v>0</v>
      </c>
      <c r="D1418">
        <v>0</v>
      </c>
      <c r="E1418">
        <v>19145</v>
      </c>
      <c r="F1418">
        <v>1</v>
      </c>
      <c r="G1418">
        <v>19145</v>
      </c>
      <c r="H1418">
        <v>19145</v>
      </c>
    </row>
    <row r="1419" spans="1:8" x14ac:dyDescent="0.25">
      <c r="A1419" t="s">
        <v>1874</v>
      </c>
      <c r="B1419">
        <v>43443</v>
      </c>
      <c r="C1419">
        <v>1577</v>
      </c>
      <c r="D1419">
        <v>3343</v>
      </c>
      <c r="E1419">
        <v>48363</v>
      </c>
      <c r="F1419">
        <v>14</v>
      </c>
      <c r="G1419">
        <v>10413</v>
      </c>
      <c r="H1419">
        <v>2300</v>
      </c>
    </row>
    <row r="1420" spans="1:8" x14ac:dyDescent="0.25">
      <c r="A1420" t="s">
        <v>1875</v>
      </c>
      <c r="B1420">
        <v>145585</v>
      </c>
      <c r="C1420">
        <v>2677</v>
      </c>
      <c r="D1420">
        <v>22994</v>
      </c>
      <c r="E1420">
        <v>171256</v>
      </c>
      <c r="F1420">
        <v>15</v>
      </c>
      <c r="G1420">
        <v>44900</v>
      </c>
      <c r="H1420">
        <v>5851</v>
      </c>
    </row>
    <row r="1421" spans="1:8" x14ac:dyDescent="0.25">
      <c r="A1421" t="s">
        <v>1876</v>
      </c>
      <c r="B1421">
        <v>136461</v>
      </c>
      <c r="C1421">
        <v>1444016</v>
      </c>
      <c r="D1421">
        <v>28144</v>
      </c>
      <c r="E1421">
        <v>1608621</v>
      </c>
      <c r="F1421">
        <v>15</v>
      </c>
      <c r="G1421">
        <v>198345</v>
      </c>
      <c r="H1421">
        <v>116029</v>
      </c>
    </row>
    <row r="1422" spans="1:8" x14ac:dyDescent="0.25">
      <c r="A1422" t="s">
        <v>1877</v>
      </c>
      <c r="B1422">
        <v>31621</v>
      </c>
      <c r="C1422">
        <v>365704</v>
      </c>
      <c r="D1422">
        <v>2796</v>
      </c>
      <c r="E1422">
        <v>400121</v>
      </c>
      <c r="F1422">
        <v>4</v>
      </c>
      <c r="G1422">
        <v>168654</v>
      </c>
      <c r="H1422">
        <v>112120.5</v>
      </c>
    </row>
    <row r="1423" spans="1:8" x14ac:dyDescent="0.25">
      <c r="A1423" t="s">
        <v>1878</v>
      </c>
      <c r="B1423">
        <v>24461</v>
      </c>
      <c r="C1423">
        <v>1042</v>
      </c>
      <c r="D1423">
        <v>2796</v>
      </c>
      <c r="E1423">
        <v>28299</v>
      </c>
      <c r="F1423">
        <v>3</v>
      </c>
      <c r="G1423">
        <v>11366</v>
      </c>
      <c r="H1423">
        <v>8633</v>
      </c>
    </row>
    <row r="1424" spans="1:8" x14ac:dyDescent="0.25">
      <c r="A1424" t="s">
        <v>1879</v>
      </c>
      <c r="B1424">
        <v>44784</v>
      </c>
      <c r="C1424">
        <v>1577</v>
      </c>
      <c r="D1424">
        <v>3343</v>
      </c>
      <c r="E1424">
        <v>49704</v>
      </c>
      <c r="F1424">
        <v>14</v>
      </c>
      <c r="G1424">
        <v>10413</v>
      </c>
      <c r="H1424">
        <v>2450</v>
      </c>
    </row>
    <row r="1425" spans="1:8" x14ac:dyDescent="0.25">
      <c r="A1425" t="s">
        <v>1880</v>
      </c>
      <c r="B1425">
        <v>44470</v>
      </c>
      <c r="C1425">
        <v>11415</v>
      </c>
      <c r="D1425">
        <v>3343</v>
      </c>
      <c r="E1425">
        <v>59228</v>
      </c>
      <c r="F1425">
        <v>14</v>
      </c>
      <c r="G1425">
        <v>13038</v>
      </c>
      <c r="H1425">
        <v>3628</v>
      </c>
    </row>
    <row r="1426" spans="1:8" x14ac:dyDescent="0.25">
      <c r="A1426" t="s">
        <v>1881</v>
      </c>
      <c r="B1426">
        <v>41814</v>
      </c>
      <c r="C1426">
        <v>21491</v>
      </c>
      <c r="D1426">
        <v>3343</v>
      </c>
      <c r="E1426">
        <v>66648</v>
      </c>
      <c r="F1426">
        <v>14</v>
      </c>
      <c r="G1426">
        <v>20275</v>
      </c>
      <c r="H1426">
        <v>3500</v>
      </c>
    </row>
    <row r="1427" spans="1:8" x14ac:dyDescent="0.25">
      <c r="A1427" t="s">
        <v>1882</v>
      </c>
      <c r="B1427">
        <v>53506</v>
      </c>
      <c r="C1427">
        <v>2222</v>
      </c>
      <c r="D1427">
        <v>5244</v>
      </c>
      <c r="E1427">
        <v>60972</v>
      </c>
      <c r="F1427">
        <v>14</v>
      </c>
      <c r="G1427">
        <v>12240</v>
      </c>
      <c r="H1427">
        <v>3050</v>
      </c>
    </row>
    <row r="1428" spans="1:8" x14ac:dyDescent="0.25">
      <c r="A1428" t="s">
        <v>1883</v>
      </c>
      <c r="B1428">
        <v>28810</v>
      </c>
      <c r="C1428">
        <v>465293</v>
      </c>
      <c r="D1428">
        <v>2796</v>
      </c>
      <c r="E1428">
        <v>496899</v>
      </c>
      <c r="F1428">
        <v>4</v>
      </c>
      <c r="G1428">
        <v>168654</v>
      </c>
      <c r="H1428">
        <v>118512</v>
      </c>
    </row>
    <row r="1429" spans="1:8" x14ac:dyDescent="0.25">
      <c r="A1429" t="s">
        <v>1884</v>
      </c>
      <c r="B1429">
        <v>59722</v>
      </c>
      <c r="C1429">
        <v>1577</v>
      </c>
      <c r="D1429">
        <v>3343</v>
      </c>
      <c r="E1429">
        <v>64642</v>
      </c>
      <c r="F1429">
        <v>14</v>
      </c>
      <c r="G1429">
        <v>20426</v>
      </c>
      <c r="H1429">
        <v>2528</v>
      </c>
    </row>
    <row r="1430" spans="1:8" x14ac:dyDescent="0.25">
      <c r="A1430" t="s">
        <v>1885</v>
      </c>
      <c r="B1430">
        <v>8190</v>
      </c>
      <c r="C1430">
        <v>0</v>
      </c>
      <c r="D1430">
        <v>0</v>
      </c>
      <c r="E1430">
        <v>8190</v>
      </c>
      <c r="F1430">
        <v>1</v>
      </c>
      <c r="G1430">
        <v>8190</v>
      </c>
      <c r="H1430">
        <v>8190</v>
      </c>
    </row>
    <row r="1431" spans="1:8" x14ac:dyDescent="0.25">
      <c r="A1431" t="s">
        <v>1886</v>
      </c>
      <c r="B1431">
        <v>68600</v>
      </c>
      <c r="C1431">
        <v>60495</v>
      </c>
      <c r="D1431">
        <v>2000</v>
      </c>
      <c r="E1431">
        <v>131095</v>
      </c>
      <c r="F1431">
        <v>15</v>
      </c>
      <c r="G1431">
        <v>33000</v>
      </c>
      <c r="H1431">
        <v>7000</v>
      </c>
    </row>
    <row r="1432" spans="1:8" x14ac:dyDescent="0.25">
      <c r="A1432" t="s">
        <v>1887</v>
      </c>
      <c r="B1432">
        <v>88800</v>
      </c>
      <c r="C1432">
        <v>45279</v>
      </c>
      <c r="D1432">
        <v>2000</v>
      </c>
      <c r="E1432">
        <v>136079</v>
      </c>
      <c r="F1432">
        <v>15</v>
      </c>
      <c r="G1432">
        <v>35000</v>
      </c>
      <c r="H1432">
        <v>7000</v>
      </c>
    </row>
    <row r="1433" spans="1:8" x14ac:dyDescent="0.25">
      <c r="A1433" t="s">
        <v>1888</v>
      </c>
      <c r="B1433">
        <v>241800</v>
      </c>
      <c r="C1433">
        <v>55409</v>
      </c>
      <c r="D1433">
        <v>400</v>
      </c>
      <c r="E1433">
        <v>297609</v>
      </c>
      <c r="F1433">
        <v>15</v>
      </c>
      <c r="G1433">
        <v>104050</v>
      </c>
      <c r="H1433">
        <v>7300</v>
      </c>
    </row>
    <row r="1434" spans="1:8" x14ac:dyDescent="0.25">
      <c r="A1434" t="s">
        <v>1889</v>
      </c>
      <c r="B1434">
        <v>70300</v>
      </c>
      <c r="C1434">
        <v>1200</v>
      </c>
      <c r="D1434">
        <v>0</v>
      </c>
      <c r="E1434">
        <v>71500</v>
      </c>
      <c r="F1434">
        <v>14</v>
      </c>
      <c r="G1434">
        <v>12800</v>
      </c>
      <c r="H1434">
        <v>5500</v>
      </c>
    </row>
    <row r="1435" spans="1:8" x14ac:dyDescent="0.25">
      <c r="A1435" t="s">
        <v>1890</v>
      </c>
      <c r="B1435">
        <v>506634</v>
      </c>
      <c r="C1435">
        <v>3060172</v>
      </c>
      <c r="D1435">
        <v>134745</v>
      </c>
      <c r="E1435">
        <v>3701551</v>
      </c>
      <c r="F1435">
        <v>14</v>
      </c>
      <c r="G1435">
        <v>742249</v>
      </c>
      <c r="H1435">
        <v>239299</v>
      </c>
    </row>
    <row r="1436" spans="1:8" x14ac:dyDescent="0.25">
      <c r="A1436" t="s">
        <v>1891</v>
      </c>
      <c r="B1436">
        <v>243997</v>
      </c>
      <c r="C1436">
        <v>88141</v>
      </c>
      <c r="D1436">
        <v>51922</v>
      </c>
      <c r="E1436">
        <v>384060</v>
      </c>
      <c r="F1436">
        <v>15</v>
      </c>
      <c r="G1436">
        <v>96426</v>
      </c>
      <c r="H1436">
        <v>15841</v>
      </c>
    </row>
    <row r="1437" spans="1:8" x14ac:dyDescent="0.25">
      <c r="A1437" t="s">
        <v>1892</v>
      </c>
      <c r="B1437">
        <v>3671988</v>
      </c>
      <c r="C1437">
        <v>2972456</v>
      </c>
      <c r="D1437">
        <v>243745</v>
      </c>
      <c r="E1437">
        <v>6888189</v>
      </c>
      <c r="F1437">
        <v>15</v>
      </c>
      <c r="G1437">
        <v>1616739</v>
      </c>
      <c r="H1437">
        <v>157424</v>
      </c>
    </row>
    <row r="1438" spans="1:8" x14ac:dyDescent="0.25">
      <c r="A1438" t="s">
        <v>1893</v>
      </c>
      <c r="B1438">
        <v>200000</v>
      </c>
      <c r="C1438">
        <v>6730</v>
      </c>
      <c r="D1438">
        <v>0</v>
      </c>
      <c r="E1438">
        <v>206730</v>
      </c>
      <c r="F1438">
        <v>4</v>
      </c>
      <c r="G1438">
        <v>101300</v>
      </c>
      <c r="H1438">
        <v>42315</v>
      </c>
    </row>
    <row r="1439" spans="1:8" x14ac:dyDescent="0.25">
      <c r="A1439" t="s">
        <v>1894</v>
      </c>
      <c r="B1439">
        <v>253600</v>
      </c>
      <c r="C1439">
        <v>199775</v>
      </c>
      <c r="D1439">
        <v>0</v>
      </c>
      <c r="E1439">
        <v>453375</v>
      </c>
      <c r="F1439">
        <v>7</v>
      </c>
      <c r="G1439">
        <v>159275</v>
      </c>
      <c r="H1439">
        <v>60000</v>
      </c>
    </row>
    <row r="1440" spans="1:8" x14ac:dyDescent="0.25">
      <c r="A1440" t="s">
        <v>1895</v>
      </c>
      <c r="B1440">
        <v>357837</v>
      </c>
      <c r="C1440">
        <v>1062937</v>
      </c>
      <c r="D1440">
        <v>8455</v>
      </c>
      <c r="E1440">
        <v>1429229</v>
      </c>
      <c r="F1440">
        <v>15</v>
      </c>
      <c r="G1440">
        <v>211113</v>
      </c>
      <c r="H1440">
        <v>90933</v>
      </c>
    </row>
    <row r="1441" spans="1:8" x14ac:dyDescent="0.25">
      <c r="A1441" t="s">
        <v>1896</v>
      </c>
      <c r="B1441">
        <v>54943</v>
      </c>
      <c r="C1441">
        <v>459983</v>
      </c>
      <c r="D1441">
        <v>0</v>
      </c>
      <c r="E1441">
        <v>514926</v>
      </c>
      <c r="F1441">
        <v>9</v>
      </c>
      <c r="G1441">
        <v>111800</v>
      </c>
      <c r="H1441">
        <v>58808</v>
      </c>
    </row>
    <row r="1442" spans="1:8" x14ac:dyDescent="0.25">
      <c r="A1442" t="s">
        <v>1897</v>
      </c>
      <c r="B1442">
        <v>297880</v>
      </c>
      <c r="C1442">
        <v>180630</v>
      </c>
      <c r="D1442">
        <v>0</v>
      </c>
      <c r="E1442">
        <v>478510</v>
      </c>
      <c r="F1442">
        <v>7</v>
      </c>
      <c r="G1442">
        <v>98025</v>
      </c>
      <c r="H1442">
        <v>72230</v>
      </c>
    </row>
    <row r="1443" spans="1:8" x14ac:dyDescent="0.25">
      <c r="A1443" t="s">
        <v>1898</v>
      </c>
      <c r="B1443">
        <v>191100</v>
      </c>
      <c r="C1443">
        <v>848082</v>
      </c>
      <c r="D1443">
        <v>400</v>
      </c>
      <c r="E1443">
        <v>1039582</v>
      </c>
      <c r="F1443">
        <v>14</v>
      </c>
      <c r="G1443">
        <v>148600</v>
      </c>
      <c r="H1443">
        <v>75600</v>
      </c>
    </row>
    <row r="1444" spans="1:8" x14ac:dyDescent="0.25">
      <c r="A1444" t="s">
        <v>1899</v>
      </c>
      <c r="B1444">
        <v>116650</v>
      </c>
      <c r="C1444">
        <v>383499</v>
      </c>
      <c r="D1444">
        <v>7750</v>
      </c>
      <c r="E1444">
        <v>507899</v>
      </c>
      <c r="F1444">
        <v>15</v>
      </c>
      <c r="G1444">
        <v>129062</v>
      </c>
      <c r="H1444">
        <v>29500</v>
      </c>
    </row>
    <row r="1445" spans="1:8" x14ac:dyDescent="0.25">
      <c r="A1445" t="s">
        <v>1900</v>
      </c>
      <c r="B1445">
        <v>290400</v>
      </c>
      <c r="C1445">
        <v>735663</v>
      </c>
      <c r="D1445">
        <v>12348</v>
      </c>
      <c r="E1445">
        <v>1038411</v>
      </c>
      <c r="F1445">
        <v>14</v>
      </c>
      <c r="G1445">
        <v>207071</v>
      </c>
      <c r="H1445">
        <v>46982.5</v>
      </c>
    </row>
    <row r="1446" spans="1:8" x14ac:dyDescent="0.25">
      <c r="A1446" t="s">
        <v>1901</v>
      </c>
      <c r="B1446">
        <v>0</v>
      </c>
      <c r="C1446">
        <v>2466691</v>
      </c>
      <c r="D1446">
        <v>665434</v>
      </c>
      <c r="E1446">
        <v>3132125</v>
      </c>
      <c r="F1446">
        <v>5</v>
      </c>
      <c r="G1446">
        <v>891384</v>
      </c>
      <c r="H1446">
        <v>608655</v>
      </c>
    </row>
    <row r="1447" spans="1:8" x14ac:dyDescent="0.25">
      <c r="A1447" t="s">
        <v>1902</v>
      </c>
      <c r="B1447">
        <v>0</v>
      </c>
      <c r="C1447">
        <v>2555187</v>
      </c>
      <c r="D1447">
        <v>734508</v>
      </c>
      <c r="E1447">
        <v>3289695</v>
      </c>
      <c r="F1447">
        <v>5</v>
      </c>
      <c r="G1447">
        <v>918885</v>
      </c>
      <c r="H1447">
        <v>628991</v>
      </c>
    </row>
    <row r="1448" spans="1:8" x14ac:dyDescent="0.25">
      <c r="A1448" t="s">
        <v>1903</v>
      </c>
      <c r="B1448">
        <v>0</v>
      </c>
      <c r="C1448">
        <v>2554787</v>
      </c>
      <c r="D1448">
        <v>740062</v>
      </c>
      <c r="E1448">
        <v>3294849</v>
      </c>
      <c r="F1448">
        <v>5</v>
      </c>
      <c r="G1448">
        <v>919200</v>
      </c>
      <c r="H1448">
        <v>631230</v>
      </c>
    </row>
    <row r="1449" spans="1:8" x14ac:dyDescent="0.25">
      <c r="A1449" t="s">
        <v>1904</v>
      </c>
      <c r="B1449">
        <v>278524</v>
      </c>
      <c r="C1449">
        <v>946222</v>
      </c>
      <c r="D1449">
        <v>0</v>
      </c>
      <c r="E1449">
        <v>1224746</v>
      </c>
      <c r="F1449">
        <v>15</v>
      </c>
      <c r="G1449">
        <v>327300</v>
      </c>
      <c r="H1449">
        <v>42200</v>
      </c>
    </row>
    <row r="1450" spans="1:8" x14ac:dyDescent="0.25">
      <c r="A1450" t="s">
        <v>1905</v>
      </c>
      <c r="B1450">
        <v>676998</v>
      </c>
      <c r="C1450">
        <v>421824</v>
      </c>
      <c r="D1450">
        <v>27000</v>
      </c>
      <c r="E1450">
        <v>1125822</v>
      </c>
      <c r="F1450">
        <v>15</v>
      </c>
      <c r="G1450">
        <v>388448</v>
      </c>
      <c r="H1450">
        <v>7000</v>
      </c>
    </row>
    <row r="1451" spans="1:8" x14ac:dyDescent="0.25">
      <c r="A1451" t="s">
        <v>1906</v>
      </c>
      <c r="B1451">
        <v>0</v>
      </c>
      <c r="C1451">
        <v>477704</v>
      </c>
      <c r="D1451">
        <v>0</v>
      </c>
      <c r="E1451">
        <v>477704</v>
      </c>
      <c r="F1451">
        <v>1</v>
      </c>
      <c r="G1451">
        <v>477704</v>
      </c>
      <c r="H1451">
        <v>477704</v>
      </c>
    </row>
    <row r="1452" spans="1:8" x14ac:dyDescent="0.25">
      <c r="A1452" t="s">
        <v>1907</v>
      </c>
      <c r="B1452">
        <v>512443</v>
      </c>
      <c r="C1452">
        <v>247234</v>
      </c>
      <c r="D1452">
        <v>27241</v>
      </c>
      <c r="E1452">
        <v>786918</v>
      </c>
      <c r="F1452">
        <v>15</v>
      </c>
      <c r="G1452">
        <v>254859</v>
      </c>
      <c r="H1452">
        <v>38795</v>
      </c>
    </row>
    <row r="1453" spans="1:8" x14ac:dyDescent="0.25">
      <c r="A1453" t="s">
        <v>1908</v>
      </c>
      <c r="B1453">
        <v>714700</v>
      </c>
      <c r="C1453">
        <v>1337886</v>
      </c>
      <c r="D1453">
        <v>703000</v>
      </c>
      <c r="E1453">
        <v>2755586</v>
      </c>
      <c r="F1453">
        <v>3</v>
      </c>
      <c r="G1453">
        <v>1328238</v>
      </c>
      <c r="H1453">
        <v>744747</v>
      </c>
    </row>
    <row r="1454" spans="1:8" x14ac:dyDescent="0.25">
      <c r="A1454" t="s">
        <v>1909</v>
      </c>
      <c r="B1454">
        <v>99607</v>
      </c>
      <c r="C1454">
        <v>1818711</v>
      </c>
      <c r="D1454">
        <v>0</v>
      </c>
      <c r="E1454">
        <v>1918318</v>
      </c>
      <c r="F1454">
        <v>15</v>
      </c>
      <c r="G1454">
        <v>422122</v>
      </c>
      <c r="H1454">
        <v>140348</v>
      </c>
    </row>
    <row r="1455" spans="1:8" x14ac:dyDescent="0.25">
      <c r="A1455" t="s">
        <v>1910</v>
      </c>
      <c r="B1455">
        <v>11176</v>
      </c>
      <c r="C1455">
        <v>923</v>
      </c>
      <c r="D1455">
        <v>2131</v>
      </c>
      <c r="E1455">
        <v>14230</v>
      </c>
      <c r="F1455">
        <v>1</v>
      </c>
      <c r="G1455">
        <v>14230</v>
      </c>
      <c r="H1455">
        <v>14230</v>
      </c>
    </row>
    <row r="1456" spans="1:8" x14ac:dyDescent="0.25">
      <c r="A1456" t="s">
        <v>1911</v>
      </c>
      <c r="B1456">
        <v>285735</v>
      </c>
      <c r="C1456">
        <v>72138</v>
      </c>
      <c r="D1456">
        <v>500</v>
      </c>
      <c r="E1456">
        <v>358373</v>
      </c>
      <c r="F1456">
        <v>15</v>
      </c>
      <c r="G1456">
        <v>63800</v>
      </c>
      <c r="H1456">
        <v>19691</v>
      </c>
    </row>
    <row r="1457" spans="1:8" x14ac:dyDescent="0.25">
      <c r="A1457" t="s">
        <v>1912</v>
      </c>
      <c r="B1457">
        <v>2625029</v>
      </c>
      <c r="C1457">
        <v>1054725</v>
      </c>
      <c r="D1457">
        <v>22229</v>
      </c>
      <c r="E1457">
        <v>3701983</v>
      </c>
      <c r="F1457">
        <v>15</v>
      </c>
      <c r="G1457">
        <v>772222</v>
      </c>
      <c r="H1457">
        <v>164301</v>
      </c>
    </row>
    <row r="1458" spans="1:8" x14ac:dyDescent="0.25">
      <c r="A1458" t="s">
        <v>1913</v>
      </c>
      <c r="B1458">
        <v>51167</v>
      </c>
      <c r="C1458">
        <v>15020</v>
      </c>
      <c r="D1458">
        <v>1300</v>
      </c>
      <c r="E1458">
        <v>67487</v>
      </c>
      <c r="F1458">
        <v>11</v>
      </c>
      <c r="G1458">
        <v>15000</v>
      </c>
      <c r="H1458">
        <v>5090</v>
      </c>
    </row>
    <row r="1459" spans="1:8" x14ac:dyDescent="0.25">
      <c r="A1459" t="s">
        <v>1914</v>
      </c>
      <c r="B1459">
        <v>1345359</v>
      </c>
      <c r="C1459">
        <v>198920</v>
      </c>
      <c r="D1459">
        <v>12300</v>
      </c>
      <c r="E1459">
        <v>1556579</v>
      </c>
      <c r="F1459">
        <v>15</v>
      </c>
      <c r="G1459">
        <v>730017</v>
      </c>
      <c r="H1459">
        <v>41500</v>
      </c>
    </row>
    <row r="1460" spans="1:8" x14ac:dyDescent="0.25">
      <c r="A1460" t="s">
        <v>1915</v>
      </c>
      <c r="B1460">
        <v>110056</v>
      </c>
      <c r="C1460">
        <v>431328</v>
      </c>
      <c r="D1460">
        <v>900</v>
      </c>
      <c r="E1460">
        <v>542284</v>
      </c>
      <c r="F1460">
        <v>11</v>
      </c>
      <c r="G1460">
        <v>272735</v>
      </c>
      <c r="H1460">
        <v>6685</v>
      </c>
    </row>
    <row r="1461" spans="1:8" x14ac:dyDescent="0.25">
      <c r="A1461" t="s">
        <v>1916</v>
      </c>
      <c r="B1461">
        <v>103140</v>
      </c>
      <c r="C1461">
        <v>1577</v>
      </c>
      <c r="D1461">
        <v>8926</v>
      </c>
      <c r="E1461">
        <v>113643</v>
      </c>
      <c r="F1461">
        <v>14</v>
      </c>
      <c r="G1461">
        <v>20842</v>
      </c>
      <c r="H1461">
        <v>6775.5</v>
      </c>
    </row>
    <row r="1462" spans="1:8" x14ac:dyDescent="0.25">
      <c r="A1462" t="s">
        <v>1917</v>
      </c>
      <c r="B1462">
        <v>236989</v>
      </c>
      <c r="C1462">
        <v>2420429</v>
      </c>
      <c r="D1462">
        <v>5575</v>
      </c>
      <c r="E1462">
        <v>2662993</v>
      </c>
      <c r="F1462">
        <v>15</v>
      </c>
      <c r="G1462">
        <v>474510</v>
      </c>
      <c r="H1462">
        <v>169224</v>
      </c>
    </row>
    <row r="1463" spans="1:8" x14ac:dyDescent="0.25">
      <c r="A1463" t="s">
        <v>1918</v>
      </c>
      <c r="B1463">
        <v>156724</v>
      </c>
      <c r="C1463">
        <v>2499585</v>
      </c>
      <c r="D1463">
        <v>8759</v>
      </c>
      <c r="E1463">
        <v>2665068</v>
      </c>
      <c r="F1463">
        <v>15</v>
      </c>
      <c r="G1463">
        <v>454010</v>
      </c>
      <c r="H1463">
        <v>172214</v>
      </c>
    </row>
    <row r="1464" spans="1:8" x14ac:dyDescent="0.25">
      <c r="A1464" t="s">
        <v>1919</v>
      </c>
      <c r="B1464">
        <v>76689</v>
      </c>
      <c r="C1464">
        <v>1577</v>
      </c>
      <c r="D1464">
        <v>13784</v>
      </c>
      <c r="E1464">
        <v>92050</v>
      </c>
      <c r="F1464">
        <v>15</v>
      </c>
      <c r="G1464">
        <v>15650</v>
      </c>
      <c r="H1464">
        <v>3600</v>
      </c>
    </row>
    <row r="1465" spans="1:8" x14ac:dyDescent="0.25">
      <c r="A1465" t="s">
        <v>1920</v>
      </c>
      <c r="B1465">
        <v>197350</v>
      </c>
      <c r="C1465">
        <v>56887</v>
      </c>
      <c r="D1465">
        <v>50500</v>
      </c>
      <c r="E1465">
        <v>304737</v>
      </c>
      <c r="F1465">
        <v>15</v>
      </c>
      <c r="G1465">
        <v>54000</v>
      </c>
      <c r="H1465">
        <v>14391</v>
      </c>
    </row>
    <row r="1466" spans="1:8" x14ac:dyDescent="0.25">
      <c r="A1466" t="s">
        <v>1921</v>
      </c>
      <c r="B1466">
        <v>3295861</v>
      </c>
      <c r="C1466">
        <v>1832720</v>
      </c>
      <c r="D1466">
        <v>142287</v>
      </c>
      <c r="E1466">
        <v>5270868</v>
      </c>
      <c r="F1466">
        <v>14</v>
      </c>
      <c r="G1466">
        <v>736359</v>
      </c>
      <c r="H1466">
        <v>387857</v>
      </c>
    </row>
    <row r="1467" spans="1:8" x14ac:dyDescent="0.25">
      <c r="A1467" t="s">
        <v>1922</v>
      </c>
      <c r="B1467">
        <v>189000</v>
      </c>
      <c r="C1467">
        <v>24076</v>
      </c>
      <c r="D1467">
        <v>23093</v>
      </c>
      <c r="E1467">
        <v>236169</v>
      </c>
      <c r="F1467">
        <v>15</v>
      </c>
      <c r="G1467">
        <v>24900</v>
      </c>
      <c r="H1467">
        <v>17050</v>
      </c>
    </row>
    <row r="1468" spans="1:8" x14ac:dyDescent="0.25">
      <c r="A1468" t="s">
        <v>1923</v>
      </c>
      <c r="B1468">
        <v>63100</v>
      </c>
      <c r="C1468">
        <v>580</v>
      </c>
      <c r="D1468">
        <v>0</v>
      </c>
      <c r="E1468">
        <v>63680</v>
      </c>
      <c r="F1468">
        <v>14</v>
      </c>
      <c r="G1468">
        <v>12000</v>
      </c>
      <c r="H1468">
        <v>3500</v>
      </c>
    </row>
    <row r="1469" spans="1:8" x14ac:dyDescent="0.25">
      <c r="A1469" t="s">
        <v>1924</v>
      </c>
      <c r="B1469">
        <v>206426</v>
      </c>
      <c r="C1469">
        <v>2426876</v>
      </c>
      <c r="D1469">
        <v>10002</v>
      </c>
      <c r="E1469">
        <v>2643304</v>
      </c>
      <c r="F1469">
        <v>15</v>
      </c>
      <c r="G1469">
        <v>460010</v>
      </c>
      <c r="H1469">
        <v>169937</v>
      </c>
    </row>
    <row r="1470" spans="1:8" x14ac:dyDescent="0.25">
      <c r="A1470" t="s">
        <v>1925</v>
      </c>
      <c r="B1470">
        <v>203167</v>
      </c>
      <c r="C1470">
        <v>13187</v>
      </c>
      <c r="D1470">
        <v>30237</v>
      </c>
      <c r="E1470">
        <v>246591</v>
      </c>
      <c r="F1470">
        <v>15</v>
      </c>
      <c r="G1470">
        <v>53410</v>
      </c>
      <c r="H1470">
        <v>14400</v>
      </c>
    </row>
    <row r="1471" spans="1:8" x14ac:dyDescent="0.25">
      <c r="A1471" t="s">
        <v>1926</v>
      </c>
      <c r="B1471">
        <v>172900</v>
      </c>
      <c r="C1471">
        <v>67100</v>
      </c>
      <c r="D1471">
        <v>4900</v>
      </c>
      <c r="E1471">
        <v>244900</v>
      </c>
      <c r="F1471">
        <v>14</v>
      </c>
      <c r="G1471">
        <v>44000</v>
      </c>
      <c r="H1471">
        <v>13350</v>
      </c>
    </row>
    <row r="1472" spans="1:8" x14ac:dyDescent="0.25">
      <c r="A1472" t="s">
        <v>1927</v>
      </c>
      <c r="B1472">
        <v>242652</v>
      </c>
      <c r="C1472">
        <v>83008</v>
      </c>
      <c r="D1472">
        <v>2200</v>
      </c>
      <c r="E1472">
        <v>327860</v>
      </c>
      <c r="F1472">
        <v>14</v>
      </c>
      <c r="G1472">
        <v>110966</v>
      </c>
      <c r="H1472">
        <v>16971.5</v>
      </c>
    </row>
    <row r="1473" spans="1:8" x14ac:dyDescent="0.25">
      <c r="A1473" t="s">
        <v>1928</v>
      </c>
      <c r="B1473">
        <v>1149600</v>
      </c>
      <c r="C1473">
        <v>23140</v>
      </c>
      <c r="D1473">
        <v>15987</v>
      </c>
      <c r="E1473">
        <v>1188727</v>
      </c>
      <c r="F1473">
        <v>15</v>
      </c>
      <c r="G1473">
        <v>563900</v>
      </c>
      <c r="H1473">
        <v>21100</v>
      </c>
    </row>
    <row r="1474" spans="1:8" x14ac:dyDescent="0.25">
      <c r="A1474" t="s">
        <v>1929</v>
      </c>
      <c r="B1474">
        <v>37700</v>
      </c>
      <c r="C1474">
        <v>24375</v>
      </c>
      <c r="D1474">
        <v>1166</v>
      </c>
      <c r="E1474">
        <v>63241</v>
      </c>
      <c r="F1474">
        <v>13</v>
      </c>
      <c r="G1474">
        <v>14600</v>
      </c>
      <c r="H1474">
        <v>5000</v>
      </c>
    </row>
    <row r="1475" spans="1:8" x14ac:dyDescent="0.25">
      <c r="A1475" t="s">
        <v>1930</v>
      </c>
      <c r="B1475">
        <v>7786141</v>
      </c>
      <c r="C1475">
        <v>7157389</v>
      </c>
      <c r="D1475">
        <v>15400</v>
      </c>
      <c r="E1475">
        <v>14958930</v>
      </c>
      <c r="F1475">
        <v>15</v>
      </c>
      <c r="G1475">
        <v>2073330</v>
      </c>
      <c r="H1475">
        <v>1027630</v>
      </c>
    </row>
    <row r="1476" spans="1:8" x14ac:dyDescent="0.25">
      <c r="A1476" t="s">
        <v>1931</v>
      </c>
      <c r="B1476">
        <v>2778851</v>
      </c>
      <c r="C1476">
        <v>548550</v>
      </c>
      <c r="D1476">
        <v>510574</v>
      </c>
      <c r="E1476">
        <v>3837975</v>
      </c>
      <c r="F1476">
        <v>15</v>
      </c>
      <c r="G1476">
        <v>441738</v>
      </c>
      <c r="H1476">
        <v>248068</v>
      </c>
    </row>
    <row r="1477" spans="1:8" x14ac:dyDescent="0.25">
      <c r="A1477" t="s">
        <v>1932</v>
      </c>
      <c r="B1477">
        <v>1197589</v>
      </c>
      <c r="C1477">
        <v>424384</v>
      </c>
      <c r="D1477">
        <v>2500</v>
      </c>
      <c r="E1477">
        <v>1624473</v>
      </c>
      <c r="F1477">
        <v>14</v>
      </c>
      <c r="G1477">
        <v>553033</v>
      </c>
      <c r="H1477">
        <v>71020.5</v>
      </c>
    </row>
    <row r="1478" spans="1:8" x14ac:dyDescent="0.25">
      <c r="A1478" t="s">
        <v>1933</v>
      </c>
      <c r="B1478">
        <v>410901</v>
      </c>
      <c r="C1478">
        <v>4000</v>
      </c>
      <c r="D1478">
        <v>0</v>
      </c>
      <c r="E1478">
        <v>414901</v>
      </c>
      <c r="F1478">
        <v>15</v>
      </c>
      <c r="G1478">
        <v>82885</v>
      </c>
      <c r="H1478">
        <v>16663</v>
      </c>
    </row>
    <row r="1479" spans="1:8" x14ac:dyDescent="0.25">
      <c r="A1479" t="s">
        <v>1934</v>
      </c>
      <c r="B1479">
        <v>112900</v>
      </c>
      <c r="C1479">
        <v>7651</v>
      </c>
      <c r="D1479">
        <v>9957</v>
      </c>
      <c r="E1479">
        <v>130508</v>
      </c>
      <c r="F1479">
        <v>15</v>
      </c>
      <c r="G1479">
        <v>35000</v>
      </c>
      <c r="H1479">
        <v>3600</v>
      </c>
    </row>
    <row r="1480" spans="1:8" x14ac:dyDescent="0.25">
      <c r="A1480" t="s">
        <v>1935</v>
      </c>
      <c r="B1480">
        <v>166318</v>
      </c>
      <c r="C1480">
        <v>2781422</v>
      </c>
      <c r="D1480">
        <v>12173</v>
      </c>
      <c r="E1480">
        <v>2959913</v>
      </c>
      <c r="F1480">
        <v>15</v>
      </c>
      <c r="G1480">
        <v>456817</v>
      </c>
      <c r="H1480">
        <v>197596</v>
      </c>
    </row>
    <row r="1481" spans="1:8" x14ac:dyDescent="0.25">
      <c r="A1481" t="s">
        <v>1936</v>
      </c>
      <c r="B1481">
        <v>706456</v>
      </c>
      <c r="C1481">
        <v>1241279</v>
      </c>
      <c r="D1481">
        <v>0</v>
      </c>
      <c r="E1481">
        <v>1947735</v>
      </c>
      <c r="F1481">
        <v>13</v>
      </c>
      <c r="G1481">
        <v>1229185</v>
      </c>
      <c r="H1481">
        <v>51216</v>
      </c>
    </row>
    <row r="1482" spans="1:8" x14ac:dyDescent="0.25">
      <c r="A1482" t="s">
        <v>1937</v>
      </c>
      <c r="B1482">
        <v>583347</v>
      </c>
      <c r="C1482">
        <v>39790</v>
      </c>
      <c r="D1482">
        <v>0</v>
      </c>
      <c r="E1482">
        <v>623137</v>
      </c>
      <c r="F1482">
        <v>14</v>
      </c>
      <c r="G1482">
        <v>100239</v>
      </c>
      <c r="H1482">
        <v>36030.5</v>
      </c>
    </row>
    <row r="1483" spans="1:8" x14ac:dyDescent="0.25">
      <c r="A1483" t="s">
        <v>1938</v>
      </c>
      <c r="B1483">
        <v>4884561</v>
      </c>
      <c r="C1483">
        <v>2682679</v>
      </c>
      <c r="D1483">
        <v>76200</v>
      </c>
      <c r="E1483">
        <v>7643440</v>
      </c>
      <c r="F1483">
        <v>15</v>
      </c>
      <c r="G1483">
        <v>1506725</v>
      </c>
      <c r="H1483">
        <v>437915</v>
      </c>
    </row>
    <row r="1484" spans="1:8" x14ac:dyDescent="0.25">
      <c r="A1484" t="s">
        <v>1939</v>
      </c>
      <c r="B1484">
        <v>126304</v>
      </c>
      <c r="C1484">
        <v>125456</v>
      </c>
      <c r="D1484">
        <v>0</v>
      </c>
      <c r="E1484">
        <v>251760</v>
      </c>
      <c r="F1484">
        <v>13</v>
      </c>
      <c r="G1484">
        <v>47656</v>
      </c>
      <c r="H1484">
        <v>17735</v>
      </c>
    </row>
    <row r="1485" spans="1:8" x14ac:dyDescent="0.25">
      <c r="A1485" t="s">
        <v>1940</v>
      </c>
      <c r="B1485">
        <v>8350</v>
      </c>
      <c r="C1485">
        <v>167000</v>
      </c>
      <c r="D1485">
        <v>2000</v>
      </c>
      <c r="E1485">
        <v>177350</v>
      </c>
      <c r="F1485">
        <v>3</v>
      </c>
      <c r="G1485">
        <v>66400</v>
      </c>
      <c r="H1485">
        <v>63350</v>
      </c>
    </row>
    <row r="1486" spans="1:8" x14ac:dyDescent="0.25">
      <c r="A1486" t="s">
        <v>1941</v>
      </c>
      <c r="B1486">
        <v>59300</v>
      </c>
      <c r="C1486">
        <v>100</v>
      </c>
      <c r="D1486">
        <v>0</v>
      </c>
      <c r="E1486">
        <v>59400</v>
      </c>
      <c r="F1486">
        <v>13</v>
      </c>
      <c r="G1486">
        <v>9500</v>
      </c>
      <c r="H1486">
        <v>5500</v>
      </c>
    </row>
    <row r="1487" spans="1:8" x14ac:dyDescent="0.25">
      <c r="A1487" t="s">
        <v>1942</v>
      </c>
      <c r="B1487">
        <v>24000</v>
      </c>
      <c r="C1487">
        <v>0</v>
      </c>
      <c r="D1487">
        <v>0</v>
      </c>
      <c r="E1487">
        <v>24000</v>
      </c>
      <c r="F1487">
        <v>1</v>
      </c>
      <c r="G1487">
        <v>24000</v>
      </c>
      <c r="H1487">
        <v>24000</v>
      </c>
    </row>
    <row r="1488" spans="1:8" x14ac:dyDescent="0.25">
      <c r="A1488" t="s">
        <v>1943</v>
      </c>
      <c r="B1488">
        <v>0</v>
      </c>
      <c r="C1488">
        <v>714891</v>
      </c>
      <c r="D1488">
        <v>0</v>
      </c>
      <c r="E1488">
        <v>714891</v>
      </c>
      <c r="F1488">
        <v>1</v>
      </c>
      <c r="G1488">
        <v>336849</v>
      </c>
      <c r="H1488">
        <v>208119</v>
      </c>
    </row>
    <row r="1489" spans="1:8" x14ac:dyDescent="0.25">
      <c r="A1489" t="s">
        <v>1944</v>
      </c>
      <c r="B1489">
        <v>129600</v>
      </c>
      <c r="C1489">
        <v>124247</v>
      </c>
      <c r="D1489">
        <v>9120</v>
      </c>
      <c r="E1489">
        <v>262967</v>
      </c>
      <c r="F1489">
        <v>15</v>
      </c>
      <c r="G1489">
        <v>53470</v>
      </c>
      <c r="H1489">
        <v>16001</v>
      </c>
    </row>
    <row r="1490" spans="1:8" x14ac:dyDescent="0.25">
      <c r="A1490" t="s">
        <v>1945</v>
      </c>
      <c r="B1490">
        <v>3106698</v>
      </c>
      <c r="C1490">
        <v>591720</v>
      </c>
      <c r="D1490">
        <v>38708</v>
      </c>
      <c r="E1490">
        <v>3737126</v>
      </c>
      <c r="F1490">
        <v>15</v>
      </c>
      <c r="G1490">
        <v>1622460</v>
      </c>
      <c r="H1490">
        <v>104027</v>
      </c>
    </row>
    <row r="1491" spans="1:8" x14ac:dyDescent="0.25">
      <c r="A1491" t="s">
        <v>1946</v>
      </c>
      <c r="B1491">
        <v>21746</v>
      </c>
      <c r="C1491">
        <v>796242</v>
      </c>
      <c r="D1491">
        <v>14700</v>
      </c>
      <c r="E1491">
        <v>832688</v>
      </c>
      <c r="F1491">
        <v>15</v>
      </c>
      <c r="G1491">
        <v>430450</v>
      </c>
      <c r="H1491">
        <v>3635</v>
      </c>
    </row>
    <row r="1492" spans="1:8" x14ac:dyDescent="0.25">
      <c r="A1492" t="s">
        <v>1947</v>
      </c>
      <c r="B1492">
        <v>1609981</v>
      </c>
      <c r="C1492">
        <v>7383297</v>
      </c>
      <c r="D1492">
        <v>156597</v>
      </c>
      <c r="E1492">
        <v>9149875</v>
      </c>
      <c r="F1492">
        <v>15</v>
      </c>
      <c r="G1492">
        <v>2789999</v>
      </c>
      <c r="H1492">
        <v>436487</v>
      </c>
    </row>
    <row r="1493" spans="1:8" x14ac:dyDescent="0.25">
      <c r="A1493" t="s">
        <v>431</v>
      </c>
      <c r="B1493">
        <v>391200</v>
      </c>
      <c r="C1493">
        <v>438496</v>
      </c>
      <c r="D1493">
        <v>33539</v>
      </c>
      <c r="E1493">
        <v>863235</v>
      </c>
      <c r="F1493">
        <v>15</v>
      </c>
      <c r="G1493">
        <v>250680</v>
      </c>
      <c r="H1493">
        <v>37020</v>
      </c>
    </row>
    <row r="1494" spans="1:8" x14ac:dyDescent="0.25">
      <c r="A1494" t="s">
        <v>1948</v>
      </c>
      <c r="B1494">
        <v>244800</v>
      </c>
      <c r="C1494">
        <v>400</v>
      </c>
      <c r="D1494">
        <v>0</v>
      </c>
      <c r="E1494">
        <v>245200</v>
      </c>
      <c r="F1494">
        <v>14</v>
      </c>
      <c r="G1494">
        <v>93500</v>
      </c>
      <c r="H1494">
        <v>10750</v>
      </c>
    </row>
    <row r="1495" spans="1:8" x14ac:dyDescent="0.25">
      <c r="A1495" t="s">
        <v>1949</v>
      </c>
      <c r="B1495">
        <v>63986</v>
      </c>
      <c r="C1495">
        <v>914741</v>
      </c>
      <c r="D1495">
        <v>4320</v>
      </c>
      <c r="E1495">
        <v>983047</v>
      </c>
      <c r="F1495">
        <v>5</v>
      </c>
      <c r="G1495">
        <v>283046</v>
      </c>
      <c r="H1495">
        <v>180476</v>
      </c>
    </row>
    <row r="1496" spans="1:8" x14ac:dyDescent="0.25">
      <c r="A1496" t="s">
        <v>1950</v>
      </c>
      <c r="B1496">
        <v>91278</v>
      </c>
      <c r="C1496">
        <v>1577</v>
      </c>
      <c r="D1496">
        <v>6463</v>
      </c>
      <c r="E1496">
        <v>99318</v>
      </c>
      <c r="F1496">
        <v>15</v>
      </c>
      <c r="G1496">
        <v>20250</v>
      </c>
      <c r="H1496">
        <v>4648</v>
      </c>
    </row>
    <row r="1497" spans="1:8" x14ac:dyDescent="0.25">
      <c r="A1497" t="s">
        <v>1951</v>
      </c>
      <c r="B1497">
        <v>67404</v>
      </c>
      <c r="C1497">
        <v>2677</v>
      </c>
      <c r="D1497">
        <v>5384</v>
      </c>
      <c r="E1497">
        <v>75465</v>
      </c>
      <c r="F1497">
        <v>15</v>
      </c>
      <c r="G1497">
        <v>15515</v>
      </c>
      <c r="H1497">
        <v>3500</v>
      </c>
    </row>
    <row r="1498" spans="1:8" x14ac:dyDescent="0.25">
      <c r="A1498" t="s">
        <v>1952</v>
      </c>
      <c r="B1498">
        <v>14414</v>
      </c>
      <c r="C1498">
        <v>747</v>
      </c>
      <c r="D1498">
        <v>0</v>
      </c>
      <c r="E1498">
        <v>15161</v>
      </c>
      <c r="F1498">
        <v>2</v>
      </c>
      <c r="G1498">
        <v>9588</v>
      </c>
      <c r="H1498">
        <v>7580.5</v>
      </c>
    </row>
    <row r="1499" spans="1:8" x14ac:dyDescent="0.25">
      <c r="A1499" t="s">
        <v>1953</v>
      </c>
      <c r="B1499">
        <v>65869</v>
      </c>
      <c r="C1499">
        <v>1006937</v>
      </c>
      <c r="D1499">
        <v>8804</v>
      </c>
      <c r="E1499">
        <v>1081610</v>
      </c>
      <c r="F1499">
        <v>15</v>
      </c>
      <c r="G1499">
        <v>292168</v>
      </c>
      <c r="H1499">
        <v>49349</v>
      </c>
    </row>
    <row r="1500" spans="1:8" x14ac:dyDescent="0.25">
      <c r="A1500" t="s">
        <v>1954</v>
      </c>
      <c r="B1500">
        <v>47166</v>
      </c>
      <c r="C1500">
        <v>1042</v>
      </c>
      <c r="D1500">
        <v>2796</v>
      </c>
      <c r="E1500">
        <v>51004</v>
      </c>
      <c r="F1500">
        <v>3</v>
      </c>
      <c r="G1500">
        <v>18256</v>
      </c>
      <c r="H1500">
        <v>16741</v>
      </c>
    </row>
    <row r="1501" spans="1:8" x14ac:dyDescent="0.25">
      <c r="A1501" t="s">
        <v>1955</v>
      </c>
      <c r="B1501">
        <v>73094</v>
      </c>
      <c r="C1501">
        <v>1577</v>
      </c>
      <c r="D1501">
        <v>4969</v>
      </c>
      <c r="E1501">
        <v>79640</v>
      </c>
      <c r="F1501">
        <v>6</v>
      </c>
      <c r="G1501">
        <v>19571</v>
      </c>
      <c r="H1501">
        <v>14309.5</v>
      </c>
    </row>
    <row r="1502" spans="1:8" x14ac:dyDescent="0.25">
      <c r="A1502" t="s">
        <v>1956</v>
      </c>
      <c r="B1502">
        <v>380451</v>
      </c>
      <c r="C1502">
        <v>157980</v>
      </c>
      <c r="D1502">
        <v>21429</v>
      </c>
      <c r="E1502">
        <v>559860</v>
      </c>
      <c r="F1502">
        <v>15</v>
      </c>
      <c r="G1502">
        <v>117500</v>
      </c>
      <c r="H1502">
        <v>30028</v>
      </c>
    </row>
    <row r="1503" spans="1:8" x14ac:dyDescent="0.25">
      <c r="A1503" t="s">
        <v>1957</v>
      </c>
      <c r="B1503">
        <v>12059553</v>
      </c>
      <c r="C1503">
        <v>117613233</v>
      </c>
      <c r="D1503">
        <v>1657417</v>
      </c>
      <c r="E1503">
        <v>131330203</v>
      </c>
      <c r="F1503">
        <v>15</v>
      </c>
      <c r="G1503">
        <v>12066118</v>
      </c>
      <c r="H1503">
        <v>2785260</v>
      </c>
    </row>
    <row r="1504" spans="1:8" x14ac:dyDescent="0.25">
      <c r="A1504" t="s">
        <v>1958</v>
      </c>
      <c r="B1504">
        <v>4940890</v>
      </c>
      <c r="C1504">
        <v>27055020</v>
      </c>
      <c r="D1504">
        <v>194120</v>
      </c>
      <c r="E1504">
        <v>32190030</v>
      </c>
      <c r="F1504">
        <v>15</v>
      </c>
      <c r="G1504">
        <v>7463329</v>
      </c>
      <c r="H1504">
        <v>1788578</v>
      </c>
    </row>
    <row r="1505" spans="1:8" x14ac:dyDescent="0.25">
      <c r="A1505" t="s">
        <v>1959</v>
      </c>
      <c r="B1505">
        <v>7358450</v>
      </c>
      <c r="C1505">
        <v>3860664</v>
      </c>
      <c r="D1505">
        <v>564292</v>
      </c>
      <c r="E1505">
        <v>11783406</v>
      </c>
      <c r="F1505">
        <v>15</v>
      </c>
      <c r="G1505">
        <v>5775812</v>
      </c>
      <c r="H1505">
        <v>202524.5</v>
      </c>
    </row>
    <row r="1506" spans="1:8" x14ac:dyDescent="0.25">
      <c r="A1506" t="s">
        <v>1960</v>
      </c>
      <c r="B1506">
        <v>267100</v>
      </c>
      <c r="C1506">
        <v>97769</v>
      </c>
      <c r="D1506">
        <v>18500</v>
      </c>
      <c r="E1506">
        <v>383369</v>
      </c>
      <c r="F1506">
        <v>14</v>
      </c>
      <c r="G1506">
        <v>89300</v>
      </c>
      <c r="H1506">
        <v>16574.5</v>
      </c>
    </row>
    <row r="1507" spans="1:8" x14ac:dyDescent="0.25">
      <c r="A1507" t="s">
        <v>1961</v>
      </c>
      <c r="B1507">
        <v>319935</v>
      </c>
      <c r="C1507">
        <v>82423</v>
      </c>
      <c r="D1507">
        <v>0</v>
      </c>
      <c r="E1507">
        <v>402358</v>
      </c>
      <c r="F1507">
        <v>12</v>
      </c>
      <c r="G1507">
        <v>95182</v>
      </c>
      <c r="H1507">
        <v>25408.5</v>
      </c>
    </row>
    <row r="1508" spans="1:8" x14ac:dyDescent="0.25">
      <c r="A1508" t="s">
        <v>1962</v>
      </c>
      <c r="B1508">
        <v>101421</v>
      </c>
      <c r="C1508">
        <v>2423</v>
      </c>
      <c r="D1508">
        <v>0</v>
      </c>
      <c r="E1508">
        <v>103844</v>
      </c>
      <c r="F1508">
        <v>10</v>
      </c>
      <c r="G1508">
        <v>32116</v>
      </c>
      <c r="H1508">
        <v>8114.5</v>
      </c>
    </row>
    <row r="1509" spans="1:8" x14ac:dyDescent="0.25">
      <c r="A1509" t="s">
        <v>1963</v>
      </c>
      <c r="B1509">
        <v>3487465</v>
      </c>
      <c r="C1509">
        <v>2339692</v>
      </c>
      <c r="D1509">
        <v>11400</v>
      </c>
      <c r="E1509">
        <v>5838557</v>
      </c>
      <c r="F1509">
        <v>15</v>
      </c>
      <c r="G1509">
        <v>1841159</v>
      </c>
      <c r="H1509">
        <v>300496</v>
      </c>
    </row>
    <row r="1510" spans="1:8" x14ac:dyDescent="0.25">
      <c r="A1510" t="s">
        <v>1964</v>
      </c>
      <c r="B1510">
        <v>51171283</v>
      </c>
      <c r="C1510">
        <v>103561990</v>
      </c>
      <c r="D1510">
        <v>7695951</v>
      </c>
      <c r="E1510">
        <v>162429224</v>
      </c>
      <c r="F1510">
        <v>15</v>
      </c>
      <c r="G1510">
        <v>20465308</v>
      </c>
      <c r="H1510">
        <v>9511004</v>
      </c>
    </row>
    <row r="1511" spans="1:8" x14ac:dyDescent="0.25">
      <c r="A1511" t="s">
        <v>108</v>
      </c>
      <c r="B1511">
        <v>3759607</v>
      </c>
      <c r="C1511">
        <v>52794878</v>
      </c>
      <c r="D1511">
        <v>758354</v>
      </c>
      <c r="E1511">
        <v>57312839</v>
      </c>
      <c r="F1511">
        <v>15</v>
      </c>
      <c r="G1511">
        <v>6579778</v>
      </c>
      <c r="H1511">
        <v>3560723</v>
      </c>
    </row>
    <row r="1512" spans="1:8" x14ac:dyDescent="0.25">
      <c r="A1512" t="s">
        <v>1965</v>
      </c>
      <c r="B1512">
        <v>213259</v>
      </c>
      <c r="C1512">
        <v>28650</v>
      </c>
      <c r="D1512">
        <v>0</v>
      </c>
      <c r="E1512">
        <v>241909</v>
      </c>
      <c r="F1512">
        <v>2</v>
      </c>
      <c r="G1512">
        <v>175509</v>
      </c>
      <c r="H1512">
        <v>120954.5</v>
      </c>
    </row>
    <row r="1513" spans="1:8" x14ac:dyDescent="0.25">
      <c r="A1513" t="s">
        <v>1966</v>
      </c>
      <c r="B1513">
        <v>469080</v>
      </c>
      <c r="C1513">
        <v>23038</v>
      </c>
      <c r="D1513">
        <v>17450</v>
      </c>
      <c r="E1513">
        <v>509568</v>
      </c>
      <c r="F1513">
        <v>15</v>
      </c>
      <c r="G1513">
        <v>149814</v>
      </c>
      <c r="H1513">
        <v>21126</v>
      </c>
    </row>
    <row r="1514" spans="1:8" x14ac:dyDescent="0.25">
      <c r="A1514" t="s">
        <v>1967</v>
      </c>
      <c r="B1514">
        <v>89903</v>
      </c>
      <c r="C1514">
        <v>51213</v>
      </c>
      <c r="D1514">
        <v>0</v>
      </c>
      <c r="E1514">
        <v>141116</v>
      </c>
      <c r="F1514">
        <v>11</v>
      </c>
      <c r="G1514">
        <v>51478</v>
      </c>
      <c r="H1514">
        <v>9408</v>
      </c>
    </row>
    <row r="1515" spans="1:8" x14ac:dyDescent="0.25">
      <c r="A1515" t="s">
        <v>262</v>
      </c>
      <c r="B1515">
        <v>583008</v>
      </c>
      <c r="C1515">
        <v>21978</v>
      </c>
      <c r="D1515">
        <v>16782</v>
      </c>
      <c r="E1515">
        <v>621768</v>
      </c>
      <c r="F1515">
        <v>15</v>
      </c>
      <c r="G1515">
        <v>254886</v>
      </c>
      <c r="H1515">
        <v>19659</v>
      </c>
    </row>
    <row r="1516" spans="1:8" x14ac:dyDescent="0.25">
      <c r="A1516" t="s">
        <v>1968</v>
      </c>
      <c r="B1516">
        <v>59400</v>
      </c>
      <c r="C1516">
        <v>32534</v>
      </c>
      <c r="D1516">
        <v>0</v>
      </c>
      <c r="E1516">
        <v>91934</v>
      </c>
      <c r="F1516">
        <v>14</v>
      </c>
      <c r="G1516">
        <v>32034</v>
      </c>
      <c r="H1516">
        <v>3700</v>
      </c>
    </row>
    <row r="1517" spans="1:8" x14ac:dyDescent="0.25">
      <c r="A1517" t="s">
        <v>1969</v>
      </c>
      <c r="B1517">
        <v>98700</v>
      </c>
      <c r="C1517">
        <v>2900</v>
      </c>
      <c r="D1517">
        <v>160038</v>
      </c>
      <c r="E1517">
        <v>261638</v>
      </c>
      <c r="F1517">
        <v>14</v>
      </c>
      <c r="G1517">
        <v>58300</v>
      </c>
      <c r="H1517">
        <v>8065</v>
      </c>
    </row>
    <row r="1518" spans="1:8" x14ac:dyDescent="0.25">
      <c r="A1518" t="s">
        <v>1970</v>
      </c>
      <c r="B1518">
        <v>457960</v>
      </c>
      <c r="C1518">
        <v>13468</v>
      </c>
      <c r="D1518">
        <v>400</v>
      </c>
      <c r="E1518">
        <v>471828</v>
      </c>
      <c r="F1518">
        <v>15</v>
      </c>
      <c r="G1518">
        <v>75740</v>
      </c>
      <c r="H1518">
        <v>33843</v>
      </c>
    </row>
    <row r="1519" spans="1:8" x14ac:dyDescent="0.25">
      <c r="A1519" t="s">
        <v>1971</v>
      </c>
      <c r="B1519">
        <v>128102</v>
      </c>
      <c r="C1519">
        <v>46741</v>
      </c>
      <c r="D1519">
        <v>35250</v>
      </c>
      <c r="E1519">
        <v>210093</v>
      </c>
      <c r="F1519">
        <v>15</v>
      </c>
      <c r="G1519">
        <v>67700</v>
      </c>
      <c r="H1519">
        <v>10693</v>
      </c>
    </row>
    <row r="1520" spans="1:8" x14ac:dyDescent="0.25">
      <c r="A1520" t="s">
        <v>1972</v>
      </c>
      <c r="B1520">
        <v>322811</v>
      </c>
      <c r="C1520">
        <v>160419</v>
      </c>
      <c r="D1520">
        <v>1000</v>
      </c>
      <c r="E1520">
        <v>484230</v>
      </c>
      <c r="F1520">
        <v>15</v>
      </c>
      <c r="G1520">
        <v>104116</v>
      </c>
      <c r="H1520">
        <v>17378</v>
      </c>
    </row>
    <row r="1521" spans="1:8" x14ac:dyDescent="0.25">
      <c r="A1521" t="s">
        <v>1973</v>
      </c>
      <c r="B1521">
        <v>2286705</v>
      </c>
      <c r="C1521">
        <v>6874304</v>
      </c>
      <c r="D1521">
        <v>118600</v>
      </c>
      <c r="E1521">
        <v>9279609</v>
      </c>
      <c r="F1521">
        <v>15</v>
      </c>
      <c r="G1521">
        <v>1781472</v>
      </c>
      <c r="H1521">
        <v>434789</v>
      </c>
    </row>
    <row r="1522" spans="1:8" x14ac:dyDescent="0.25">
      <c r="A1522" t="s">
        <v>1974</v>
      </c>
      <c r="B1522">
        <v>521383</v>
      </c>
      <c r="C1522">
        <v>1389551</v>
      </c>
      <c r="D1522">
        <v>0</v>
      </c>
      <c r="E1522">
        <v>1910934</v>
      </c>
      <c r="F1522">
        <v>14</v>
      </c>
      <c r="G1522">
        <v>307659</v>
      </c>
      <c r="H1522">
        <v>111564</v>
      </c>
    </row>
    <row r="1523" spans="1:8" x14ac:dyDescent="0.25">
      <c r="A1523" t="s">
        <v>1975</v>
      </c>
      <c r="B1523">
        <v>277831</v>
      </c>
      <c r="C1523">
        <v>777193</v>
      </c>
      <c r="D1523">
        <v>0</v>
      </c>
      <c r="E1523">
        <v>1055024</v>
      </c>
      <c r="F1523">
        <v>15</v>
      </c>
      <c r="G1523">
        <v>254983</v>
      </c>
      <c r="H1523">
        <v>51376</v>
      </c>
    </row>
    <row r="1524" spans="1:8" x14ac:dyDescent="0.25">
      <c r="A1524" t="s">
        <v>1976</v>
      </c>
      <c r="B1524">
        <v>751326</v>
      </c>
      <c r="C1524">
        <v>869875</v>
      </c>
      <c r="D1524">
        <v>433615</v>
      </c>
      <c r="E1524">
        <v>2054816</v>
      </c>
      <c r="F1524">
        <v>15</v>
      </c>
      <c r="G1524">
        <v>285000</v>
      </c>
      <c r="H1524">
        <v>114600</v>
      </c>
    </row>
    <row r="1525" spans="1:8" x14ac:dyDescent="0.25">
      <c r="A1525" t="s">
        <v>1977</v>
      </c>
      <c r="B1525">
        <v>349142</v>
      </c>
      <c r="C1525">
        <v>665616</v>
      </c>
      <c r="D1525">
        <v>200</v>
      </c>
      <c r="E1525">
        <v>1014958</v>
      </c>
      <c r="F1525">
        <v>14</v>
      </c>
      <c r="G1525">
        <v>272735</v>
      </c>
      <c r="H1525">
        <v>53791.5</v>
      </c>
    </row>
    <row r="1526" spans="1:8" x14ac:dyDescent="0.25">
      <c r="A1526" t="s">
        <v>330</v>
      </c>
      <c r="B1526">
        <v>101041</v>
      </c>
      <c r="C1526">
        <v>37320</v>
      </c>
      <c r="D1526">
        <v>15326</v>
      </c>
      <c r="E1526">
        <v>153687</v>
      </c>
      <c r="F1526">
        <v>15</v>
      </c>
      <c r="G1526">
        <v>50000</v>
      </c>
      <c r="H1526">
        <v>5598</v>
      </c>
    </row>
    <row r="1527" spans="1:8" x14ac:dyDescent="0.25">
      <c r="A1527" t="s">
        <v>1978</v>
      </c>
      <c r="B1527">
        <v>2585271</v>
      </c>
      <c r="C1527">
        <v>931688</v>
      </c>
      <c r="D1527">
        <v>6973</v>
      </c>
      <c r="E1527">
        <v>3523932</v>
      </c>
      <c r="F1527">
        <v>15</v>
      </c>
      <c r="G1527">
        <v>367026</v>
      </c>
      <c r="H1527">
        <v>244545</v>
      </c>
    </row>
    <row r="1528" spans="1:8" x14ac:dyDescent="0.25">
      <c r="A1528" t="s">
        <v>1979</v>
      </c>
      <c r="B1528">
        <v>47600</v>
      </c>
      <c r="C1528">
        <v>100</v>
      </c>
      <c r="D1528">
        <v>0</v>
      </c>
      <c r="E1528">
        <v>47700</v>
      </c>
      <c r="F1528">
        <v>14</v>
      </c>
      <c r="G1528">
        <v>8000</v>
      </c>
      <c r="H1528">
        <v>2500</v>
      </c>
    </row>
    <row r="1529" spans="1:8" x14ac:dyDescent="0.25">
      <c r="A1529" t="s">
        <v>1980</v>
      </c>
      <c r="B1529">
        <v>127070</v>
      </c>
      <c r="C1529">
        <v>27094</v>
      </c>
      <c r="D1529">
        <v>0</v>
      </c>
      <c r="E1529">
        <v>154164</v>
      </c>
      <c r="F1529">
        <v>15</v>
      </c>
      <c r="G1529">
        <v>29400</v>
      </c>
      <c r="H1529">
        <v>6613</v>
      </c>
    </row>
    <row r="1530" spans="1:8" x14ac:dyDescent="0.25">
      <c r="A1530" t="s">
        <v>1981</v>
      </c>
      <c r="B1530">
        <v>150828</v>
      </c>
      <c r="C1530">
        <v>53026</v>
      </c>
      <c r="D1530">
        <v>0</v>
      </c>
      <c r="E1530">
        <v>203854</v>
      </c>
      <c r="F1530">
        <v>12</v>
      </c>
      <c r="G1530">
        <v>70677</v>
      </c>
      <c r="H1530">
        <v>10000</v>
      </c>
    </row>
    <row r="1531" spans="1:8" x14ac:dyDescent="0.25">
      <c r="A1531" t="s">
        <v>1982</v>
      </c>
      <c r="B1531">
        <v>51400</v>
      </c>
      <c r="C1531">
        <v>100</v>
      </c>
      <c r="D1531">
        <v>0</v>
      </c>
      <c r="E1531">
        <v>51500</v>
      </c>
      <c r="F1531">
        <v>13</v>
      </c>
      <c r="G1531">
        <v>11000</v>
      </c>
      <c r="H1531">
        <v>2000</v>
      </c>
    </row>
    <row r="1532" spans="1:8" x14ac:dyDescent="0.25">
      <c r="A1532" t="s">
        <v>1983</v>
      </c>
      <c r="B1532">
        <v>53200</v>
      </c>
      <c r="C1532">
        <v>500</v>
      </c>
      <c r="D1532">
        <v>0</v>
      </c>
      <c r="E1532">
        <v>53700</v>
      </c>
      <c r="F1532">
        <v>14</v>
      </c>
      <c r="G1532">
        <v>10400</v>
      </c>
      <c r="H1532">
        <v>2000</v>
      </c>
    </row>
    <row r="1533" spans="1:8" x14ac:dyDescent="0.25">
      <c r="A1533" t="s">
        <v>1984</v>
      </c>
      <c r="B1533">
        <v>62242</v>
      </c>
      <c r="C1533">
        <v>2260284</v>
      </c>
      <c r="D1533">
        <v>12819</v>
      </c>
      <c r="E1533">
        <v>2335345</v>
      </c>
      <c r="F1533">
        <v>15</v>
      </c>
      <c r="G1533">
        <v>454010</v>
      </c>
      <c r="H1533">
        <v>163163</v>
      </c>
    </row>
    <row r="1534" spans="1:8" x14ac:dyDescent="0.25">
      <c r="A1534" t="s">
        <v>1985</v>
      </c>
      <c r="B1534">
        <v>51691</v>
      </c>
      <c r="C1534">
        <v>2397</v>
      </c>
      <c r="D1534">
        <v>2896</v>
      </c>
      <c r="E1534">
        <v>56984</v>
      </c>
      <c r="F1534">
        <v>13</v>
      </c>
      <c r="G1534">
        <v>15820</v>
      </c>
      <c r="H1534">
        <v>2320</v>
      </c>
    </row>
    <row r="1535" spans="1:8" x14ac:dyDescent="0.25">
      <c r="A1535" t="s">
        <v>1986</v>
      </c>
      <c r="B1535">
        <v>70045</v>
      </c>
      <c r="C1535">
        <v>1457256</v>
      </c>
      <c r="D1535">
        <v>6439</v>
      </c>
      <c r="E1535">
        <v>1533740</v>
      </c>
      <c r="F1535">
        <v>15</v>
      </c>
      <c r="G1535">
        <v>182479</v>
      </c>
      <c r="H1535">
        <v>113459</v>
      </c>
    </row>
    <row r="1536" spans="1:8" x14ac:dyDescent="0.25">
      <c r="A1536" t="s">
        <v>1987</v>
      </c>
      <c r="B1536">
        <v>92863</v>
      </c>
      <c r="C1536">
        <v>24848</v>
      </c>
      <c r="D1536">
        <v>9724</v>
      </c>
      <c r="E1536">
        <v>127435</v>
      </c>
      <c r="F1536">
        <v>15</v>
      </c>
      <c r="G1536">
        <v>29383</v>
      </c>
      <c r="H1536">
        <v>6300</v>
      </c>
    </row>
    <row r="1537" spans="1:8" x14ac:dyDescent="0.25">
      <c r="A1537" t="s">
        <v>1988</v>
      </c>
      <c r="B1537">
        <v>84450</v>
      </c>
      <c r="C1537">
        <v>6077</v>
      </c>
      <c r="D1537">
        <v>7115</v>
      </c>
      <c r="E1537">
        <v>97642</v>
      </c>
      <c r="F1537">
        <v>15</v>
      </c>
      <c r="G1537">
        <v>18250</v>
      </c>
      <c r="H1537">
        <v>4564</v>
      </c>
    </row>
    <row r="1538" spans="1:8" x14ac:dyDescent="0.25">
      <c r="A1538" t="s">
        <v>1989</v>
      </c>
      <c r="B1538">
        <v>60712</v>
      </c>
      <c r="C1538">
        <v>114115</v>
      </c>
      <c r="D1538">
        <v>4308</v>
      </c>
      <c r="E1538">
        <v>179135</v>
      </c>
      <c r="F1538">
        <v>14</v>
      </c>
      <c r="G1538">
        <v>42356</v>
      </c>
      <c r="H1538">
        <v>4350</v>
      </c>
    </row>
    <row r="1539" spans="1:8" x14ac:dyDescent="0.25">
      <c r="A1539" t="s">
        <v>1990</v>
      </c>
      <c r="B1539">
        <v>794</v>
      </c>
      <c r="C1539">
        <v>0</v>
      </c>
      <c r="D1539">
        <v>0</v>
      </c>
      <c r="E1539">
        <v>794</v>
      </c>
      <c r="F1539">
        <v>1</v>
      </c>
      <c r="G1539">
        <v>794</v>
      </c>
      <c r="H1539">
        <v>794</v>
      </c>
    </row>
    <row r="1540" spans="1:8" x14ac:dyDescent="0.25">
      <c r="A1540" t="s">
        <v>283</v>
      </c>
      <c r="B1540">
        <v>88566</v>
      </c>
      <c r="C1540">
        <v>30320</v>
      </c>
      <c r="D1540">
        <v>18454</v>
      </c>
      <c r="E1540">
        <v>137340</v>
      </c>
      <c r="F1540">
        <v>15</v>
      </c>
      <c r="G1540">
        <v>30500</v>
      </c>
      <c r="H1540">
        <v>5000</v>
      </c>
    </row>
    <row r="1541" spans="1:8" x14ac:dyDescent="0.25">
      <c r="A1541" t="s">
        <v>260</v>
      </c>
      <c r="B1541">
        <v>121574</v>
      </c>
      <c r="C1541">
        <v>8420</v>
      </c>
      <c r="D1541">
        <v>11226</v>
      </c>
      <c r="E1541">
        <v>141220</v>
      </c>
      <c r="F1541">
        <v>12</v>
      </c>
      <c r="G1541">
        <v>75000</v>
      </c>
      <c r="H1541">
        <v>7890</v>
      </c>
    </row>
    <row r="1542" spans="1:8" x14ac:dyDescent="0.25">
      <c r="A1542" t="s">
        <v>301</v>
      </c>
      <c r="B1542">
        <v>64575</v>
      </c>
      <c r="C1542">
        <v>70950</v>
      </c>
      <c r="D1542">
        <v>14251</v>
      </c>
      <c r="E1542">
        <v>149776</v>
      </c>
      <c r="F1542">
        <v>15</v>
      </c>
      <c r="G1542">
        <v>33350</v>
      </c>
      <c r="H1542">
        <v>5200</v>
      </c>
    </row>
    <row r="1543" spans="1:8" x14ac:dyDescent="0.25">
      <c r="A1543" t="s">
        <v>254</v>
      </c>
      <c r="B1543">
        <v>1655600</v>
      </c>
      <c r="C1543">
        <v>1586106</v>
      </c>
      <c r="D1543">
        <v>21051</v>
      </c>
      <c r="E1543">
        <v>3262757</v>
      </c>
      <c r="F1543">
        <v>15</v>
      </c>
      <c r="G1543">
        <v>1361780</v>
      </c>
      <c r="H1543">
        <v>28350</v>
      </c>
    </row>
    <row r="1544" spans="1:8" x14ac:dyDescent="0.25">
      <c r="A1544" t="s">
        <v>1991</v>
      </c>
      <c r="B1544">
        <v>8500</v>
      </c>
      <c r="C1544">
        <v>4546466</v>
      </c>
      <c r="D1544">
        <v>221251</v>
      </c>
      <c r="E1544">
        <v>4776217</v>
      </c>
      <c r="F1544">
        <v>5</v>
      </c>
      <c r="G1544">
        <v>1112983</v>
      </c>
      <c r="H1544">
        <v>1007420</v>
      </c>
    </row>
    <row r="1545" spans="1:8" x14ac:dyDescent="0.25">
      <c r="A1545" t="s">
        <v>1992</v>
      </c>
      <c r="B1545">
        <v>162200</v>
      </c>
      <c r="C1545">
        <v>50946</v>
      </c>
      <c r="D1545">
        <v>31674</v>
      </c>
      <c r="E1545">
        <v>244820</v>
      </c>
      <c r="F1545">
        <v>15</v>
      </c>
      <c r="G1545">
        <v>46320</v>
      </c>
      <c r="H1545">
        <v>12946</v>
      </c>
    </row>
    <row r="1546" spans="1:8" x14ac:dyDescent="0.25">
      <c r="A1546" t="s">
        <v>1993</v>
      </c>
      <c r="B1546">
        <v>131500</v>
      </c>
      <c r="C1546">
        <v>468753</v>
      </c>
      <c r="D1546">
        <v>143300</v>
      </c>
      <c r="E1546">
        <v>743553</v>
      </c>
      <c r="F1546">
        <v>2</v>
      </c>
      <c r="G1546">
        <v>415440</v>
      </c>
      <c r="H1546">
        <v>371776.5</v>
      </c>
    </row>
    <row r="1547" spans="1:8" x14ac:dyDescent="0.25">
      <c r="A1547" t="s">
        <v>1994</v>
      </c>
      <c r="B1547">
        <v>8719902</v>
      </c>
      <c r="C1547">
        <v>26251019</v>
      </c>
      <c r="D1547">
        <v>143200</v>
      </c>
      <c r="E1547">
        <v>35114121</v>
      </c>
      <c r="F1547">
        <v>15</v>
      </c>
      <c r="G1547">
        <v>7515428</v>
      </c>
      <c r="H1547">
        <v>1715992</v>
      </c>
    </row>
    <row r="1548" spans="1:8" x14ac:dyDescent="0.25">
      <c r="A1548" t="s">
        <v>1995</v>
      </c>
      <c r="B1548">
        <v>105500</v>
      </c>
      <c r="C1548">
        <v>104000</v>
      </c>
      <c r="D1548">
        <v>95850</v>
      </c>
      <c r="E1548">
        <v>305350</v>
      </c>
      <c r="F1548">
        <v>2</v>
      </c>
      <c r="G1548">
        <v>182100</v>
      </c>
      <c r="H1548">
        <v>152675</v>
      </c>
    </row>
    <row r="1549" spans="1:8" x14ac:dyDescent="0.25">
      <c r="A1549" t="s">
        <v>1996</v>
      </c>
      <c r="B1549">
        <v>1433392</v>
      </c>
      <c r="C1549">
        <v>2497535</v>
      </c>
      <c r="D1549">
        <v>9000</v>
      </c>
      <c r="E1549">
        <v>3939927</v>
      </c>
      <c r="F1549">
        <v>14</v>
      </c>
      <c r="G1549">
        <v>958482</v>
      </c>
      <c r="H1549">
        <v>194202.5</v>
      </c>
    </row>
    <row r="1550" spans="1:8" x14ac:dyDescent="0.25">
      <c r="A1550" t="s">
        <v>1997</v>
      </c>
      <c r="B1550">
        <v>618484</v>
      </c>
      <c r="C1550">
        <v>30310</v>
      </c>
      <c r="D1550">
        <v>21429</v>
      </c>
      <c r="E1550">
        <v>670223</v>
      </c>
      <c r="F1550">
        <v>13</v>
      </c>
      <c r="G1550">
        <v>142554</v>
      </c>
      <c r="H1550">
        <v>38307</v>
      </c>
    </row>
    <row r="1551" spans="1:8" x14ac:dyDescent="0.25">
      <c r="A1551" t="s">
        <v>1998</v>
      </c>
      <c r="B1551">
        <v>8911</v>
      </c>
      <c r="C1551">
        <v>446359</v>
      </c>
      <c r="D1551">
        <v>200</v>
      </c>
      <c r="E1551">
        <v>455470</v>
      </c>
      <c r="F1551">
        <v>10</v>
      </c>
      <c r="G1551">
        <v>272735</v>
      </c>
      <c r="H1551">
        <v>4100</v>
      </c>
    </row>
    <row r="1552" spans="1:8" x14ac:dyDescent="0.25">
      <c r="A1552" t="s">
        <v>1999</v>
      </c>
      <c r="B1552">
        <v>63700</v>
      </c>
      <c r="C1552">
        <v>100</v>
      </c>
      <c r="D1552">
        <v>0</v>
      </c>
      <c r="E1552">
        <v>63800</v>
      </c>
      <c r="F1552">
        <v>14</v>
      </c>
      <c r="G1552">
        <v>13600</v>
      </c>
      <c r="H1552">
        <v>2750</v>
      </c>
    </row>
    <row r="1553" spans="1:8" x14ac:dyDescent="0.25">
      <c r="A1553" t="s">
        <v>2000</v>
      </c>
      <c r="B1553">
        <v>19200</v>
      </c>
      <c r="C1553">
        <v>5358</v>
      </c>
      <c r="D1553">
        <v>0</v>
      </c>
      <c r="E1553">
        <v>24558</v>
      </c>
      <c r="F1553">
        <v>11</v>
      </c>
      <c r="G1553">
        <v>12500</v>
      </c>
      <c r="H1553">
        <v>1000</v>
      </c>
    </row>
    <row r="1554" spans="1:8" x14ac:dyDescent="0.25">
      <c r="A1554" t="s">
        <v>2001</v>
      </c>
      <c r="B1554">
        <v>60200</v>
      </c>
      <c r="C1554">
        <v>100</v>
      </c>
      <c r="D1554">
        <v>0</v>
      </c>
      <c r="E1554">
        <v>60300</v>
      </c>
      <c r="F1554">
        <v>14</v>
      </c>
      <c r="G1554">
        <v>10600</v>
      </c>
      <c r="H1554">
        <v>2750</v>
      </c>
    </row>
    <row r="1555" spans="1:8" x14ac:dyDescent="0.25">
      <c r="A1555" t="s">
        <v>2002</v>
      </c>
      <c r="B1555">
        <v>64400</v>
      </c>
      <c r="C1555">
        <v>100</v>
      </c>
      <c r="D1555">
        <v>0</v>
      </c>
      <c r="E1555">
        <v>64500</v>
      </c>
      <c r="F1555">
        <v>14</v>
      </c>
      <c r="G1555">
        <v>11300</v>
      </c>
      <c r="H1555">
        <v>3750</v>
      </c>
    </row>
    <row r="1556" spans="1:8" x14ac:dyDescent="0.25">
      <c r="A1556" t="s">
        <v>2003</v>
      </c>
      <c r="B1556">
        <v>17226</v>
      </c>
      <c r="C1556">
        <v>20900</v>
      </c>
      <c r="D1556">
        <v>28460</v>
      </c>
      <c r="E1556">
        <v>66586</v>
      </c>
      <c r="F1556">
        <v>15</v>
      </c>
      <c r="G1556">
        <v>9600</v>
      </c>
      <c r="H1556">
        <v>4200</v>
      </c>
    </row>
    <row r="1557" spans="1:8" x14ac:dyDescent="0.25">
      <c r="A1557" t="s">
        <v>2004</v>
      </c>
      <c r="B1557">
        <v>155402</v>
      </c>
      <c r="C1557">
        <v>29200</v>
      </c>
      <c r="D1557">
        <v>700</v>
      </c>
      <c r="E1557">
        <v>185302</v>
      </c>
      <c r="F1557">
        <v>11</v>
      </c>
      <c r="G1557">
        <v>62600</v>
      </c>
      <c r="H1557">
        <v>7500</v>
      </c>
    </row>
    <row r="1558" spans="1:8" x14ac:dyDescent="0.25">
      <c r="A1558" t="s">
        <v>2005</v>
      </c>
      <c r="B1558">
        <v>100657</v>
      </c>
      <c r="C1558">
        <v>939422</v>
      </c>
      <c r="D1558">
        <v>19000</v>
      </c>
      <c r="E1558">
        <v>1059079</v>
      </c>
      <c r="F1558">
        <v>2</v>
      </c>
      <c r="G1558">
        <v>777329</v>
      </c>
      <c r="H1558">
        <v>529539.5</v>
      </c>
    </row>
    <row r="1559" spans="1:8" x14ac:dyDescent="0.25">
      <c r="A1559" t="s">
        <v>2006</v>
      </c>
      <c r="B1559">
        <v>225762</v>
      </c>
      <c r="C1559">
        <v>9538</v>
      </c>
      <c r="D1559">
        <v>19000</v>
      </c>
      <c r="E1559">
        <v>254300</v>
      </c>
      <c r="F1559">
        <v>2</v>
      </c>
      <c r="G1559">
        <v>141205</v>
      </c>
      <c r="H1559">
        <v>127150</v>
      </c>
    </row>
    <row r="1560" spans="1:8" x14ac:dyDescent="0.25">
      <c r="A1560" t="s">
        <v>2007</v>
      </c>
      <c r="B1560">
        <v>932012</v>
      </c>
      <c r="C1560">
        <v>8938</v>
      </c>
      <c r="D1560">
        <v>19000</v>
      </c>
      <c r="E1560">
        <v>959950</v>
      </c>
      <c r="F1560">
        <v>2</v>
      </c>
      <c r="G1560">
        <v>880355</v>
      </c>
      <c r="H1560">
        <v>479975</v>
      </c>
    </row>
    <row r="1561" spans="1:8" x14ac:dyDescent="0.25">
      <c r="A1561" t="s">
        <v>2008</v>
      </c>
      <c r="B1561">
        <v>210204</v>
      </c>
      <c r="C1561">
        <v>60938</v>
      </c>
      <c r="D1561">
        <v>19000</v>
      </c>
      <c r="E1561">
        <v>290142</v>
      </c>
      <c r="F1561">
        <v>2</v>
      </c>
      <c r="G1561">
        <v>147547</v>
      </c>
      <c r="H1561">
        <v>145071</v>
      </c>
    </row>
    <row r="1562" spans="1:8" x14ac:dyDescent="0.25">
      <c r="A1562" t="s">
        <v>398</v>
      </c>
      <c r="B1562">
        <v>144400</v>
      </c>
      <c r="C1562">
        <v>69534</v>
      </c>
      <c r="D1562">
        <v>33144</v>
      </c>
      <c r="E1562">
        <v>247078</v>
      </c>
      <c r="F1562">
        <v>15</v>
      </c>
      <c r="G1562">
        <v>46813</v>
      </c>
      <c r="H1562">
        <v>12000</v>
      </c>
    </row>
    <row r="1563" spans="1:8" x14ac:dyDescent="0.25">
      <c r="A1563" t="s">
        <v>2009</v>
      </c>
      <c r="B1563">
        <v>36102</v>
      </c>
      <c r="C1563">
        <v>46240</v>
      </c>
      <c r="D1563">
        <v>1500</v>
      </c>
      <c r="E1563">
        <v>83842</v>
      </c>
      <c r="F1563">
        <v>12</v>
      </c>
      <c r="G1563">
        <v>18794</v>
      </c>
      <c r="H1563">
        <v>7047.5</v>
      </c>
    </row>
    <row r="1564" spans="1:8" x14ac:dyDescent="0.25">
      <c r="A1564" t="s">
        <v>2010</v>
      </c>
      <c r="B1564">
        <v>1186417</v>
      </c>
      <c r="C1564">
        <v>10990959</v>
      </c>
      <c r="D1564">
        <v>1525448</v>
      </c>
      <c r="E1564">
        <v>13702824</v>
      </c>
      <c r="F1564">
        <v>15</v>
      </c>
      <c r="G1564">
        <v>3459513</v>
      </c>
      <c r="H1564">
        <v>791160</v>
      </c>
    </row>
    <row r="1565" spans="1:8" x14ac:dyDescent="0.25">
      <c r="A1565" t="s">
        <v>2011</v>
      </c>
      <c r="B1565">
        <v>359794</v>
      </c>
      <c r="C1565">
        <v>1305226</v>
      </c>
      <c r="D1565">
        <v>0</v>
      </c>
      <c r="E1565">
        <v>1665020</v>
      </c>
      <c r="F1565">
        <v>1</v>
      </c>
      <c r="G1565">
        <v>1665020</v>
      </c>
      <c r="H1565">
        <v>1665020</v>
      </c>
    </row>
    <row r="1566" spans="1:8" x14ac:dyDescent="0.25">
      <c r="A1566" t="s">
        <v>2012</v>
      </c>
      <c r="B1566">
        <v>181561</v>
      </c>
      <c r="C1566">
        <v>347240</v>
      </c>
      <c r="D1566">
        <v>83300</v>
      </c>
      <c r="E1566">
        <v>612101</v>
      </c>
      <c r="F1566">
        <v>15</v>
      </c>
      <c r="G1566">
        <v>143200</v>
      </c>
      <c r="H1566">
        <v>25668</v>
      </c>
    </row>
    <row r="1567" spans="1:8" x14ac:dyDescent="0.25">
      <c r="A1567" t="s">
        <v>2013</v>
      </c>
      <c r="B1567">
        <v>20500</v>
      </c>
      <c r="C1567">
        <v>518962</v>
      </c>
      <c r="D1567">
        <v>1200</v>
      </c>
      <c r="E1567">
        <v>540662</v>
      </c>
      <c r="F1567">
        <v>15</v>
      </c>
      <c r="G1567">
        <v>78615</v>
      </c>
      <c r="H1567">
        <v>27128</v>
      </c>
    </row>
    <row r="1568" spans="1:8" x14ac:dyDescent="0.25">
      <c r="A1568" t="s">
        <v>2014</v>
      </c>
      <c r="B1568">
        <v>257100</v>
      </c>
      <c r="C1568">
        <v>26904</v>
      </c>
      <c r="D1568">
        <v>10546</v>
      </c>
      <c r="E1568">
        <v>294550</v>
      </c>
      <c r="F1568">
        <v>14</v>
      </c>
      <c r="G1568">
        <v>112561</v>
      </c>
      <c r="H1568">
        <v>12900</v>
      </c>
    </row>
    <row r="1569" spans="1:8" x14ac:dyDescent="0.25">
      <c r="A1569" t="s">
        <v>2015</v>
      </c>
      <c r="B1569">
        <v>181835</v>
      </c>
      <c r="C1569">
        <v>1577</v>
      </c>
      <c r="D1569">
        <v>5498</v>
      </c>
      <c r="E1569">
        <v>188910</v>
      </c>
      <c r="F1569">
        <v>15</v>
      </c>
      <c r="G1569">
        <v>123080</v>
      </c>
      <c r="H1569">
        <v>3200</v>
      </c>
    </row>
    <row r="1570" spans="1:8" x14ac:dyDescent="0.25">
      <c r="A1570" t="s">
        <v>393</v>
      </c>
      <c r="B1570">
        <v>29204489</v>
      </c>
      <c r="C1570">
        <v>49167433</v>
      </c>
      <c r="D1570">
        <v>63429310</v>
      </c>
      <c r="E1570">
        <v>141801232</v>
      </c>
      <c r="F1570">
        <v>15</v>
      </c>
      <c r="G1570">
        <v>14707167</v>
      </c>
      <c r="H1570">
        <v>9737769</v>
      </c>
    </row>
    <row r="1571" spans="1:8" x14ac:dyDescent="0.25">
      <c r="A1571" t="s">
        <v>2016</v>
      </c>
      <c r="B1571">
        <v>2467522</v>
      </c>
      <c r="C1571">
        <v>0</v>
      </c>
      <c r="D1571">
        <v>0</v>
      </c>
      <c r="E1571">
        <v>2467522</v>
      </c>
      <c r="F1571">
        <v>1</v>
      </c>
      <c r="G1571">
        <v>2467522</v>
      </c>
      <c r="H1571">
        <v>2467522</v>
      </c>
    </row>
    <row r="1572" spans="1:8" x14ac:dyDescent="0.25">
      <c r="A1572" t="s">
        <v>2017</v>
      </c>
      <c r="B1572">
        <v>76700</v>
      </c>
      <c r="C1572">
        <v>1116</v>
      </c>
      <c r="D1572">
        <v>0</v>
      </c>
      <c r="E1572">
        <v>77816</v>
      </c>
      <c r="F1572">
        <v>14</v>
      </c>
      <c r="G1572">
        <v>11500</v>
      </c>
      <c r="H1572">
        <v>4750</v>
      </c>
    </row>
    <row r="1573" spans="1:8" x14ac:dyDescent="0.25">
      <c r="A1573" t="s">
        <v>2018</v>
      </c>
      <c r="B1573">
        <v>319810</v>
      </c>
      <c r="C1573">
        <v>0</v>
      </c>
      <c r="D1573">
        <v>0</v>
      </c>
      <c r="E1573">
        <v>319810</v>
      </c>
      <c r="F1573">
        <v>9</v>
      </c>
      <c r="G1573">
        <v>236321</v>
      </c>
      <c r="H1573">
        <v>8113</v>
      </c>
    </row>
    <row r="1574" spans="1:8" x14ac:dyDescent="0.25">
      <c r="A1574" t="s">
        <v>2019</v>
      </c>
      <c r="B1574">
        <v>350589</v>
      </c>
      <c r="C1574">
        <v>1334422</v>
      </c>
      <c r="D1574">
        <v>500</v>
      </c>
      <c r="E1574">
        <v>1685511</v>
      </c>
      <c r="F1574">
        <v>13</v>
      </c>
      <c r="G1574">
        <v>1346100</v>
      </c>
      <c r="H1574">
        <v>24000</v>
      </c>
    </row>
    <row r="1575" spans="1:8" x14ac:dyDescent="0.25">
      <c r="A1575" t="s">
        <v>2020</v>
      </c>
      <c r="B1575">
        <v>1001324</v>
      </c>
      <c r="C1575">
        <v>1206187</v>
      </c>
      <c r="D1575">
        <v>72819</v>
      </c>
      <c r="E1575">
        <v>2280330</v>
      </c>
      <c r="F1575">
        <v>15</v>
      </c>
      <c r="G1575">
        <v>310289</v>
      </c>
      <c r="H1575">
        <v>139277</v>
      </c>
    </row>
    <row r="1576" spans="1:8" x14ac:dyDescent="0.25">
      <c r="A1576" t="s">
        <v>2021</v>
      </c>
      <c r="B1576">
        <v>40380</v>
      </c>
      <c r="C1576">
        <v>4444</v>
      </c>
      <c r="D1576">
        <v>0</v>
      </c>
      <c r="E1576">
        <v>44824</v>
      </c>
      <c r="F1576">
        <v>10</v>
      </c>
      <c r="G1576">
        <v>23200</v>
      </c>
      <c r="H1576">
        <v>1505.5</v>
      </c>
    </row>
    <row r="1577" spans="1:8" x14ac:dyDescent="0.25">
      <c r="A1577" t="s">
        <v>2022</v>
      </c>
      <c r="B1577">
        <v>58700</v>
      </c>
      <c r="C1577">
        <v>35728</v>
      </c>
      <c r="D1577">
        <v>54250</v>
      </c>
      <c r="E1577">
        <v>148678</v>
      </c>
      <c r="F1577">
        <v>15</v>
      </c>
      <c r="G1577">
        <v>30250</v>
      </c>
      <c r="H1577">
        <v>6400</v>
      </c>
    </row>
    <row r="1578" spans="1:8" x14ac:dyDescent="0.25">
      <c r="A1578" t="s">
        <v>2023</v>
      </c>
      <c r="B1578">
        <v>273600</v>
      </c>
      <c r="C1578">
        <v>452947</v>
      </c>
      <c r="D1578">
        <v>44900</v>
      </c>
      <c r="E1578">
        <v>771447</v>
      </c>
      <c r="F1578">
        <v>15</v>
      </c>
      <c r="G1578">
        <v>119660</v>
      </c>
      <c r="H1578">
        <v>46350</v>
      </c>
    </row>
    <row r="1579" spans="1:8" x14ac:dyDescent="0.25">
      <c r="A1579" t="s">
        <v>2024</v>
      </c>
      <c r="B1579">
        <v>274671</v>
      </c>
      <c r="C1579">
        <v>975</v>
      </c>
      <c r="D1579">
        <v>0</v>
      </c>
      <c r="E1579">
        <v>275646</v>
      </c>
      <c r="F1579">
        <v>13</v>
      </c>
      <c r="G1579">
        <v>74700</v>
      </c>
      <c r="H1579">
        <v>14049</v>
      </c>
    </row>
    <row r="1580" spans="1:8" x14ac:dyDescent="0.25">
      <c r="A1580" t="s">
        <v>2025</v>
      </c>
      <c r="B1580">
        <v>942494</v>
      </c>
      <c r="C1580">
        <v>5290</v>
      </c>
      <c r="D1580">
        <v>79058</v>
      </c>
      <c r="E1580">
        <v>1026842</v>
      </c>
      <c r="F1580">
        <v>15</v>
      </c>
      <c r="G1580">
        <v>417698</v>
      </c>
      <c r="H1580">
        <v>8500</v>
      </c>
    </row>
    <row r="1581" spans="1:8" x14ac:dyDescent="0.25">
      <c r="A1581" t="s">
        <v>2026</v>
      </c>
      <c r="B1581">
        <v>26000</v>
      </c>
      <c r="C1581">
        <v>12200</v>
      </c>
      <c r="D1581">
        <v>11410</v>
      </c>
      <c r="E1581">
        <v>49610</v>
      </c>
      <c r="F1581">
        <v>15</v>
      </c>
      <c r="G1581">
        <v>20000</v>
      </c>
      <c r="H1581">
        <v>1500</v>
      </c>
    </row>
    <row r="1582" spans="1:8" x14ac:dyDescent="0.25">
      <c r="A1582" t="s">
        <v>299</v>
      </c>
      <c r="B1582">
        <v>20000</v>
      </c>
      <c r="C1582">
        <v>2910</v>
      </c>
      <c r="D1582">
        <v>0</v>
      </c>
      <c r="E1582">
        <v>22910</v>
      </c>
      <c r="F1582">
        <v>3</v>
      </c>
      <c r="G1582">
        <v>20310</v>
      </c>
      <c r="H1582">
        <v>2500</v>
      </c>
    </row>
    <row r="1583" spans="1:8" x14ac:dyDescent="0.25">
      <c r="A1583" t="s">
        <v>2027</v>
      </c>
      <c r="B1583">
        <v>0</v>
      </c>
      <c r="C1583">
        <v>100</v>
      </c>
      <c r="D1583">
        <v>0</v>
      </c>
      <c r="E1583">
        <v>100</v>
      </c>
      <c r="F1583">
        <v>1</v>
      </c>
      <c r="G1583">
        <v>100</v>
      </c>
      <c r="H1583">
        <v>100</v>
      </c>
    </row>
    <row r="1584" spans="1:8" x14ac:dyDescent="0.25">
      <c r="A1584" t="s">
        <v>2028</v>
      </c>
      <c r="B1584">
        <v>438786</v>
      </c>
      <c r="C1584">
        <v>323795</v>
      </c>
      <c r="D1584">
        <v>1700</v>
      </c>
      <c r="E1584">
        <v>764281</v>
      </c>
      <c r="F1584">
        <v>15</v>
      </c>
      <c r="G1584">
        <v>200600</v>
      </c>
      <c r="H1584">
        <v>35780</v>
      </c>
    </row>
    <row r="1585" spans="1:8" x14ac:dyDescent="0.25">
      <c r="A1585" t="s">
        <v>2029</v>
      </c>
      <c r="B1585">
        <v>330976</v>
      </c>
      <c r="C1585">
        <v>55100</v>
      </c>
      <c r="D1585">
        <v>0</v>
      </c>
      <c r="E1585">
        <v>386076</v>
      </c>
      <c r="F1585">
        <v>15</v>
      </c>
      <c r="G1585">
        <v>76785</v>
      </c>
      <c r="H1585">
        <v>12841</v>
      </c>
    </row>
    <row r="1586" spans="1:8" x14ac:dyDescent="0.25">
      <c r="A1586" t="s">
        <v>2030</v>
      </c>
      <c r="B1586">
        <v>165050</v>
      </c>
      <c r="C1586">
        <v>277546</v>
      </c>
      <c r="D1586">
        <v>8200</v>
      </c>
      <c r="E1586">
        <v>450796</v>
      </c>
      <c r="F1586">
        <v>15</v>
      </c>
      <c r="G1586">
        <v>172589</v>
      </c>
      <c r="H1586">
        <v>16200</v>
      </c>
    </row>
    <row r="1587" spans="1:8" x14ac:dyDescent="0.25">
      <c r="A1587" t="s">
        <v>73</v>
      </c>
      <c r="B1587">
        <v>7542459</v>
      </c>
      <c r="C1587">
        <v>829082</v>
      </c>
      <c r="D1587">
        <v>485571</v>
      </c>
      <c r="E1587">
        <v>8857112</v>
      </c>
      <c r="F1587">
        <v>15</v>
      </c>
      <c r="G1587">
        <v>1472559</v>
      </c>
      <c r="H1587">
        <v>376123</v>
      </c>
    </row>
    <row r="1588" spans="1:8" x14ac:dyDescent="0.25">
      <c r="A1588" t="s">
        <v>2031</v>
      </c>
      <c r="B1588">
        <v>762534</v>
      </c>
      <c r="C1588">
        <v>221669</v>
      </c>
      <c r="D1588">
        <v>187269</v>
      </c>
      <c r="E1588">
        <v>1171472</v>
      </c>
      <c r="F1588">
        <v>15</v>
      </c>
      <c r="G1588">
        <v>223010</v>
      </c>
      <c r="H1588">
        <v>50850</v>
      </c>
    </row>
    <row r="1589" spans="1:8" x14ac:dyDescent="0.25">
      <c r="A1589" t="s">
        <v>2032</v>
      </c>
      <c r="B1589">
        <v>2423728</v>
      </c>
      <c r="C1589">
        <v>838579</v>
      </c>
      <c r="D1589">
        <v>18300</v>
      </c>
      <c r="E1589">
        <v>3280607</v>
      </c>
      <c r="F1589">
        <v>15</v>
      </c>
      <c r="G1589">
        <v>1593186</v>
      </c>
      <c r="H1589">
        <v>59000</v>
      </c>
    </row>
    <row r="1590" spans="1:8" x14ac:dyDescent="0.25">
      <c r="A1590" t="s">
        <v>2033</v>
      </c>
      <c r="B1590">
        <v>0</v>
      </c>
      <c r="C1590">
        <v>2050</v>
      </c>
      <c r="D1590">
        <v>0</v>
      </c>
      <c r="E1590">
        <v>2050</v>
      </c>
      <c r="F1590">
        <v>1</v>
      </c>
      <c r="G1590">
        <v>2050</v>
      </c>
      <c r="H1590">
        <v>2050</v>
      </c>
    </row>
    <row r="1591" spans="1:8" x14ac:dyDescent="0.25">
      <c r="A1591" t="s">
        <v>2034</v>
      </c>
      <c r="B1591">
        <v>91131</v>
      </c>
      <c r="C1591">
        <v>621247</v>
      </c>
      <c r="D1591">
        <v>10265</v>
      </c>
      <c r="E1591">
        <v>722643</v>
      </c>
      <c r="F1591">
        <v>15</v>
      </c>
      <c r="G1591">
        <v>292168</v>
      </c>
      <c r="H1591">
        <v>25006</v>
      </c>
    </row>
    <row r="1592" spans="1:8" x14ac:dyDescent="0.25">
      <c r="A1592" t="s">
        <v>2035</v>
      </c>
      <c r="B1592">
        <v>281520</v>
      </c>
      <c r="C1592">
        <v>28180</v>
      </c>
      <c r="D1592">
        <v>4207</v>
      </c>
      <c r="E1592">
        <v>313907</v>
      </c>
      <c r="F1592">
        <v>1</v>
      </c>
      <c r="G1592">
        <v>313907</v>
      </c>
      <c r="H1592">
        <v>313907</v>
      </c>
    </row>
    <row r="1593" spans="1:8" x14ac:dyDescent="0.25">
      <c r="A1593" t="s">
        <v>2036</v>
      </c>
      <c r="B1593">
        <v>736724</v>
      </c>
      <c r="C1593">
        <v>202567</v>
      </c>
      <c r="D1593">
        <v>0</v>
      </c>
      <c r="E1593">
        <v>939291</v>
      </c>
      <c r="F1593">
        <v>12</v>
      </c>
      <c r="G1593">
        <v>209750</v>
      </c>
      <c r="H1593">
        <v>60468</v>
      </c>
    </row>
    <row r="1594" spans="1:8" x14ac:dyDescent="0.25">
      <c r="A1594" t="s">
        <v>2037</v>
      </c>
      <c r="B1594">
        <v>612624</v>
      </c>
      <c r="C1594">
        <v>2662968</v>
      </c>
      <c r="D1594">
        <v>5000</v>
      </c>
      <c r="E1594">
        <v>3280592</v>
      </c>
      <c r="F1594">
        <v>12</v>
      </c>
      <c r="G1594">
        <v>494022</v>
      </c>
      <c r="H1594">
        <v>239888</v>
      </c>
    </row>
    <row r="1595" spans="1:8" x14ac:dyDescent="0.25">
      <c r="A1595" t="s">
        <v>2038</v>
      </c>
      <c r="B1595">
        <v>1253922</v>
      </c>
      <c r="C1595">
        <v>1274696</v>
      </c>
      <c r="D1595">
        <v>7000</v>
      </c>
      <c r="E1595">
        <v>2535618</v>
      </c>
      <c r="F1595">
        <v>12</v>
      </c>
      <c r="G1595">
        <v>507870</v>
      </c>
      <c r="H1595">
        <v>151016</v>
      </c>
    </row>
    <row r="1596" spans="1:8" x14ac:dyDescent="0.25">
      <c r="A1596" t="s">
        <v>2039</v>
      </c>
      <c r="B1596">
        <v>521602</v>
      </c>
      <c r="C1596">
        <v>2464865</v>
      </c>
      <c r="D1596">
        <v>0</v>
      </c>
      <c r="E1596">
        <v>2986467</v>
      </c>
      <c r="F1596">
        <v>12</v>
      </c>
      <c r="G1596">
        <v>434313</v>
      </c>
      <c r="H1596">
        <v>293654.5</v>
      </c>
    </row>
    <row r="1597" spans="1:8" x14ac:dyDescent="0.25">
      <c r="A1597" t="s">
        <v>367</v>
      </c>
      <c r="B1597">
        <v>4683736</v>
      </c>
      <c r="C1597">
        <v>33073520</v>
      </c>
      <c r="D1597">
        <v>1053349</v>
      </c>
      <c r="E1597">
        <v>38810605</v>
      </c>
      <c r="F1597">
        <v>15</v>
      </c>
      <c r="G1597">
        <v>5613874</v>
      </c>
      <c r="H1597">
        <v>2027240</v>
      </c>
    </row>
    <row r="1598" spans="1:8" x14ac:dyDescent="0.25">
      <c r="A1598" t="s">
        <v>2040</v>
      </c>
      <c r="B1598">
        <v>26517476</v>
      </c>
      <c r="C1598">
        <v>54206400</v>
      </c>
      <c r="D1598">
        <v>26707199</v>
      </c>
      <c r="E1598">
        <v>107431075</v>
      </c>
      <c r="F1598">
        <v>15</v>
      </c>
      <c r="G1598">
        <v>9699801</v>
      </c>
      <c r="H1598">
        <v>1456792.5</v>
      </c>
    </row>
    <row r="1599" spans="1:8" x14ac:dyDescent="0.25">
      <c r="A1599" t="s">
        <v>2041</v>
      </c>
      <c r="B1599">
        <v>26517476</v>
      </c>
      <c r="C1599">
        <v>54200453</v>
      </c>
      <c r="D1599">
        <v>26707199</v>
      </c>
      <c r="E1599">
        <v>107425128</v>
      </c>
      <c r="F1599">
        <v>15</v>
      </c>
      <c r="G1599">
        <v>9699801</v>
      </c>
      <c r="H1599">
        <v>1899104</v>
      </c>
    </row>
    <row r="1600" spans="1:8" x14ac:dyDescent="0.25">
      <c r="A1600" t="s">
        <v>2042</v>
      </c>
      <c r="B1600">
        <v>0</v>
      </c>
      <c r="C1600">
        <v>5947</v>
      </c>
      <c r="D1600">
        <v>0</v>
      </c>
      <c r="E1600">
        <v>5947</v>
      </c>
      <c r="F1600">
        <v>1</v>
      </c>
      <c r="G1600">
        <v>5947</v>
      </c>
      <c r="H1600">
        <v>5947</v>
      </c>
    </row>
    <row r="1601" spans="1:8" x14ac:dyDescent="0.25">
      <c r="A1601" t="s">
        <v>2043</v>
      </c>
      <c r="B1601">
        <v>14013637</v>
      </c>
      <c r="C1601">
        <v>20486243</v>
      </c>
      <c r="D1601">
        <v>170877</v>
      </c>
      <c r="E1601">
        <v>34670757</v>
      </c>
      <c r="F1601">
        <v>8</v>
      </c>
      <c r="G1601">
        <v>6804746</v>
      </c>
      <c r="H1601">
        <v>3948349</v>
      </c>
    </row>
    <row r="1602" spans="1:8" x14ac:dyDescent="0.25">
      <c r="A1602" t="s">
        <v>2044</v>
      </c>
      <c r="B1602">
        <v>1192503</v>
      </c>
      <c r="C1602">
        <v>1663910</v>
      </c>
      <c r="D1602">
        <v>9973</v>
      </c>
      <c r="E1602">
        <v>2866386</v>
      </c>
      <c r="F1602">
        <v>9</v>
      </c>
      <c r="G1602">
        <v>497100</v>
      </c>
      <c r="H1602">
        <v>333226</v>
      </c>
    </row>
    <row r="1603" spans="1:8" x14ac:dyDescent="0.25">
      <c r="A1603" t="s">
        <v>2045</v>
      </c>
      <c r="B1603">
        <v>13100</v>
      </c>
      <c r="C1603">
        <v>100</v>
      </c>
      <c r="D1603">
        <v>0</v>
      </c>
      <c r="E1603">
        <v>13200</v>
      </c>
      <c r="F1603">
        <v>1</v>
      </c>
      <c r="G1603">
        <v>13200</v>
      </c>
      <c r="H1603">
        <v>13200</v>
      </c>
    </row>
    <row r="1604" spans="1:8" x14ac:dyDescent="0.25">
      <c r="A1604" t="s">
        <v>2046</v>
      </c>
      <c r="B1604">
        <v>31438</v>
      </c>
      <c r="C1604">
        <v>14680</v>
      </c>
      <c r="D1604">
        <v>0</v>
      </c>
      <c r="E1604">
        <v>46118</v>
      </c>
      <c r="F1604">
        <v>13</v>
      </c>
      <c r="G1604">
        <v>12300</v>
      </c>
      <c r="H1604">
        <v>1800</v>
      </c>
    </row>
    <row r="1605" spans="1:8" x14ac:dyDescent="0.25">
      <c r="A1605" t="s">
        <v>2047</v>
      </c>
      <c r="B1605">
        <v>56119</v>
      </c>
      <c r="C1605">
        <v>0</v>
      </c>
      <c r="D1605">
        <v>23800</v>
      </c>
      <c r="E1605">
        <v>79919</v>
      </c>
      <c r="F1605">
        <v>7</v>
      </c>
      <c r="G1605">
        <v>32485</v>
      </c>
      <c r="H1605">
        <v>3000</v>
      </c>
    </row>
    <row r="1606" spans="1:8" x14ac:dyDescent="0.25">
      <c r="A1606" t="s">
        <v>2048</v>
      </c>
      <c r="B1606">
        <v>29708</v>
      </c>
      <c r="C1606">
        <v>182215</v>
      </c>
      <c r="D1606">
        <v>3423</v>
      </c>
      <c r="E1606">
        <v>215346</v>
      </c>
      <c r="F1606">
        <v>14</v>
      </c>
      <c r="G1606">
        <v>131450</v>
      </c>
      <c r="H1606">
        <v>5229</v>
      </c>
    </row>
    <row r="1607" spans="1:8" x14ac:dyDescent="0.25">
      <c r="A1607" t="s">
        <v>2049</v>
      </c>
      <c r="B1607">
        <v>76600</v>
      </c>
      <c r="C1607">
        <v>300</v>
      </c>
      <c r="D1607">
        <v>0</v>
      </c>
      <c r="E1607">
        <v>76900</v>
      </c>
      <c r="F1607">
        <v>14</v>
      </c>
      <c r="G1607">
        <v>11200</v>
      </c>
      <c r="H1607">
        <v>3500</v>
      </c>
    </row>
    <row r="1608" spans="1:8" x14ac:dyDescent="0.25">
      <c r="A1608" t="s">
        <v>2050</v>
      </c>
      <c r="B1608">
        <v>26091</v>
      </c>
      <c r="C1608">
        <v>0</v>
      </c>
      <c r="D1608">
        <v>0</v>
      </c>
      <c r="E1608">
        <v>26091</v>
      </c>
      <c r="F1608">
        <v>2</v>
      </c>
      <c r="G1608">
        <v>15291</v>
      </c>
      <c r="H1608">
        <v>13045.5</v>
      </c>
    </row>
    <row r="1609" spans="1:8" x14ac:dyDescent="0.25">
      <c r="A1609" t="s">
        <v>2051</v>
      </c>
      <c r="B1609">
        <v>155997</v>
      </c>
      <c r="C1609">
        <v>23954</v>
      </c>
      <c r="D1609">
        <v>33153</v>
      </c>
      <c r="E1609">
        <v>213104</v>
      </c>
      <c r="F1609">
        <v>15</v>
      </c>
      <c r="G1609">
        <v>25653</v>
      </c>
      <c r="H1609">
        <v>14310</v>
      </c>
    </row>
    <row r="1610" spans="1:8" x14ac:dyDescent="0.25">
      <c r="A1610" t="s">
        <v>2052</v>
      </c>
      <c r="B1610">
        <v>280059</v>
      </c>
      <c r="C1610">
        <v>2040299</v>
      </c>
      <c r="D1610">
        <v>15620</v>
      </c>
      <c r="E1610">
        <v>2335978</v>
      </c>
      <c r="F1610">
        <v>13</v>
      </c>
      <c r="G1610">
        <v>466817</v>
      </c>
      <c r="H1610">
        <v>188563</v>
      </c>
    </row>
    <row r="1611" spans="1:8" x14ac:dyDescent="0.25">
      <c r="A1611" t="s">
        <v>2053</v>
      </c>
      <c r="B1611">
        <v>14569</v>
      </c>
      <c r="C1611">
        <v>113617</v>
      </c>
      <c r="D1611">
        <v>0</v>
      </c>
      <c r="E1611">
        <v>128186</v>
      </c>
      <c r="F1611">
        <v>3</v>
      </c>
      <c r="G1611">
        <v>79391</v>
      </c>
      <c r="H1611">
        <v>30100</v>
      </c>
    </row>
    <row r="1612" spans="1:8" x14ac:dyDescent="0.25">
      <c r="A1612" t="s">
        <v>2054</v>
      </c>
      <c r="B1612">
        <v>98531</v>
      </c>
      <c r="C1612">
        <v>354168</v>
      </c>
      <c r="D1612">
        <v>29976</v>
      </c>
      <c r="E1612">
        <v>482675</v>
      </c>
      <c r="F1612">
        <v>4</v>
      </c>
      <c r="G1612">
        <v>205607</v>
      </c>
      <c r="H1612">
        <v>105622</v>
      </c>
    </row>
    <row r="1613" spans="1:8" x14ac:dyDescent="0.25">
      <c r="A1613" t="s">
        <v>2055</v>
      </c>
      <c r="B1613">
        <v>1529107</v>
      </c>
      <c r="C1613">
        <v>120590</v>
      </c>
      <c r="D1613">
        <v>33175</v>
      </c>
      <c r="E1613">
        <v>1682872</v>
      </c>
      <c r="F1613">
        <v>15</v>
      </c>
      <c r="G1613">
        <v>217166</v>
      </c>
      <c r="H1613">
        <v>106527</v>
      </c>
    </row>
    <row r="1614" spans="1:8" x14ac:dyDescent="0.25">
      <c r="A1614" t="s">
        <v>2056</v>
      </c>
      <c r="B1614">
        <v>741879</v>
      </c>
      <c r="C1614">
        <v>482344</v>
      </c>
      <c r="D1614">
        <v>192692</v>
      </c>
      <c r="E1614">
        <v>1416915</v>
      </c>
      <c r="F1614">
        <v>15</v>
      </c>
      <c r="G1614">
        <v>165695</v>
      </c>
      <c r="H1614">
        <v>47573.5</v>
      </c>
    </row>
    <row r="1615" spans="1:8" x14ac:dyDescent="0.25">
      <c r="A1615" t="s">
        <v>2057</v>
      </c>
      <c r="B1615">
        <v>71698</v>
      </c>
      <c r="C1615">
        <v>1540072</v>
      </c>
      <c r="D1615">
        <v>4317</v>
      </c>
      <c r="E1615">
        <v>1616087</v>
      </c>
      <c r="F1615">
        <v>15</v>
      </c>
      <c r="G1615">
        <v>200345</v>
      </c>
      <c r="H1615">
        <v>113977</v>
      </c>
    </row>
    <row r="1616" spans="1:8" x14ac:dyDescent="0.25">
      <c r="A1616" t="s">
        <v>2058</v>
      </c>
      <c r="B1616">
        <v>103031</v>
      </c>
      <c r="C1616">
        <v>1777</v>
      </c>
      <c r="D1616">
        <v>6855</v>
      </c>
      <c r="E1616">
        <v>111663</v>
      </c>
      <c r="F1616">
        <v>14</v>
      </c>
      <c r="G1616">
        <v>22181</v>
      </c>
      <c r="H1616">
        <v>5575.5</v>
      </c>
    </row>
    <row r="1617" spans="1:8" x14ac:dyDescent="0.25">
      <c r="A1617" t="s">
        <v>2059</v>
      </c>
      <c r="B1617">
        <v>98021</v>
      </c>
      <c r="C1617">
        <v>2087</v>
      </c>
      <c r="D1617">
        <v>7083</v>
      </c>
      <c r="E1617">
        <v>107191</v>
      </c>
      <c r="F1617">
        <v>14</v>
      </c>
      <c r="G1617">
        <v>23181</v>
      </c>
      <c r="H1617">
        <v>6082</v>
      </c>
    </row>
    <row r="1618" spans="1:8" x14ac:dyDescent="0.25">
      <c r="A1618" t="s">
        <v>2060</v>
      </c>
      <c r="B1618">
        <v>95499</v>
      </c>
      <c r="C1618">
        <v>6277</v>
      </c>
      <c r="D1618">
        <v>8027</v>
      </c>
      <c r="E1618">
        <v>109803</v>
      </c>
      <c r="F1618">
        <v>14</v>
      </c>
      <c r="G1618">
        <v>20250</v>
      </c>
      <c r="H1618">
        <v>6422</v>
      </c>
    </row>
    <row r="1619" spans="1:8" x14ac:dyDescent="0.25">
      <c r="A1619" t="s">
        <v>2061</v>
      </c>
      <c r="B1619">
        <v>244485</v>
      </c>
      <c r="C1619">
        <v>930939</v>
      </c>
      <c r="D1619">
        <v>5011</v>
      </c>
      <c r="E1619">
        <v>1180435</v>
      </c>
      <c r="F1619">
        <v>15</v>
      </c>
      <c r="G1619">
        <v>168419</v>
      </c>
      <c r="H1619">
        <v>69663</v>
      </c>
    </row>
    <row r="1620" spans="1:8" x14ac:dyDescent="0.25">
      <c r="A1620" t="s">
        <v>83</v>
      </c>
      <c r="B1620">
        <v>4436915</v>
      </c>
      <c r="C1620">
        <v>16290764</v>
      </c>
      <c r="D1620">
        <v>512940</v>
      </c>
      <c r="E1620">
        <v>21240619</v>
      </c>
      <c r="F1620">
        <v>15</v>
      </c>
      <c r="G1620">
        <v>4606463</v>
      </c>
      <c r="H1620">
        <v>1127323</v>
      </c>
    </row>
    <row r="1621" spans="1:8" x14ac:dyDescent="0.25">
      <c r="A1621" t="s">
        <v>2062</v>
      </c>
      <c r="B1621">
        <v>6117617</v>
      </c>
      <c r="C1621">
        <v>38730185</v>
      </c>
      <c r="D1621">
        <v>220000</v>
      </c>
      <c r="E1621">
        <v>45067802</v>
      </c>
      <c r="F1621">
        <v>15</v>
      </c>
      <c r="G1621">
        <v>6925553</v>
      </c>
      <c r="H1621">
        <v>2872828</v>
      </c>
    </row>
    <row r="1622" spans="1:8" x14ac:dyDescent="0.25">
      <c r="A1622" t="s">
        <v>2063</v>
      </c>
      <c r="B1622">
        <v>7820165</v>
      </c>
      <c r="C1622">
        <v>22020125</v>
      </c>
      <c r="D1622">
        <v>123400</v>
      </c>
      <c r="E1622">
        <v>29963690</v>
      </c>
      <c r="F1622">
        <v>15</v>
      </c>
      <c r="G1622">
        <v>4276236</v>
      </c>
      <c r="H1622">
        <v>1528053</v>
      </c>
    </row>
    <row r="1623" spans="1:8" x14ac:dyDescent="0.25">
      <c r="A1623" t="s">
        <v>2064</v>
      </c>
      <c r="B1623">
        <v>196188</v>
      </c>
      <c r="C1623">
        <v>0</v>
      </c>
      <c r="D1623">
        <v>0</v>
      </c>
      <c r="E1623">
        <v>196188</v>
      </c>
      <c r="F1623">
        <v>1</v>
      </c>
      <c r="G1623">
        <v>196188</v>
      </c>
      <c r="H1623">
        <v>196188</v>
      </c>
    </row>
    <row r="1624" spans="1:8" x14ac:dyDescent="0.25">
      <c r="A1624" t="s">
        <v>2065</v>
      </c>
      <c r="B1624">
        <v>89900</v>
      </c>
      <c r="C1624">
        <v>7417</v>
      </c>
      <c r="D1624">
        <v>84880</v>
      </c>
      <c r="E1624">
        <v>182197</v>
      </c>
      <c r="F1624">
        <v>15</v>
      </c>
      <c r="G1624">
        <v>32600</v>
      </c>
      <c r="H1624">
        <v>8600</v>
      </c>
    </row>
    <row r="1625" spans="1:8" x14ac:dyDescent="0.25">
      <c r="A1625" t="s">
        <v>2066</v>
      </c>
      <c r="B1625">
        <v>92151</v>
      </c>
      <c r="C1625">
        <v>11397</v>
      </c>
      <c r="D1625">
        <v>20700</v>
      </c>
      <c r="E1625">
        <v>124248</v>
      </c>
      <c r="F1625">
        <v>15</v>
      </c>
      <c r="G1625">
        <v>18000</v>
      </c>
      <c r="H1625">
        <v>6700</v>
      </c>
    </row>
    <row r="1626" spans="1:8" x14ac:dyDescent="0.25">
      <c r="A1626" t="s">
        <v>2067</v>
      </c>
      <c r="B1626">
        <v>55145</v>
      </c>
      <c r="C1626">
        <v>1342</v>
      </c>
      <c r="D1626">
        <v>2796</v>
      </c>
      <c r="E1626">
        <v>59283</v>
      </c>
      <c r="F1626">
        <v>3</v>
      </c>
      <c r="G1626">
        <v>29772</v>
      </c>
      <c r="H1626">
        <v>19543</v>
      </c>
    </row>
    <row r="1627" spans="1:8" x14ac:dyDescent="0.25">
      <c r="A1627" t="s">
        <v>2068</v>
      </c>
      <c r="B1627">
        <v>49880</v>
      </c>
      <c r="C1627">
        <v>115390</v>
      </c>
      <c r="D1627">
        <v>20766</v>
      </c>
      <c r="E1627">
        <v>186036</v>
      </c>
      <c r="F1627">
        <v>15</v>
      </c>
      <c r="G1627">
        <v>56288</v>
      </c>
      <c r="H1627">
        <v>3600</v>
      </c>
    </row>
    <row r="1628" spans="1:8" x14ac:dyDescent="0.25">
      <c r="A1628" t="s">
        <v>2069</v>
      </c>
      <c r="B1628">
        <v>340044</v>
      </c>
      <c r="C1628">
        <v>1210291</v>
      </c>
      <c r="D1628">
        <v>100</v>
      </c>
      <c r="E1628">
        <v>1550435</v>
      </c>
      <c r="F1628">
        <v>13</v>
      </c>
      <c r="G1628">
        <v>513172</v>
      </c>
      <c r="H1628">
        <v>37859</v>
      </c>
    </row>
    <row r="1629" spans="1:8" x14ac:dyDescent="0.25">
      <c r="A1629" t="s">
        <v>2070</v>
      </c>
      <c r="B1629">
        <v>132167</v>
      </c>
      <c r="C1629">
        <v>2677</v>
      </c>
      <c r="D1629">
        <v>7507</v>
      </c>
      <c r="E1629">
        <v>142351</v>
      </c>
      <c r="F1629">
        <v>15</v>
      </c>
      <c r="G1629">
        <v>42400</v>
      </c>
      <c r="H1629">
        <v>5251</v>
      </c>
    </row>
    <row r="1630" spans="1:8" x14ac:dyDescent="0.25">
      <c r="A1630" t="s">
        <v>2071</v>
      </c>
      <c r="B1630">
        <v>14319509</v>
      </c>
      <c r="C1630">
        <v>126758133</v>
      </c>
      <c r="D1630">
        <v>4939337</v>
      </c>
      <c r="E1630">
        <v>146016979</v>
      </c>
      <c r="F1630">
        <v>15</v>
      </c>
      <c r="G1630">
        <v>12859508</v>
      </c>
      <c r="H1630">
        <v>9539766</v>
      </c>
    </row>
    <row r="1631" spans="1:8" x14ac:dyDescent="0.25">
      <c r="A1631" t="s">
        <v>2072</v>
      </c>
      <c r="B1631">
        <v>678150</v>
      </c>
      <c r="C1631">
        <v>56870</v>
      </c>
      <c r="D1631">
        <v>40606</v>
      </c>
      <c r="E1631">
        <v>775626</v>
      </c>
      <c r="F1631">
        <v>15</v>
      </c>
      <c r="G1631">
        <v>546825</v>
      </c>
      <c r="H1631">
        <v>15886</v>
      </c>
    </row>
    <row r="1632" spans="1:8" x14ac:dyDescent="0.25">
      <c r="A1632" t="s">
        <v>2073</v>
      </c>
      <c r="B1632">
        <v>94062</v>
      </c>
      <c r="C1632">
        <v>173494</v>
      </c>
      <c r="D1632">
        <v>0</v>
      </c>
      <c r="E1632">
        <v>267556</v>
      </c>
      <c r="F1632">
        <v>14</v>
      </c>
      <c r="G1632">
        <v>40913</v>
      </c>
      <c r="H1632">
        <v>20122</v>
      </c>
    </row>
    <row r="1633" spans="1:8" x14ac:dyDescent="0.25">
      <c r="A1633" t="s">
        <v>2074</v>
      </c>
      <c r="B1633">
        <v>182861</v>
      </c>
      <c r="C1633">
        <v>11497</v>
      </c>
      <c r="D1633">
        <v>20341</v>
      </c>
      <c r="E1633">
        <v>214699</v>
      </c>
      <c r="F1633">
        <v>15</v>
      </c>
      <c r="G1633">
        <v>48980</v>
      </c>
      <c r="H1633">
        <v>9820</v>
      </c>
    </row>
    <row r="1634" spans="1:8" x14ac:dyDescent="0.25">
      <c r="A1634" t="s">
        <v>2075</v>
      </c>
      <c r="B1634">
        <v>228935</v>
      </c>
      <c r="C1634">
        <v>2477065</v>
      </c>
      <c r="D1634">
        <v>15949</v>
      </c>
      <c r="E1634">
        <v>2721949</v>
      </c>
      <c r="F1634">
        <v>15</v>
      </c>
      <c r="G1634">
        <v>459510</v>
      </c>
      <c r="H1634">
        <v>173191</v>
      </c>
    </row>
    <row r="1635" spans="1:8" x14ac:dyDescent="0.25">
      <c r="A1635" t="s">
        <v>2076</v>
      </c>
      <c r="B1635">
        <v>78131</v>
      </c>
      <c r="C1635">
        <v>1142</v>
      </c>
      <c r="D1635">
        <v>2796</v>
      </c>
      <c r="E1635">
        <v>82069</v>
      </c>
      <c r="F1635">
        <v>3</v>
      </c>
      <c r="G1635">
        <v>55917</v>
      </c>
      <c r="H1635">
        <v>15111</v>
      </c>
    </row>
    <row r="1636" spans="1:8" x14ac:dyDescent="0.25">
      <c r="A1636" t="s">
        <v>2077</v>
      </c>
      <c r="B1636">
        <v>73500</v>
      </c>
      <c r="C1636">
        <v>37459</v>
      </c>
      <c r="D1636">
        <v>0</v>
      </c>
      <c r="E1636">
        <v>110959</v>
      </c>
      <c r="F1636">
        <v>15</v>
      </c>
      <c r="G1636">
        <v>25000</v>
      </c>
      <c r="H1636">
        <v>4000</v>
      </c>
    </row>
    <row r="1637" spans="1:8" x14ac:dyDescent="0.25">
      <c r="A1637" t="s">
        <v>2078</v>
      </c>
      <c r="B1637">
        <v>385607</v>
      </c>
      <c r="C1637">
        <v>461084</v>
      </c>
      <c r="D1637">
        <v>50500</v>
      </c>
      <c r="E1637">
        <v>897191</v>
      </c>
      <c r="F1637">
        <v>2</v>
      </c>
      <c r="G1637">
        <v>610926</v>
      </c>
      <c r="H1637">
        <v>448595.5</v>
      </c>
    </row>
    <row r="1638" spans="1:8" x14ac:dyDescent="0.25">
      <c r="A1638" t="s">
        <v>2079</v>
      </c>
      <c r="B1638">
        <v>3264351</v>
      </c>
      <c r="C1638">
        <v>8540178</v>
      </c>
      <c r="D1638">
        <v>1051043</v>
      </c>
      <c r="E1638">
        <v>12855572</v>
      </c>
      <c r="F1638">
        <v>15</v>
      </c>
      <c r="G1638">
        <v>2182861</v>
      </c>
      <c r="H1638">
        <v>629701</v>
      </c>
    </row>
    <row r="1639" spans="1:8" x14ac:dyDescent="0.25">
      <c r="A1639" t="s">
        <v>464</v>
      </c>
      <c r="B1639">
        <v>3040752</v>
      </c>
      <c r="C1639">
        <v>48569</v>
      </c>
      <c r="D1639">
        <v>144290</v>
      </c>
      <c r="E1639">
        <v>3233611</v>
      </c>
      <c r="F1639">
        <v>15</v>
      </c>
      <c r="G1639">
        <v>674346</v>
      </c>
      <c r="H1639">
        <v>247550</v>
      </c>
    </row>
    <row r="1640" spans="1:8" x14ac:dyDescent="0.25">
      <c r="A1640" t="s">
        <v>2080</v>
      </c>
      <c r="B1640">
        <v>589070</v>
      </c>
      <c r="C1640">
        <v>51118</v>
      </c>
      <c r="D1640">
        <v>253920</v>
      </c>
      <c r="E1640">
        <v>894108</v>
      </c>
      <c r="F1640">
        <v>15</v>
      </c>
      <c r="G1640">
        <v>104500</v>
      </c>
      <c r="H1640">
        <v>61500</v>
      </c>
    </row>
    <row r="1641" spans="1:8" x14ac:dyDescent="0.25">
      <c r="A1641" t="s">
        <v>2081</v>
      </c>
      <c r="B1641">
        <v>92644</v>
      </c>
      <c r="C1641">
        <v>2500</v>
      </c>
      <c r="D1641">
        <v>0</v>
      </c>
      <c r="E1641">
        <v>95144</v>
      </c>
      <c r="F1641">
        <v>13</v>
      </c>
      <c r="G1641">
        <v>44227</v>
      </c>
      <c r="H1641">
        <v>1900</v>
      </c>
    </row>
    <row r="1642" spans="1:8" x14ac:dyDescent="0.25">
      <c r="A1642" t="s">
        <v>2082</v>
      </c>
      <c r="B1642">
        <v>956220</v>
      </c>
      <c r="C1642">
        <v>92393</v>
      </c>
      <c r="D1642">
        <v>0</v>
      </c>
      <c r="E1642">
        <v>1048613</v>
      </c>
      <c r="F1642">
        <v>12</v>
      </c>
      <c r="G1642">
        <v>272767</v>
      </c>
      <c r="H1642">
        <v>46152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with_exp</vt:lpstr>
      <vt:lpstr>exp_sum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Evans</dc:creator>
  <cp:keywords/>
  <dc:description/>
  <cp:lastModifiedBy>Michael Evans</cp:lastModifiedBy>
  <cp:revision/>
  <dcterms:created xsi:type="dcterms:W3CDTF">2014-03-07T16:08:25Z</dcterms:created>
  <dcterms:modified xsi:type="dcterms:W3CDTF">2017-12-20T17:45:30Z</dcterms:modified>
  <cp:category/>
  <cp:contentStatus/>
</cp:coreProperties>
</file>